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2.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N:\Department\RP\IEPR\2017\"/>
    </mc:Choice>
  </mc:AlternateContent>
  <bookViews>
    <workbookView xWindow="0" yWindow="0" windowWidth="23040" windowHeight="8640" tabRatio="838"/>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 r:id="rId36"/>
    <externalReference r:id="rId37"/>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1.3'!$B$1:$R$36</definedName>
    <definedName name="_xlnm.Print_Area" localSheetId="7">'Form 1.5'!$B$1:$G$36</definedName>
    <definedName name="_xlnm.Print_Area" localSheetId="8">'Form 1.6a'!$A$1:$M$40</definedName>
    <definedName name="_xlnm.Print_Area" localSheetId="9">'Form 1.6b'!$B$1:$I$32</definedName>
    <definedName name="_xlnm.Print_Area" localSheetId="12">'Form 1.7a'!$B$1:$I$70</definedName>
    <definedName name="_xlnm.Print_Area" localSheetId="13">'Form 1.7b'!$B$1:$H$70</definedName>
    <definedName name="_xlnm.Print_Area" localSheetId="14">'Form 1.7c'!$B$1:$I$70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1.3'!$B$1:$R$36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1.7a'!$B$1:$I$47</definedName>
    <definedName name="Z_2C54E754_4594_47E3_AFE9_B28C28B63E5C_.wvu.PrintArea" localSheetId="13" hidden="1">'Form 1.7b'!$B$1:$H$45</definedName>
    <definedName name="Z_2C54E754_4594_47E3_AFE9_B28C28B63E5C_.wvu.PrintArea" localSheetId="14" hidden="1">'Form 1.7c'!$B$1:$I$45</definedName>
    <definedName name="Z_2C54E754_4594_47E3_AFE9_B28C28B63E5C_.wvu.PrintArea" localSheetId="15" hidden="1">'Form 1.8'!$A$1:$M$42</definedName>
    <definedName name="Z_2C54E754_4594_47E3_AFE9_B28C28B63E5C_.wvu.PrintArea" localSheetId="16" hidden="1">'Form 2.1'!$B$1:$K$34</definedName>
    <definedName name="Z_2C54E754_4594_47E3_AFE9_B28C28B63E5C_.wvu.PrintArea" localSheetId="17" hidden="1">'Form 2.2'!$B$1:$L$34</definedName>
    <definedName name="Z_2C54E754_4594_47E3_AFE9_B28C28B63E5C_.wvu.PrintArea" localSheetId="18" hidden="1">'Form 2.3'!$B$1:$K$34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1.3'!$B$1:$R$36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1.7a'!$B$1:$I$47</definedName>
    <definedName name="Z_64245E33_E577_4C25_9B98_21C112E84FF6_.wvu.PrintArea" localSheetId="13" hidden="1">'Form 1.7b'!$B$1:$H$45</definedName>
    <definedName name="Z_64245E33_E577_4C25_9B98_21C112E84FF6_.wvu.PrintArea" localSheetId="14" hidden="1">'Form 1.7c'!$B$1:$I$45</definedName>
    <definedName name="Z_64245E33_E577_4C25_9B98_21C112E84FF6_.wvu.PrintArea" localSheetId="15" hidden="1">'Form 1.8'!$A$1:$M$42</definedName>
    <definedName name="Z_64245E33_E577_4C25_9B98_21C112E84FF6_.wvu.PrintArea" localSheetId="16" hidden="1">'Form 2.1'!$B$1:$K$34</definedName>
    <definedName name="Z_64245E33_E577_4C25_9B98_21C112E84FF6_.wvu.PrintArea" localSheetId="17" hidden="1">'Form 2.2'!$B$1:$L$34</definedName>
    <definedName name="Z_64245E33_E577_4C25_9B98_21C112E84FF6_.wvu.PrintArea" localSheetId="18" hidden="1">'Form 2.3'!$B$1:$K$34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1.3'!$A$1:$R$36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1.7a'!$B$1:$I$68</definedName>
    <definedName name="Z_C3E70234_FA18_40E7_B25F_218A5F7D2EA2_.wvu.PrintArea" localSheetId="13" hidden="1">'Form 1.7b'!$B$1:$H$64</definedName>
    <definedName name="Z_C3E70234_FA18_40E7_B25F_218A5F7D2EA2_.wvu.PrintArea" localSheetId="14" hidden="1">'Form 1.7c'!$B$1:$I$64</definedName>
    <definedName name="Z_C3E70234_FA18_40E7_B25F_218A5F7D2EA2_.wvu.PrintArea" localSheetId="16" hidden="1">'Form 2.1'!$B$1:$K$36</definedName>
    <definedName name="Z_C3E70234_FA18_40E7_B25F_218A5F7D2EA2_.wvu.PrintArea" localSheetId="17" hidden="1">'Form 2.2'!$B$1:$L$36</definedName>
    <definedName name="Z_C3E70234_FA18_40E7_B25F_218A5F7D2EA2_.wvu.PrintArea" localSheetId="18" hidden="1">'Form 2.3'!$B$1:$K$36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1.3'!$A$1:$R$36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1.7a'!$B$1:$I$68</definedName>
    <definedName name="Z_DC437496_B10F_474B_8F6E_F19B4DA7C026_.wvu.PrintArea" localSheetId="13" hidden="1">'Form 1.7b'!$B$1:$H$64</definedName>
    <definedName name="Z_DC437496_B10F_474B_8F6E_F19B4DA7C026_.wvu.PrintArea" localSheetId="14" hidden="1">'Form 1.7c'!$B$1:$I$64</definedName>
    <definedName name="Z_DC437496_B10F_474B_8F6E_F19B4DA7C026_.wvu.PrintArea" localSheetId="16" hidden="1">'Form 2.1'!$B$1:$K$36</definedName>
    <definedName name="Z_DC437496_B10F_474B_8F6E_F19B4DA7C026_.wvu.PrintArea" localSheetId="17" hidden="1">'Form 2.2'!$B$1:$L$36</definedName>
    <definedName name="Z_DC437496_B10F_474B_8F6E_F19B4DA7C026_.wvu.PrintArea" localSheetId="18" hidden="1">'Form 2.3'!$B$1:$K$36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62913" calcOnSave="0"/>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N26" i="6" l="1"/>
  <c r="O7" i="29" l="1"/>
  <c r="N7" i="29"/>
  <c r="M7" i="29"/>
  <c r="L7" i="29"/>
  <c r="K7" i="29"/>
  <c r="J7" i="29"/>
  <c r="I7" i="29"/>
  <c r="H7" i="29"/>
  <c r="G7" i="29"/>
  <c r="F7" i="29"/>
  <c r="E7" i="29"/>
  <c r="D7" i="29"/>
  <c r="C7" i="29"/>
  <c r="B7" i="29"/>
  <c r="A4" i="29"/>
  <c r="O10" i="28"/>
  <c r="N10" i="28"/>
  <c r="K10" i="28"/>
  <c r="J10" i="28"/>
  <c r="I10" i="28"/>
  <c r="H10" i="28"/>
  <c r="G10" i="28"/>
  <c r="F10" i="28"/>
  <c r="E10" i="28"/>
  <c r="D10" i="28"/>
  <c r="C10" i="28"/>
  <c r="B10" i="28"/>
  <c r="A4" i="28"/>
  <c r="O67" i="27"/>
  <c r="N67" i="27"/>
  <c r="M67" i="27"/>
  <c r="L67" i="27"/>
  <c r="K67" i="27"/>
  <c r="J67" i="27"/>
  <c r="I67" i="27"/>
  <c r="H67" i="27"/>
  <c r="G67" i="27"/>
  <c r="F67" i="27"/>
  <c r="E67" i="27"/>
  <c r="D67" i="27"/>
  <c r="C67" i="27"/>
  <c r="B67" i="27"/>
  <c r="A4" i="27"/>
  <c r="O63" i="26"/>
  <c r="N63" i="26"/>
  <c r="M63" i="26"/>
  <c r="L63" i="26"/>
  <c r="K63" i="26"/>
  <c r="J63" i="26"/>
  <c r="I63" i="26"/>
  <c r="H63" i="26"/>
  <c r="G63" i="26"/>
  <c r="F63" i="26"/>
  <c r="E63" i="26"/>
  <c r="D63" i="26"/>
  <c r="C63" i="26"/>
  <c r="B63" i="26"/>
  <c r="O56" i="26"/>
  <c r="N56" i="26"/>
  <c r="M56" i="26"/>
  <c r="L56" i="26"/>
  <c r="K56" i="26"/>
  <c r="J56" i="26"/>
  <c r="I56" i="26"/>
  <c r="H56" i="26"/>
  <c r="G56" i="26"/>
  <c r="F56" i="26"/>
  <c r="E56" i="26"/>
  <c r="D56" i="26"/>
  <c r="C56" i="26"/>
  <c r="B56" i="26"/>
  <c r="O49" i="26"/>
  <c r="N49" i="26"/>
  <c r="M49" i="26"/>
  <c r="L49" i="26"/>
  <c r="K49" i="26"/>
  <c r="J49" i="26"/>
  <c r="I49" i="26"/>
  <c r="H49" i="26"/>
  <c r="G49" i="26"/>
  <c r="F49" i="26"/>
  <c r="E49" i="26"/>
  <c r="D49" i="26"/>
  <c r="C49" i="26"/>
  <c r="B49" i="26"/>
  <c r="O41" i="26"/>
  <c r="N41" i="26"/>
  <c r="M41" i="26"/>
  <c r="L41" i="26"/>
  <c r="K41" i="26"/>
  <c r="J41" i="26"/>
  <c r="I41" i="26"/>
  <c r="H41" i="26"/>
  <c r="G41" i="26"/>
  <c r="F41" i="26"/>
  <c r="E41" i="26"/>
  <c r="D41" i="26"/>
  <c r="C41" i="26"/>
  <c r="B41" i="26"/>
  <c r="O35" i="26"/>
  <c r="N35" i="26"/>
  <c r="M35" i="26"/>
  <c r="L35" i="26"/>
  <c r="K35" i="26"/>
  <c r="J35" i="26"/>
  <c r="I35" i="26"/>
  <c r="H35" i="26"/>
  <c r="G35" i="26"/>
  <c r="F35" i="26"/>
  <c r="E35" i="26"/>
  <c r="D35" i="26"/>
  <c r="C35" i="26"/>
  <c r="B35" i="26"/>
  <c r="O26" i="26"/>
  <c r="N26" i="26"/>
  <c r="M26" i="26"/>
  <c r="L26" i="26"/>
  <c r="K26" i="26"/>
  <c r="J26" i="26"/>
  <c r="I26" i="26"/>
  <c r="H26" i="26"/>
  <c r="G26" i="26"/>
  <c r="F26" i="26"/>
  <c r="E26" i="26"/>
  <c r="D26" i="26"/>
  <c r="C26" i="26"/>
  <c r="B26" i="26"/>
  <c r="A4" i="26"/>
  <c r="A2" i="34"/>
  <c r="B2" i="23"/>
  <c r="A2" i="22"/>
  <c r="A2" i="21"/>
  <c r="A2" i="20"/>
  <c r="B7" i="19"/>
  <c r="F6" i="19"/>
  <c r="B2" i="19"/>
  <c r="C8" i="18"/>
  <c r="B2" i="18"/>
  <c r="B2" i="17"/>
  <c r="A2" i="16"/>
  <c r="I28" i="15"/>
  <c r="I27" i="15"/>
  <c r="I26" i="15"/>
  <c r="I25" i="15"/>
  <c r="I24" i="15"/>
  <c r="I23" i="15"/>
  <c r="I22" i="15"/>
  <c r="I21" i="15"/>
  <c r="I20" i="15"/>
  <c r="I19" i="15"/>
  <c r="I18" i="15"/>
  <c r="B2" i="15"/>
  <c r="B2" i="14"/>
  <c r="I28" i="13"/>
  <c r="I27" i="13"/>
  <c r="I26" i="13"/>
  <c r="I25" i="13"/>
  <c r="I24" i="13"/>
  <c r="I23" i="13"/>
  <c r="I22" i="13"/>
  <c r="I21" i="13"/>
  <c r="I20" i="13"/>
  <c r="B2" i="13"/>
  <c r="B2" i="12"/>
  <c r="H2" i="11"/>
  <c r="B2" i="10"/>
  <c r="AD8780" i="9"/>
  <c r="AD8779" i="9"/>
  <c r="AC8779" i="9"/>
  <c r="AD8778" i="9"/>
  <c r="AC8778" i="9"/>
  <c r="AD8777" i="9"/>
  <c r="AC8777" i="9"/>
  <c r="AD8776" i="9"/>
  <c r="AC8776" i="9"/>
  <c r="AD8775" i="9"/>
  <c r="AC8775" i="9"/>
  <c r="AD8774" i="9"/>
  <c r="AC8774" i="9"/>
  <c r="AD8773" i="9"/>
  <c r="AC8773" i="9"/>
  <c r="AD8772" i="9"/>
  <c r="AC8772" i="9"/>
  <c r="AD8771" i="9"/>
  <c r="AC8771" i="9"/>
  <c r="AD8770" i="9"/>
  <c r="AC8770" i="9"/>
  <c r="AD8769" i="9"/>
  <c r="AC8769" i="9"/>
  <c r="AD8768" i="9"/>
  <c r="AC8768" i="9"/>
  <c r="AD8767" i="9"/>
  <c r="AC8767" i="9"/>
  <c r="AD8766" i="9"/>
  <c r="AC8766" i="9"/>
  <c r="AD8765" i="9"/>
  <c r="AC8765" i="9"/>
  <c r="AD8764" i="9"/>
  <c r="AC8764" i="9"/>
  <c r="AD8763" i="9"/>
  <c r="AC8763" i="9"/>
  <c r="AD8762" i="9"/>
  <c r="AC8762" i="9"/>
  <c r="AD8761" i="9"/>
  <c r="AC8761" i="9"/>
  <c r="AD8760" i="9"/>
  <c r="AC8760" i="9"/>
  <c r="AD8759" i="9"/>
  <c r="AC8759" i="9"/>
  <c r="AD8758" i="9"/>
  <c r="AC8758" i="9"/>
  <c r="AD8757" i="9"/>
  <c r="AC8757" i="9"/>
  <c r="AD8756" i="9"/>
  <c r="AC8756" i="9"/>
  <c r="AD8755" i="9"/>
  <c r="AC8755" i="9"/>
  <c r="AD8754" i="9"/>
  <c r="AC8754" i="9"/>
  <c r="AD8753" i="9"/>
  <c r="AC8753" i="9"/>
  <c r="AD8752" i="9"/>
  <c r="AC8752" i="9"/>
  <c r="AD8751" i="9"/>
  <c r="AC8751" i="9"/>
  <c r="AD8750" i="9"/>
  <c r="AC8750" i="9"/>
  <c r="AD8749" i="9"/>
  <c r="AC8749" i="9"/>
  <c r="AD8748" i="9"/>
  <c r="AC8748" i="9"/>
  <c r="AD8747" i="9"/>
  <c r="AC8747" i="9"/>
  <c r="AD8746" i="9"/>
  <c r="AC8746" i="9"/>
  <c r="AD8745" i="9"/>
  <c r="AC8745" i="9"/>
  <c r="AD8744" i="9"/>
  <c r="AC8744" i="9"/>
  <c r="AD8743" i="9"/>
  <c r="AC8743" i="9"/>
  <c r="AD8742" i="9"/>
  <c r="AC8742" i="9"/>
  <c r="AD8741" i="9"/>
  <c r="AC8741" i="9"/>
  <c r="AD8740" i="9"/>
  <c r="AC8740" i="9"/>
  <c r="AD8739" i="9"/>
  <c r="AC8739" i="9"/>
  <c r="AD8738" i="9"/>
  <c r="AC8738" i="9"/>
  <c r="AD8737" i="9"/>
  <c r="AC8737" i="9"/>
  <c r="AD8736" i="9"/>
  <c r="AC8736" i="9"/>
  <c r="AD8735" i="9"/>
  <c r="AC8735" i="9"/>
  <c r="AD8734" i="9"/>
  <c r="AC8734" i="9"/>
  <c r="AD8733" i="9"/>
  <c r="AC8733" i="9"/>
  <c r="AD8732" i="9"/>
  <c r="AC8732" i="9"/>
  <c r="AD8731" i="9"/>
  <c r="AC8731" i="9"/>
  <c r="AD8730" i="9"/>
  <c r="AC8730" i="9"/>
  <c r="AD8729" i="9"/>
  <c r="AC8729" i="9"/>
  <c r="AD8728" i="9"/>
  <c r="AC8728" i="9"/>
  <c r="AD8727" i="9"/>
  <c r="AC8727" i="9"/>
  <c r="AD8726" i="9"/>
  <c r="AC8726" i="9"/>
  <c r="AD8725" i="9"/>
  <c r="AC8725" i="9"/>
  <c r="AD8724" i="9"/>
  <c r="AC8724" i="9"/>
  <c r="AD8723" i="9"/>
  <c r="AC8723" i="9"/>
  <c r="AD8722" i="9"/>
  <c r="AC8722" i="9"/>
  <c r="AD8721" i="9"/>
  <c r="AC8721" i="9"/>
  <c r="AD8720" i="9"/>
  <c r="AC8720" i="9"/>
  <c r="AD8719" i="9"/>
  <c r="AC8719" i="9"/>
  <c r="AD8718" i="9"/>
  <c r="AC8718" i="9"/>
  <c r="AD8717" i="9"/>
  <c r="AC8717" i="9"/>
  <c r="AD8716" i="9"/>
  <c r="AC8716" i="9"/>
  <c r="AD8715" i="9"/>
  <c r="AC8715" i="9"/>
  <c r="AD8714" i="9"/>
  <c r="AC8714" i="9"/>
  <c r="AD8713" i="9"/>
  <c r="AC8713" i="9"/>
  <c r="AD8712" i="9"/>
  <c r="AC8712" i="9"/>
  <c r="AD8711" i="9"/>
  <c r="AC8711" i="9"/>
  <c r="AD8710" i="9"/>
  <c r="AC8710" i="9"/>
  <c r="AD8709" i="9"/>
  <c r="AC8709" i="9"/>
  <c r="AD8708" i="9"/>
  <c r="AC8708" i="9"/>
  <c r="AD8707" i="9"/>
  <c r="AC8707" i="9"/>
  <c r="AD8706" i="9"/>
  <c r="AC8706" i="9"/>
  <c r="AD8705" i="9"/>
  <c r="AC8705" i="9"/>
  <c r="AD8704" i="9"/>
  <c r="AC8704" i="9"/>
  <c r="AD8703" i="9"/>
  <c r="AC8703" i="9"/>
  <c r="AD8702" i="9"/>
  <c r="AC8702" i="9"/>
  <c r="AD8701" i="9"/>
  <c r="AC8701" i="9"/>
  <c r="AD8700" i="9"/>
  <c r="AC8700" i="9"/>
  <c r="AD8699" i="9"/>
  <c r="AC8699" i="9"/>
  <c r="AD8698" i="9"/>
  <c r="AC8698" i="9"/>
  <c r="AD8697" i="9"/>
  <c r="AC8697" i="9"/>
  <c r="AD8696" i="9"/>
  <c r="AC8696" i="9"/>
  <c r="AD8695" i="9"/>
  <c r="AC8695" i="9"/>
  <c r="AD8694" i="9"/>
  <c r="AC8694" i="9"/>
  <c r="AD8693" i="9"/>
  <c r="AC8693" i="9"/>
  <c r="AD8692" i="9"/>
  <c r="AC8692" i="9"/>
  <c r="AD8691" i="9"/>
  <c r="AC8691" i="9"/>
  <c r="AD8690" i="9"/>
  <c r="AC8690" i="9"/>
  <c r="AD8689" i="9"/>
  <c r="AC8689" i="9"/>
  <c r="AD8688" i="9"/>
  <c r="AC8688" i="9"/>
  <c r="AD8687" i="9"/>
  <c r="AC8687" i="9"/>
  <c r="AD8686" i="9"/>
  <c r="AC8686" i="9"/>
  <c r="AD8685" i="9"/>
  <c r="AC8685" i="9"/>
  <c r="AD8684" i="9"/>
  <c r="AC8684" i="9"/>
  <c r="AD8683" i="9"/>
  <c r="AC8683" i="9"/>
  <c r="AD8682" i="9"/>
  <c r="AC8682" i="9"/>
  <c r="AD8681" i="9"/>
  <c r="AC8681" i="9"/>
  <c r="AD8680" i="9"/>
  <c r="AC8680" i="9"/>
  <c r="AD8679" i="9"/>
  <c r="AC8679" i="9"/>
  <c r="AD8678" i="9"/>
  <c r="AC8678" i="9"/>
  <c r="AD8677" i="9"/>
  <c r="AC8677" i="9"/>
  <c r="AD8676" i="9"/>
  <c r="AC8676" i="9"/>
  <c r="AD8675" i="9"/>
  <c r="AC8675" i="9"/>
  <c r="AD8674" i="9"/>
  <c r="AC8674" i="9"/>
  <c r="AD8673" i="9"/>
  <c r="AC8673" i="9"/>
  <c r="AD8672" i="9"/>
  <c r="AC8672" i="9"/>
  <c r="AD8671" i="9"/>
  <c r="AC8671" i="9"/>
  <c r="AD8670" i="9"/>
  <c r="AC8670" i="9"/>
  <c r="AD8669" i="9"/>
  <c r="AC8669" i="9"/>
  <c r="AD8668" i="9"/>
  <c r="AC8668" i="9"/>
  <c r="AD8667" i="9"/>
  <c r="AC8667" i="9"/>
  <c r="AD8666" i="9"/>
  <c r="AC8666" i="9"/>
  <c r="AD8665" i="9"/>
  <c r="AC8665" i="9"/>
  <c r="AD8664" i="9"/>
  <c r="AC8664" i="9"/>
  <c r="AD8663" i="9"/>
  <c r="AC8663" i="9"/>
  <c r="AD8662" i="9"/>
  <c r="AC8662" i="9"/>
  <c r="AD8661" i="9"/>
  <c r="AC8661" i="9"/>
  <c r="AD8660" i="9"/>
  <c r="AC8660" i="9"/>
  <c r="AD8659" i="9"/>
  <c r="AC8659" i="9"/>
  <c r="AD8658" i="9"/>
  <c r="AC8658" i="9"/>
  <c r="AD8657" i="9"/>
  <c r="AC8657" i="9"/>
  <c r="AD8656" i="9"/>
  <c r="AC8656" i="9"/>
  <c r="AD8655" i="9"/>
  <c r="AC8655" i="9"/>
  <c r="AD8654" i="9"/>
  <c r="AC8654" i="9"/>
  <c r="AD8653" i="9"/>
  <c r="AC8653" i="9"/>
  <c r="AD8652" i="9"/>
  <c r="AC8652" i="9"/>
  <c r="AD8651" i="9"/>
  <c r="AC8651" i="9"/>
  <c r="AD8650" i="9"/>
  <c r="AC8650" i="9"/>
  <c r="AD8649" i="9"/>
  <c r="AC8649" i="9"/>
  <c r="AD8648" i="9"/>
  <c r="AC8648" i="9"/>
  <c r="AD8647" i="9"/>
  <c r="AC8647" i="9"/>
  <c r="AD8646" i="9"/>
  <c r="AC8646" i="9"/>
  <c r="AD8645" i="9"/>
  <c r="AC8645" i="9"/>
  <c r="AD8644" i="9"/>
  <c r="AC8644" i="9"/>
  <c r="AD8643" i="9"/>
  <c r="AC8643" i="9"/>
  <c r="AD8642" i="9"/>
  <c r="AC8642" i="9"/>
  <c r="AD8641" i="9"/>
  <c r="AC8641" i="9"/>
  <c r="AD8640" i="9"/>
  <c r="AC8640" i="9"/>
  <c r="AD8639" i="9"/>
  <c r="AC8639" i="9"/>
  <c r="AD8638" i="9"/>
  <c r="AC8638" i="9"/>
  <c r="AD8637" i="9"/>
  <c r="AC8637" i="9"/>
  <c r="AD8636" i="9"/>
  <c r="AC8636" i="9"/>
  <c r="AD8635" i="9"/>
  <c r="AC8635" i="9"/>
  <c r="AD8634" i="9"/>
  <c r="AC8634" i="9"/>
  <c r="AD8633" i="9"/>
  <c r="AC8633" i="9"/>
  <c r="AD8632" i="9"/>
  <c r="AC8632" i="9"/>
  <c r="AD8631" i="9"/>
  <c r="AC8631" i="9"/>
  <c r="AD8630" i="9"/>
  <c r="AC8630" i="9"/>
  <c r="AD8629" i="9"/>
  <c r="AC8629" i="9"/>
  <c r="AD8628" i="9"/>
  <c r="AC8628" i="9"/>
  <c r="AD8627" i="9"/>
  <c r="AC8627" i="9"/>
  <c r="AD8626" i="9"/>
  <c r="AC8626" i="9"/>
  <c r="AD8625" i="9"/>
  <c r="AC8625" i="9"/>
  <c r="AD8624" i="9"/>
  <c r="AC8624" i="9"/>
  <c r="AD8623" i="9"/>
  <c r="AC8623" i="9"/>
  <c r="AD8622" i="9"/>
  <c r="AC8622" i="9"/>
  <c r="AD8621" i="9"/>
  <c r="AC8621" i="9"/>
  <c r="AD8620" i="9"/>
  <c r="AC8620" i="9"/>
  <c r="AD8619" i="9"/>
  <c r="AC8619" i="9"/>
  <c r="AD8618" i="9"/>
  <c r="AC8618" i="9"/>
  <c r="AD8617" i="9"/>
  <c r="AC8617" i="9"/>
  <c r="AD8616" i="9"/>
  <c r="AC8616" i="9"/>
  <c r="AD8615" i="9"/>
  <c r="AC8615" i="9"/>
  <c r="AD8614" i="9"/>
  <c r="AC8614" i="9"/>
  <c r="AD8613" i="9"/>
  <c r="AC8613" i="9"/>
  <c r="AD8612" i="9"/>
  <c r="AC8612" i="9"/>
  <c r="AD8611" i="9"/>
  <c r="AC8611" i="9"/>
  <c r="AD8610" i="9"/>
  <c r="AC8610" i="9"/>
  <c r="AD8609" i="9"/>
  <c r="AC8609" i="9"/>
  <c r="AD8608" i="9"/>
  <c r="AC8608" i="9"/>
  <c r="AD8607" i="9"/>
  <c r="AC8607" i="9"/>
  <c r="AD8606" i="9"/>
  <c r="AC8606" i="9"/>
  <c r="AD8605" i="9"/>
  <c r="AC8605" i="9"/>
  <c r="AD8604" i="9"/>
  <c r="AC8604" i="9"/>
  <c r="AD8603" i="9"/>
  <c r="AC8603" i="9"/>
  <c r="AD8602" i="9"/>
  <c r="AC8602" i="9"/>
  <c r="AD8601" i="9"/>
  <c r="AC8601" i="9"/>
  <c r="AD8600" i="9"/>
  <c r="AC8600" i="9"/>
  <c r="AD8599" i="9"/>
  <c r="AC8599" i="9"/>
  <c r="AD8598" i="9"/>
  <c r="AC8598" i="9"/>
  <c r="AD8597" i="9"/>
  <c r="AC8597" i="9"/>
  <c r="AD8596" i="9"/>
  <c r="AC8596" i="9"/>
  <c r="AD8595" i="9"/>
  <c r="AC8595" i="9"/>
  <c r="AD8594" i="9"/>
  <c r="AC8594" i="9"/>
  <c r="AD8593" i="9"/>
  <c r="AC8593" i="9"/>
  <c r="AD8592" i="9"/>
  <c r="AC8592" i="9"/>
  <c r="AD8591" i="9"/>
  <c r="AC8591" i="9"/>
  <c r="AD8590" i="9"/>
  <c r="AC8590" i="9"/>
  <c r="AD8589" i="9"/>
  <c r="AC8589" i="9"/>
  <c r="AD8588" i="9"/>
  <c r="AC8588" i="9"/>
  <c r="AD8587" i="9"/>
  <c r="AC8587" i="9"/>
  <c r="AD8586" i="9"/>
  <c r="AC8586" i="9"/>
  <c r="AD8585" i="9"/>
  <c r="AC8585" i="9"/>
  <c r="AD8584" i="9"/>
  <c r="AC8584" i="9"/>
  <c r="AD8583" i="9"/>
  <c r="AC8583" i="9"/>
  <c r="AD8582" i="9"/>
  <c r="AC8582" i="9"/>
  <c r="AD8581" i="9"/>
  <c r="AC8581" i="9"/>
  <c r="AD8580" i="9"/>
  <c r="AC8580" i="9"/>
  <c r="AD8579" i="9"/>
  <c r="AC8579" i="9"/>
  <c r="AD8578" i="9"/>
  <c r="AC8578" i="9"/>
  <c r="AD8577" i="9"/>
  <c r="AC8577" i="9"/>
  <c r="AD8576" i="9"/>
  <c r="AC8576" i="9"/>
  <c r="AD8575" i="9"/>
  <c r="AC8575" i="9"/>
  <c r="AD8574" i="9"/>
  <c r="AC8574" i="9"/>
  <c r="AD8573" i="9"/>
  <c r="AC8573" i="9"/>
  <c r="AD8572" i="9"/>
  <c r="AC8572" i="9"/>
  <c r="AD8571" i="9"/>
  <c r="AC8571" i="9"/>
  <c r="AD8570" i="9"/>
  <c r="AC8570" i="9"/>
  <c r="AD8569" i="9"/>
  <c r="AC8569" i="9"/>
  <c r="AD8568" i="9"/>
  <c r="AC8568" i="9"/>
  <c r="AD8567" i="9"/>
  <c r="AC8567" i="9"/>
  <c r="AD8566" i="9"/>
  <c r="AC8566" i="9"/>
  <c r="AD8565" i="9"/>
  <c r="AC8565" i="9"/>
  <c r="AD8564" i="9"/>
  <c r="AC8564" i="9"/>
  <c r="AD8563" i="9"/>
  <c r="AC8563" i="9"/>
  <c r="AD8562" i="9"/>
  <c r="AC8562" i="9"/>
  <c r="AD8561" i="9"/>
  <c r="AC8561" i="9"/>
  <c r="AD8560" i="9"/>
  <c r="AC8560" i="9"/>
  <c r="AD8559" i="9"/>
  <c r="AC8559" i="9"/>
  <c r="AD8558" i="9"/>
  <c r="AC8558" i="9"/>
  <c r="AD8557" i="9"/>
  <c r="AC8557" i="9"/>
  <c r="AD8556" i="9"/>
  <c r="AC8556" i="9"/>
  <c r="AD8555" i="9"/>
  <c r="AC8555" i="9"/>
  <c r="AD8554" i="9"/>
  <c r="AC8554" i="9"/>
  <c r="AD8553" i="9"/>
  <c r="AC8553" i="9"/>
  <c r="AD8552" i="9"/>
  <c r="AC8552" i="9"/>
  <c r="AD8551" i="9"/>
  <c r="AC8551" i="9"/>
  <c r="AD8550" i="9"/>
  <c r="AC8550" i="9"/>
  <c r="AD8549" i="9"/>
  <c r="AC8549" i="9"/>
  <c r="AD8548" i="9"/>
  <c r="AC8548" i="9"/>
  <c r="AD8547" i="9"/>
  <c r="AC8547" i="9"/>
  <c r="AD8546" i="9"/>
  <c r="AC8546" i="9"/>
  <c r="AD8545" i="9"/>
  <c r="AC8545" i="9"/>
  <c r="AD8544" i="9"/>
  <c r="AC8544" i="9"/>
  <c r="AD8543" i="9"/>
  <c r="AC8543" i="9"/>
  <c r="AD8542" i="9"/>
  <c r="AC8542" i="9"/>
  <c r="AD8541" i="9"/>
  <c r="AC8541" i="9"/>
  <c r="AD8540" i="9"/>
  <c r="AC8540" i="9"/>
  <c r="AD8539" i="9"/>
  <c r="AC8539" i="9"/>
  <c r="AD8538" i="9"/>
  <c r="AC8538" i="9"/>
  <c r="AD8537" i="9"/>
  <c r="AC8537" i="9"/>
  <c r="AD8536" i="9"/>
  <c r="AC8536" i="9"/>
  <c r="AD8535" i="9"/>
  <c r="AC8535" i="9"/>
  <c r="AD8534" i="9"/>
  <c r="AC8534" i="9"/>
  <c r="AD8533" i="9"/>
  <c r="AC8533" i="9"/>
  <c r="AD8532" i="9"/>
  <c r="AC8532" i="9"/>
  <c r="AD8531" i="9"/>
  <c r="AC8531" i="9"/>
  <c r="AD8530" i="9"/>
  <c r="AC8530" i="9"/>
  <c r="AD8529" i="9"/>
  <c r="AC8529" i="9"/>
  <c r="AD8528" i="9"/>
  <c r="AC8528" i="9"/>
  <c r="AD8527" i="9"/>
  <c r="AC8527" i="9"/>
  <c r="AD8526" i="9"/>
  <c r="AC8526" i="9"/>
  <c r="AD8525" i="9"/>
  <c r="AC8525" i="9"/>
  <c r="AD8524" i="9"/>
  <c r="AC8524" i="9"/>
  <c r="AD8523" i="9"/>
  <c r="AC8523" i="9"/>
  <c r="AD8522" i="9"/>
  <c r="AC8522" i="9"/>
  <c r="AD8521" i="9"/>
  <c r="AC8521" i="9"/>
  <c r="AD8520" i="9"/>
  <c r="AC8520" i="9"/>
  <c r="AD8519" i="9"/>
  <c r="AC8519" i="9"/>
  <c r="AD8518" i="9"/>
  <c r="AC8518" i="9"/>
  <c r="AD8517" i="9"/>
  <c r="AC8517" i="9"/>
  <c r="AD8516" i="9"/>
  <c r="AC8516" i="9"/>
  <c r="AD8515" i="9"/>
  <c r="AC8515" i="9"/>
  <c r="AD8514" i="9"/>
  <c r="AC8514" i="9"/>
  <c r="AD8513" i="9"/>
  <c r="AC8513" i="9"/>
  <c r="AD8512" i="9"/>
  <c r="AC8512" i="9"/>
  <c r="AD8511" i="9"/>
  <c r="AC8511" i="9"/>
  <c r="AD8510" i="9"/>
  <c r="AC8510" i="9"/>
  <c r="AD8509" i="9"/>
  <c r="AC8509" i="9"/>
  <c r="AD8508" i="9"/>
  <c r="AC8508" i="9"/>
  <c r="AD8507" i="9"/>
  <c r="AC8507" i="9"/>
  <c r="AD8506" i="9"/>
  <c r="AC8506" i="9"/>
  <c r="AD8505" i="9"/>
  <c r="AC8505" i="9"/>
  <c r="AD8504" i="9"/>
  <c r="AC8504" i="9"/>
  <c r="AD8503" i="9"/>
  <c r="AC8503" i="9"/>
  <c r="AD8502" i="9"/>
  <c r="AC8502" i="9"/>
  <c r="AD8501" i="9"/>
  <c r="AC8501" i="9"/>
  <c r="AD8500" i="9"/>
  <c r="AC8500" i="9"/>
  <c r="AD8499" i="9"/>
  <c r="AC8499" i="9"/>
  <c r="AD8498" i="9"/>
  <c r="AC8498" i="9"/>
  <c r="AD8497" i="9"/>
  <c r="AC8497" i="9"/>
  <c r="AD8496" i="9"/>
  <c r="AC8496" i="9"/>
  <c r="AD8495" i="9"/>
  <c r="AC8495" i="9"/>
  <c r="AD8494" i="9"/>
  <c r="AC8494" i="9"/>
  <c r="AD8493" i="9"/>
  <c r="AC8493" i="9"/>
  <c r="AD8492" i="9"/>
  <c r="AC8492" i="9"/>
  <c r="AD8491" i="9"/>
  <c r="AC8491" i="9"/>
  <c r="AD8490" i="9"/>
  <c r="AC8490" i="9"/>
  <c r="AD8489" i="9"/>
  <c r="AC8489" i="9"/>
  <c r="AD8488" i="9"/>
  <c r="AC8488" i="9"/>
  <c r="AD8487" i="9"/>
  <c r="AC8487" i="9"/>
  <c r="AD8486" i="9"/>
  <c r="AC8486" i="9"/>
  <c r="AD8485" i="9"/>
  <c r="AC8485" i="9"/>
  <c r="AD8484" i="9"/>
  <c r="AC8484" i="9"/>
  <c r="AD8483" i="9"/>
  <c r="AC8483" i="9"/>
  <c r="AD8482" i="9"/>
  <c r="AC8482" i="9"/>
  <c r="AD8481" i="9"/>
  <c r="AC8481" i="9"/>
  <c r="AD8480" i="9"/>
  <c r="AC8480" i="9"/>
  <c r="AD8479" i="9"/>
  <c r="AC8479" i="9"/>
  <c r="AD8478" i="9"/>
  <c r="AC8478" i="9"/>
  <c r="AD8477" i="9"/>
  <c r="AC8477" i="9"/>
  <c r="AD8476" i="9"/>
  <c r="AC8476" i="9"/>
  <c r="AD8475" i="9"/>
  <c r="AC8475" i="9"/>
  <c r="AD8474" i="9"/>
  <c r="AC8474" i="9"/>
  <c r="AD8473" i="9"/>
  <c r="AC8473" i="9"/>
  <c r="AD8472" i="9"/>
  <c r="AC8472" i="9"/>
  <c r="AD8471" i="9"/>
  <c r="AC8471" i="9"/>
  <c r="AD8470" i="9"/>
  <c r="AC8470" i="9"/>
  <c r="AD8469" i="9"/>
  <c r="AC8469" i="9"/>
  <c r="AD8468" i="9"/>
  <c r="AC8468" i="9"/>
  <c r="AD8467" i="9"/>
  <c r="AC8467" i="9"/>
  <c r="AD8466" i="9"/>
  <c r="AC8466" i="9"/>
  <c r="AD8465" i="9"/>
  <c r="AC8465" i="9"/>
  <c r="AD8464" i="9"/>
  <c r="AC8464" i="9"/>
  <c r="AD8463" i="9"/>
  <c r="AC8463" i="9"/>
  <c r="AD8462" i="9"/>
  <c r="AC8462" i="9"/>
  <c r="AD8461" i="9"/>
  <c r="AC8461" i="9"/>
  <c r="AD8460" i="9"/>
  <c r="AC8460" i="9"/>
  <c r="AD8459" i="9"/>
  <c r="AC8459" i="9"/>
  <c r="AD8458" i="9"/>
  <c r="AC8458" i="9"/>
  <c r="AD8457" i="9"/>
  <c r="AC8457" i="9"/>
  <c r="AD8456" i="9"/>
  <c r="AC8456" i="9"/>
  <c r="AD8455" i="9"/>
  <c r="AC8455" i="9"/>
  <c r="AD8454" i="9"/>
  <c r="AC8454" i="9"/>
  <c r="AD8453" i="9"/>
  <c r="AC8453" i="9"/>
  <c r="AD8452" i="9"/>
  <c r="AC8452" i="9"/>
  <c r="AD8451" i="9"/>
  <c r="AC8451" i="9"/>
  <c r="AD8450" i="9"/>
  <c r="AC8450" i="9"/>
  <c r="AD8449" i="9"/>
  <c r="AC8449" i="9"/>
  <c r="AD8448" i="9"/>
  <c r="AC8448" i="9"/>
  <c r="AD8447" i="9"/>
  <c r="AC8447" i="9"/>
  <c r="AD8446" i="9"/>
  <c r="AC8446" i="9"/>
  <c r="AD8445" i="9"/>
  <c r="AC8445" i="9"/>
  <c r="AD8444" i="9"/>
  <c r="AC8444" i="9"/>
  <c r="AD8443" i="9"/>
  <c r="AC8443" i="9"/>
  <c r="AD8442" i="9"/>
  <c r="AC8442" i="9"/>
  <c r="AD8441" i="9"/>
  <c r="AC8441" i="9"/>
  <c r="AD8440" i="9"/>
  <c r="AC8440" i="9"/>
  <c r="AD8439" i="9"/>
  <c r="AC8439" i="9"/>
  <c r="AD8438" i="9"/>
  <c r="AC8438" i="9"/>
  <c r="AD8437" i="9"/>
  <c r="AC8437" i="9"/>
  <c r="AD8436" i="9"/>
  <c r="AC8436" i="9"/>
  <c r="AD8435" i="9"/>
  <c r="AC8435" i="9"/>
  <c r="AD8434" i="9"/>
  <c r="AC8434" i="9"/>
  <c r="AD8433" i="9"/>
  <c r="AC8433" i="9"/>
  <c r="AD8432" i="9"/>
  <c r="AC8432" i="9"/>
  <c r="AD8431" i="9"/>
  <c r="AC8431" i="9"/>
  <c r="AD8430" i="9"/>
  <c r="AC8430" i="9"/>
  <c r="AD8429" i="9"/>
  <c r="AC8429" i="9"/>
  <c r="AD8428" i="9"/>
  <c r="AC8428" i="9"/>
  <c r="AD8427" i="9"/>
  <c r="AC8427" i="9"/>
  <c r="AD8426" i="9"/>
  <c r="AC8426" i="9"/>
  <c r="AD8425" i="9"/>
  <c r="AC8425" i="9"/>
  <c r="AD8424" i="9"/>
  <c r="AC8424" i="9"/>
  <c r="AD8423" i="9"/>
  <c r="AC8423" i="9"/>
  <c r="AD8422" i="9"/>
  <c r="AC8422" i="9"/>
  <c r="AD8421" i="9"/>
  <c r="AC8421" i="9"/>
  <c r="AD8420" i="9"/>
  <c r="AC8420" i="9"/>
  <c r="AD8419" i="9"/>
  <c r="AC8419" i="9"/>
  <c r="AD8418" i="9"/>
  <c r="AC8418" i="9"/>
  <c r="AD8417" i="9"/>
  <c r="AC8417" i="9"/>
  <c r="AD8416" i="9"/>
  <c r="AC8416" i="9"/>
  <c r="AD8415" i="9"/>
  <c r="AC8415" i="9"/>
  <c r="AD8414" i="9"/>
  <c r="AC8414" i="9"/>
  <c r="AD8413" i="9"/>
  <c r="AC8413" i="9"/>
  <c r="AD8412" i="9"/>
  <c r="AC8412" i="9"/>
  <c r="AD8411" i="9"/>
  <c r="AC8411" i="9"/>
  <c r="AD8410" i="9"/>
  <c r="AC8410" i="9"/>
  <c r="AD8409" i="9"/>
  <c r="AC8409" i="9"/>
  <c r="AD8408" i="9"/>
  <c r="AC8408" i="9"/>
  <c r="AD8407" i="9"/>
  <c r="AC8407" i="9"/>
  <c r="AD8406" i="9"/>
  <c r="AC8406" i="9"/>
  <c r="AD8405" i="9"/>
  <c r="AC8405" i="9"/>
  <c r="AD8404" i="9"/>
  <c r="AC8404" i="9"/>
  <c r="AD8403" i="9"/>
  <c r="AC8403" i="9"/>
  <c r="AD8402" i="9"/>
  <c r="AC8402" i="9"/>
  <c r="AD8401" i="9"/>
  <c r="AC8401" i="9"/>
  <c r="AD8400" i="9"/>
  <c r="AC8400" i="9"/>
  <c r="AD8399" i="9"/>
  <c r="AC8399" i="9"/>
  <c r="AD8398" i="9"/>
  <c r="AC8398" i="9"/>
  <c r="AD8397" i="9"/>
  <c r="AC8397" i="9"/>
  <c r="AD8396" i="9"/>
  <c r="AC8396" i="9"/>
  <c r="AD8395" i="9"/>
  <c r="AC8395" i="9"/>
  <c r="AD8394" i="9"/>
  <c r="AC8394" i="9"/>
  <c r="AD8393" i="9"/>
  <c r="AC8393" i="9"/>
  <c r="AD8392" i="9"/>
  <c r="AC8392" i="9"/>
  <c r="AD8391" i="9"/>
  <c r="AC8391" i="9"/>
  <c r="AD8390" i="9"/>
  <c r="AC8390" i="9"/>
  <c r="AD8389" i="9"/>
  <c r="AC8389" i="9"/>
  <c r="AD8388" i="9"/>
  <c r="AC8388" i="9"/>
  <c r="AD8387" i="9"/>
  <c r="AC8387" i="9"/>
  <c r="AD8386" i="9"/>
  <c r="AC8386" i="9"/>
  <c r="AD8385" i="9"/>
  <c r="AC8385" i="9"/>
  <c r="AD8384" i="9"/>
  <c r="AC8384" i="9"/>
  <c r="AD8383" i="9"/>
  <c r="AC8383" i="9"/>
  <c r="AD8382" i="9"/>
  <c r="AC8382" i="9"/>
  <c r="AD8381" i="9"/>
  <c r="AC8381" i="9"/>
  <c r="AD8380" i="9"/>
  <c r="AC8380" i="9"/>
  <c r="AD8379" i="9"/>
  <c r="AC8379" i="9"/>
  <c r="AD8378" i="9"/>
  <c r="AC8378" i="9"/>
  <c r="AD8377" i="9"/>
  <c r="AC8377" i="9"/>
  <c r="AD8376" i="9"/>
  <c r="AC8376" i="9"/>
  <c r="AD8375" i="9"/>
  <c r="AC8375" i="9"/>
  <c r="AD8374" i="9"/>
  <c r="AC8374" i="9"/>
  <c r="AD8373" i="9"/>
  <c r="AC8373" i="9"/>
  <c r="AD8372" i="9"/>
  <c r="AC8372" i="9"/>
  <c r="AD8371" i="9"/>
  <c r="AC8371" i="9"/>
  <c r="AD8370" i="9"/>
  <c r="AC8370" i="9"/>
  <c r="AD8369" i="9"/>
  <c r="AC8369" i="9"/>
  <c r="AD8368" i="9"/>
  <c r="AC8368" i="9"/>
  <c r="AD8367" i="9"/>
  <c r="AC8367" i="9"/>
  <c r="AD8366" i="9"/>
  <c r="AC8366" i="9"/>
  <c r="AD8365" i="9"/>
  <c r="AC8365" i="9"/>
  <c r="AD8364" i="9"/>
  <c r="AC8364" i="9"/>
  <c r="AD8363" i="9"/>
  <c r="AC8363" i="9"/>
  <c r="AD8362" i="9"/>
  <c r="AC8362" i="9"/>
  <c r="AD8361" i="9"/>
  <c r="AC8361" i="9"/>
  <c r="AD8360" i="9"/>
  <c r="AC8360" i="9"/>
  <c r="AD8359" i="9"/>
  <c r="AC8359" i="9"/>
  <c r="AD8358" i="9"/>
  <c r="AC8358" i="9"/>
  <c r="AD8357" i="9"/>
  <c r="AC8357" i="9"/>
  <c r="AD8356" i="9"/>
  <c r="AC8356" i="9"/>
  <c r="AD8355" i="9"/>
  <c r="AC8355" i="9"/>
  <c r="AD8354" i="9"/>
  <c r="AC8354" i="9"/>
  <c r="AD8353" i="9"/>
  <c r="AC8353" i="9"/>
  <c r="AD8352" i="9"/>
  <c r="AC8352" i="9"/>
  <c r="AD8351" i="9"/>
  <c r="AC8351" i="9"/>
  <c r="AD8350" i="9"/>
  <c r="AC8350" i="9"/>
  <c r="AD8349" i="9"/>
  <c r="AC8349" i="9"/>
  <c r="AD8348" i="9"/>
  <c r="AC8348" i="9"/>
  <c r="AD8347" i="9"/>
  <c r="AC8347" i="9"/>
  <c r="AD8346" i="9"/>
  <c r="AC8346" i="9"/>
  <c r="AD8345" i="9"/>
  <c r="AC8345" i="9"/>
  <c r="AD8344" i="9"/>
  <c r="AC8344" i="9"/>
  <c r="AD8343" i="9"/>
  <c r="AC8343" i="9"/>
  <c r="AD8342" i="9"/>
  <c r="AC8342" i="9"/>
  <c r="AD8341" i="9"/>
  <c r="AC8341" i="9"/>
  <c r="AD8340" i="9"/>
  <c r="AC8340" i="9"/>
  <c r="AD8339" i="9"/>
  <c r="AC8339" i="9"/>
  <c r="AD8338" i="9"/>
  <c r="AC8338" i="9"/>
  <c r="AD8337" i="9"/>
  <c r="AC8337" i="9"/>
  <c r="AD8336" i="9"/>
  <c r="AC8336" i="9"/>
  <c r="AD8335" i="9"/>
  <c r="AC8335" i="9"/>
  <c r="AD8334" i="9"/>
  <c r="AC8334" i="9"/>
  <c r="AD8333" i="9"/>
  <c r="AC8333" i="9"/>
  <c r="AD8332" i="9"/>
  <c r="AC8332" i="9"/>
  <c r="AD8331" i="9"/>
  <c r="AC8331" i="9"/>
  <c r="AD8330" i="9"/>
  <c r="AC8330" i="9"/>
  <c r="AD8329" i="9"/>
  <c r="AC8329" i="9"/>
  <c r="AD8328" i="9"/>
  <c r="AC8328" i="9"/>
  <c r="AD8327" i="9"/>
  <c r="AC8327" i="9"/>
  <c r="AD8326" i="9"/>
  <c r="AC8326" i="9"/>
  <c r="AD8325" i="9"/>
  <c r="AC8325" i="9"/>
  <c r="AD8324" i="9"/>
  <c r="AC8324" i="9"/>
  <c r="AD8323" i="9"/>
  <c r="AC8323" i="9"/>
  <c r="AD8322" i="9"/>
  <c r="AC8322" i="9"/>
  <c r="AD8321" i="9"/>
  <c r="AC8321" i="9"/>
  <c r="AD8320" i="9"/>
  <c r="AC8320" i="9"/>
  <c r="AD8319" i="9"/>
  <c r="AC8319" i="9"/>
  <c r="AD8318" i="9"/>
  <c r="AC8318" i="9"/>
  <c r="AD8317" i="9"/>
  <c r="AC8317" i="9"/>
  <c r="AD8316" i="9"/>
  <c r="AC8316" i="9"/>
  <c r="AD8315" i="9"/>
  <c r="AC8315" i="9"/>
  <c r="AD8314" i="9"/>
  <c r="AC8314" i="9"/>
  <c r="AD8313" i="9"/>
  <c r="AC8313" i="9"/>
  <c r="AD8312" i="9"/>
  <c r="AC8312" i="9"/>
  <c r="AD8311" i="9"/>
  <c r="AC8311" i="9"/>
  <c r="AD8310" i="9"/>
  <c r="AC8310" i="9"/>
  <c r="AD8309" i="9"/>
  <c r="AC8309" i="9"/>
  <c r="AD8308" i="9"/>
  <c r="AC8308" i="9"/>
  <c r="AD8307" i="9"/>
  <c r="AC8307" i="9"/>
  <c r="AD8306" i="9"/>
  <c r="AC8306" i="9"/>
  <c r="AD8305" i="9"/>
  <c r="AC8305" i="9"/>
  <c r="AD8304" i="9"/>
  <c r="AC8304" i="9"/>
  <c r="AD8303" i="9"/>
  <c r="AC8303" i="9"/>
  <c r="AD8302" i="9"/>
  <c r="AC8302" i="9"/>
  <c r="AD8301" i="9"/>
  <c r="AC8301" i="9"/>
  <c r="AD8300" i="9"/>
  <c r="AC8300" i="9"/>
  <c r="AD8299" i="9"/>
  <c r="AC8299" i="9"/>
  <c r="AD8298" i="9"/>
  <c r="AC8298" i="9"/>
  <c r="AD8297" i="9"/>
  <c r="AC8297" i="9"/>
  <c r="AD8296" i="9"/>
  <c r="AC8296" i="9"/>
  <c r="AD8295" i="9"/>
  <c r="AC8295" i="9"/>
  <c r="AD8294" i="9"/>
  <c r="AC8294" i="9"/>
  <c r="AD8293" i="9"/>
  <c r="AC8293" i="9"/>
  <c r="AD8292" i="9"/>
  <c r="AC8292" i="9"/>
  <c r="AD8291" i="9"/>
  <c r="AC8291" i="9"/>
  <c r="AD8290" i="9"/>
  <c r="AC8290" i="9"/>
  <c r="AD8289" i="9"/>
  <c r="AC8289" i="9"/>
  <c r="AD8288" i="9"/>
  <c r="AC8288" i="9"/>
  <c r="AD8287" i="9"/>
  <c r="AC8287" i="9"/>
  <c r="AD8286" i="9"/>
  <c r="AC8286" i="9"/>
  <c r="AD8285" i="9"/>
  <c r="AC8285" i="9"/>
  <c r="AD8284" i="9"/>
  <c r="AC8284" i="9"/>
  <c r="AD8283" i="9"/>
  <c r="AC8283" i="9"/>
  <c r="AD8282" i="9"/>
  <c r="AC8282" i="9"/>
  <c r="AD8281" i="9"/>
  <c r="AC8281" i="9"/>
  <c r="AD8280" i="9"/>
  <c r="AC8280" i="9"/>
  <c r="AD8279" i="9"/>
  <c r="AC8279" i="9"/>
  <c r="AD8278" i="9"/>
  <c r="AC8278" i="9"/>
  <c r="AD8277" i="9"/>
  <c r="AC8277" i="9"/>
  <c r="AD8276" i="9"/>
  <c r="AC8276" i="9"/>
  <c r="AD8275" i="9"/>
  <c r="AC8275" i="9"/>
  <c r="AD8274" i="9"/>
  <c r="AC8274" i="9"/>
  <c r="AD8273" i="9"/>
  <c r="AC8273" i="9"/>
  <c r="AD8272" i="9"/>
  <c r="AC8272" i="9"/>
  <c r="AD8271" i="9"/>
  <c r="AC8271" i="9"/>
  <c r="AD8270" i="9"/>
  <c r="AC8270" i="9"/>
  <c r="AD8269" i="9"/>
  <c r="AC8269" i="9"/>
  <c r="AD8268" i="9"/>
  <c r="AC8268" i="9"/>
  <c r="AD8267" i="9"/>
  <c r="AC8267" i="9"/>
  <c r="AD8266" i="9"/>
  <c r="AC8266" i="9"/>
  <c r="AD8265" i="9"/>
  <c r="AC8265" i="9"/>
  <c r="AD8264" i="9"/>
  <c r="AC8264" i="9"/>
  <c r="AD8263" i="9"/>
  <c r="AC8263" i="9"/>
  <c r="AD8262" i="9"/>
  <c r="AC8262" i="9"/>
  <c r="AD8261" i="9"/>
  <c r="AC8261" i="9"/>
  <c r="AD8260" i="9"/>
  <c r="AC8260" i="9"/>
  <c r="AD8259" i="9"/>
  <c r="AC8259" i="9"/>
  <c r="AD8258" i="9"/>
  <c r="AC8258" i="9"/>
  <c r="AD8257" i="9"/>
  <c r="AC8257" i="9"/>
  <c r="AD8256" i="9"/>
  <c r="AC8256" i="9"/>
  <c r="AD8255" i="9"/>
  <c r="AC8255" i="9"/>
  <c r="AD8254" i="9"/>
  <c r="AC8254" i="9"/>
  <c r="AD8253" i="9"/>
  <c r="AC8253" i="9"/>
  <c r="AD8252" i="9"/>
  <c r="AC8252" i="9"/>
  <c r="AD8251" i="9"/>
  <c r="AC8251" i="9"/>
  <c r="AD8250" i="9"/>
  <c r="AC8250" i="9"/>
  <c r="AD8249" i="9"/>
  <c r="AC8249" i="9"/>
  <c r="AD8248" i="9"/>
  <c r="AC8248" i="9"/>
  <c r="AD8247" i="9"/>
  <c r="AC8247" i="9"/>
  <c r="AD8246" i="9"/>
  <c r="AC8246" i="9"/>
  <c r="AD8245" i="9"/>
  <c r="AC8245" i="9"/>
  <c r="AD8244" i="9"/>
  <c r="AC8244" i="9"/>
  <c r="AD8243" i="9"/>
  <c r="AC8243" i="9"/>
  <c r="AD8242" i="9"/>
  <c r="AC8242" i="9"/>
  <c r="AD8241" i="9"/>
  <c r="AC8241" i="9"/>
  <c r="AD8240" i="9"/>
  <c r="AC8240" i="9"/>
  <c r="AD8239" i="9"/>
  <c r="AC8239" i="9"/>
  <c r="AD8238" i="9"/>
  <c r="AC8238" i="9"/>
  <c r="AD8237" i="9"/>
  <c r="AC8237" i="9"/>
  <c r="AD8236" i="9"/>
  <c r="AC8236" i="9"/>
  <c r="AD8235" i="9"/>
  <c r="AC8235" i="9"/>
  <c r="AD8234" i="9"/>
  <c r="AC8234" i="9"/>
  <c r="AD8233" i="9"/>
  <c r="AC8233" i="9"/>
  <c r="AD8232" i="9"/>
  <c r="AC8232" i="9"/>
  <c r="AD8231" i="9"/>
  <c r="AC8231" i="9"/>
  <c r="AD8230" i="9"/>
  <c r="AC8230" i="9"/>
  <c r="AD8229" i="9"/>
  <c r="AC8229" i="9"/>
  <c r="AD8228" i="9"/>
  <c r="AC8228" i="9"/>
  <c r="AD8227" i="9"/>
  <c r="AC8227" i="9"/>
  <c r="AD8226" i="9"/>
  <c r="AC8226" i="9"/>
  <c r="AD8225" i="9"/>
  <c r="AC8225" i="9"/>
  <c r="AD8224" i="9"/>
  <c r="AC8224" i="9"/>
  <c r="AD8223" i="9"/>
  <c r="AC8223" i="9"/>
  <c r="AD8222" i="9"/>
  <c r="AC8222" i="9"/>
  <c r="AD8221" i="9"/>
  <c r="AC8221" i="9"/>
  <c r="AD8220" i="9"/>
  <c r="AC8220" i="9"/>
  <c r="AD8219" i="9"/>
  <c r="AC8219" i="9"/>
  <c r="AD8218" i="9"/>
  <c r="AC8218" i="9"/>
  <c r="AD8217" i="9"/>
  <c r="AC8217" i="9"/>
  <c r="AD8216" i="9"/>
  <c r="AC8216" i="9"/>
  <c r="AD8215" i="9"/>
  <c r="AC8215" i="9"/>
  <c r="AD8214" i="9"/>
  <c r="AC8214" i="9"/>
  <c r="AD8213" i="9"/>
  <c r="AC8213" i="9"/>
  <c r="AD8212" i="9"/>
  <c r="AC8212" i="9"/>
  <c r="AD8211" i="9"/>
  <c r="AC8211" i="9"/>
  <c r="AD8210" i="9"/>
  <c r="AC8210" i="9"/>
  <c r="AD8209" i="9"/>
  <c r="AC8209" i="9"/>
  <c r="AD8208" i="9"/>
  <c r="AC8208" i="9"/>
  <c r="AD8207" i="9"/>
  <c r="AC8207" i="9"/>
  <c r="AD8206" i="9"/>
  <c r="AC8206" i="9"/>
  <c r="AD8205" i="9"/>
  <c r="AC8205" i="9"/>
  <c r="AD8204" i="9"/>
  <c r="AC8204" i="9"/>
  <c r="AD8203" i="9"/>
  <c r="AC8203" i="9"/>
  <c r="AD8202" i="9"/>
  <c r="AC8202" i="9"/>
  <c r="AD8201" i="9"/>
  <c r="AC8201" i="9"/>
  <c r="AD8200" i="9"/>
  <c r="AC8200" i="9"/>
  <c r="AD8199" i="9"/>
  <c r="AC8199" i="9"/>
  <c r="AD8198" i="9"/>
  <c r="AC8198" i="9"/>
  <c r="AD8197" i="9"/>
  <c r="AC8197" i="9"/>
  <c r="AD8196" i="9"/>
  <c r="AC8196" i="9"/>
  <c r="AD8195" i="9"/>
  <c r="AC8195" i="9"/>
  <c r="AD8194" i="9"/>
  <c r="AC8194" i="9"/>
  <c r="AD8193" i="9"/>
  <c r="AC8193" i="9"/>
  <c r="AD8192" i="9"/>
  <c r="AC8192" i="9"/>
  <c r="AD8191" i="9"/>
  <c r="AC8191" i="9"/>
  <c r="AD8190" i="9"/>
  <c r="AC8190" i="9"/>
  <c r="AD8189" i="9"/>
  <c r="AC8189" i="9"/>
  <c r="AD8188" i="9"/>
  <c r="AC8188" i="9"/>
  <c r="AD8187" i="9"/>
  <c r="AC8187" i="9"/>
  <c r="AD8186" i="9"/>
  <c r="AC8186" i="9"/>
  <c r="AD8185" i="9"/>
  <c r="AC8185" i="9"/>
  <c r="AD8184" i="9"/>
  <c r="AC8184" i="9"/>
  <c r="AD8183" i="9"/>
  <c r="AC8183" i="9"/>
  <c r="AD8182" i="9"/>
  <c r="AC8182" i="9"/>
  <c r="AD8181" i="9"/>
  <c r="AC8181" i="9"/>
  <c r="AD8180" i="9"/>
  <c r="AC8180" i="9"/>
  <c r="AD8179" i="9"/>
  <c r="AC8179" i="9"/>
  <c r="AD8178" i="9"/>
  <c r="AC8178" i="9"/>
  <c r="AD8177" i="9"/>
  <c r="AC8177" i="9"/>
  <c r="AD8176" i="9"/>
  <c r="AC8176" i="9"/>
  <c r="AD8175" i="9"/>
  <c r="AC8175" i="9"/>
  <c r="AD8174" i="9"/>
  <c r="AC8174" i="9"/>
  <c r="AD8173" i="9"/>
  <c r="AC8173" i="9"/>
  <c r="AD8172" i="9"/>
  <c r="AC8172" i="9"/>
  <c r="AD8171" i="9"/>
  <c r="AC8171" i="9"/>
  <c r="AD8170" i="9"/>
  <c r="AC8170" i="9"/>
  <c r="AD8169" i="9"/>
  <c r="AC8169" i="9"/>
  <c r="AD8168" i="9"/>
  <c r="AC8168" i="9"/>
  <c r="AD8167" i="9"/>
  <c r="AC8167" i="9"/>
  <c r="AD8166" i="9"/>
  <c r="AC8166" i="9"/>
  <c r="AD8165" i="9"/>
  <c r="AC8165" i="9"/>
  <c r="AD8164" i="9"/>
  <c r="AC8164" i="9"/>
  <c r="AD8163" i="9"/>
  <c r="AC8163" i="9"/>
  <c r="AD8162" i="9"/>
  <c r="AC8162" i="9"/>
  <c r="AD8161" i="9"/>
  <c r="AC8161" i="9"/>
  <c r="AD8160" i="9"/>
  <c r="AC8160" i="9"/>
  <c r="AD8159" i="9"/>
  <c r="AC8159" i="9"/>
  <c r="AD8158" i="9"/>
  <c r="AC8158" i="9"/>
  <c r="AD8157" i="9"/>
  <c r="AC8157" i="9"/>
  <c r="AD8156" i="9"/>
  <c r="AC8156" i="9"/>
  <c r="AD8155" i="9"/>
  <c r="AC8155" i="9"/>
  <c r="AD8154" i="9"/>
  <c r="AC8154" i="9"/>
  <c r="AD8153" i="9"/>
  <c r="AC8153" i="9"/>
  <c r="AD8152" i="9"/>
  <c r="AC8152" i="9"/>
  <c r="AD8151" i="9"/>
  <c r="AC8151" i="9"/>
  <c r="AD8150" i="9"/>
  <c r="AC8150" i="9"/>
  <c r="AD8149" i="9"/>
  <c r="AC8149" i="9"/>
  <c r="AD8148" i="9"/>
  <c r="AC8148" i="9"/>
  <c r="AD8147" i="9"/>
  <c r="AC8147" i="9"/>
  <c r="AD8146" i="9"/>
  <c r="AC8146" i="9"/>
  <c r="AD8145" i="9"/>
  <c r="AC8145" i="9"/>
  <c r="AD8144" i="9"/>
  <c r="AC8144" i="9"/>
  <c r="AD8143" i="9"/>
  <c r="AC8143" i="9"/>
  <c r="AD8142" i="9"/>
  <c r="AC8142" i="9"/>
  <c r="AD8141" i="9"/>
  <c r="AC8141" i="9"/>
  <c r="AD8140" i="9"/>
  <c r="AC8140" i="9"/>
  <c r="AD8139" i="9"/>
  <c r="AC8139" i="9"/>
  <c r="AD8138" i="9"/>
  <c r="AC8138" i="9"/>
  <c r="AD8137" i="9"/>
  <c r="AC8137" i="9"/>
  <c r="AD8136" i="9"/>
  <c r="AC8136" i="9"/>
  <c r="AD8135" i="9"/>
  <c r="AC8135" i="9"/>
  <c r="AD8134" i="9"/>
  <c r="AC8134" i="9"/>
  <c r="AD8133" i="9"/>
  <c r="AC8133" i="9"/>
  <c r="AD8132" i="9"/>
  <c r="AC8132" i="9"/>
  <c r="AD8131" i="9"/>
  <c r="AC8131" i="9"/>
  <c r="AD8130" i="9"/>
  <c r="AC8130" i="9"/>
  <c r="AD8129" i="9"/>
  <c r="AC8129" i="9"/>
  <c r="AD8128" i="9"/>
  <c r="AC8128" i="9"/>
  <c r="AD8127" i="9"/>
  <c r="AC8127" i="9"/>
  <c r="AD8126" i="9"/>
  <c r="AC8126" i="9"/>
  <c r="AD8125" i="9"/>
  <c r="AC8125" i="9"/>
  <c r="AD8124" i="9"/>
  <c r="AC8124" i="9"/>
  <c r="AD8123" i="9"/>
  <c r="AC8123" i="9"/>
  <c r="AD8122" i="9"/>
  <c r="AC8122" i="9"/>
  <c r="AD8121" i="9"/>
  <c r="AC8121" i="9"/>
  <c r="AD8120" i="9"/>
  <c r="AC8120" i="9"/>
  <c r="AD8119" i="9"/>
  <c r="AC8119" i="9"/>
  <c r="AD8118" i="9"/>
  <c r="AC8118" i="9"/>
  <c r="AD8117" i="9"/>
  <c r="AC8117" i="9"/>
  <c r="AD8116" i="9"/>
  <c r="AC8116" i="9"/>
  <c r="AD8115" i="9"/>
  <c r="AC8115" i="9"/>
  <c r="AD8114" i="9"/>
  <c r="AC8114" i="9"/>
  <c r="AD8113" i="9"/>
  <c r="AC8113" i="9"/>
  <c r="AD8112" i="9"/>
  <c r="AC8112" i="9"/>
  <c r="AD8111" i="9"/>
  <c r="AC8111" i="9"/>
  <c r="AD8110" i="9"/>
  <c r="AC8110" i="9"/>
  <c r="AD8109" i="9"/>
  <c r="AC8109" i="9"/>
  <c r="AD8108" i="9"/>
  <c r="AC8108" i="9"/>
  <c r="AD8107" i="9"/>
  <c r="AC8107" i="9"/>
  <c r="AD8106" i="9"/>
  <c r="AC8106" i="9"/>
  <c r="AD8105" i="9"/>
  <c r="AC8105" i="9"/>
  <c r="AD8104" i="9"/>
  <c r="AC8104" i="9"/>
  <c r="AD8103" i="9"/>
  <c r="AC8103" i="9"/>
  <c r="AD8102" i="9"/>
  <c r="AC8102" i="9"/>
  <c r="AD8101" i="9"/>
  <c r="AC8101" i="9"/>
  <c r="AD8100" i="9"/>
  <c r="AC8100" i="9"/>
  <c r="AD8099" i="9"/>
  <c r="AC8099" i="9"/>
  <c r="AD8098" i="9"/>
  <c r="AC8098" i="9"/>
  <c r="AD8097" i="9"/>
  <c r="AC8097" i="9"/>
  <c r="AD8096" i="9"/>
  <c r="AC8096" i="9"/>
  <c r="AD8095" i="9"/>
  <c r="AC8095" i="9"/>
  <c r="AD8094" i="9"/>
  <c r="AC8094" i="9"/>
  <c r="AD8093" i="9"/>
  <c r="AC8093" i="9"/>
  <c r="AD8092" i="9"/>
  <c r="AC8092" i="9"/>
  <c r="AD8091" i="9"/>
  <c r="AC8091" i="9"/>
  <c r="AD8090" i="9"/>
  <c r="AC8090" i="9"/>
  <c r="AD8089" i="9"/>
  <c r="AC8089" i="9"/>
  <c r="AD8088" i="9"/>
  <c r="AC8088" i="9"/>
  <c r="AD8087" i="9"/>
  <c r="AC8087" i="9"/>
  <c r="AD8086" i="9"/>
  <c r="AC8086" i="9"/>
  <c r="AD8085" i="9"/>
  <c r="AC8085" i="9"/>
  <c r="AD8084" i="9"/>
  <c r="AC8084" i="9"/>
  <c r="AD8083" i="9"/>
  <c r="AC8083" i="9"/>
  <c r="AD8082" i="9"/>
  <c r="AC8082" i="9"/>
  <c r="AD8081" i="9"/>
  <c r="AC8081" i="9"/>
  <c r="AD8080" i="9"/>
  <c r="AC8080" i="9"/>
  <c r="AD8079" i="9"/>
  <c r="AC8079" i="9"/>
  <c r="AD8078" i="9"/>
  <c r="AC8078" i="9"/>
  <c r="AD8077" i="9"/>
  <c r="AC8077" i="9"/>
  <c r="AD8076" i="9"/>
  <c r="AC8076" i="9"/>
  <c r="AD8075" i="9"/>
  <c r="AC8075" i="9"/>
  <c r="AD8074" i="9"/>
  <c r="AC8074" i="9"/>
  <c r="AD8073" i="9"/>
  <c r="AC8073" i="9"/>
  <c r="AD8072" i="9"/>
  <c r="AC8072" i="9"/>
  <c r="AD8071" i="9"/>
  <c r="AC8071" i="9"/>
  <c r="AD8070" i="9"/>
  <c r="AC8070" i="9"/>
  <c r="AD8069" i="9"/>
  <c r="AC8069" i="9"/>
  <c r="AD8068" i="9"/>
  <c r="AC8068" i="9"/>
  <c r="AD8067" i="9"/>
  <c r="AC8067" i="9"/>
  <c r="AD8066" i="9"/>
  <c r="AC8066" i="9"/>
  <c r="AD8065" i="9"/>
  <c r="AC8065" i="9"/>
  <c r="AD8064" i="9"/>
  <c r="AC8064" i="9"/>
  <c r="AD8063" i="9"/>
  <c r="AC8063" i="9"/>
  <c r="AD8062" i="9"/>
  <c r="AC8062" i="9"/>
  <c r="AD8061" i="9"/>
  <c r="AC8061" i="9"/>
  <c r="AD8060" i="9"/>
  <c r="AC8060" i="9"/>
  <c r="AD8059" i="9"/>
  <c r="AC8059" i="9"/>
  <c r="AD8058" i="9"/>
  <c r="AC8058" i="9"/>
  <c r="AD8057" i="9"/>
  <c r="AC8057" i="9"/>
  <c r="AD8056" i="9"/>
  <c r="AC8056" i="9"/>
  <c r="AD8055" i="9"/>
  <c r="AC8055" i="9"/>
  <c r="AD8054" i="9"/>
  <c r="AC8054" i="9"/>
  <c r="AD8053" i="9"/>
  <c r="AC8053" i="9"/>
  <c r="AD8052" i="9"/>
  <c r="AC8052" i="9"/>
  <c r="AD8051" i="9"/>
  <c r="AC8051" i="9"/>
  <c r="AD8050" i="9"/>
  <c r="AC8050" i="9"/>
  <c r="AD8049" i="9"/>
  <c r="AC8049" i="9"/>
  <c r="AD8048" i="9"/>
  <c r="AC8048" i="9"/>
  <c r="AD8047" i="9"/>
  <c r="AC8047" i="9"/>
  <c r="AD8046" i="9"/>
  <c r="AC8046" i="9"/>
  <c r="AD8045" i="9"/>
  <c r="AC8045" i="9"/>
  <c r="AD8044" i="9"/>
  <c r="AC8044" i="9"/>
  <c r="AD8043" i="9"/>
  <c r="AC8043" i="9"/>
  <c r="AD8042" i="9"/>
  <c r="AC8042" i="9"/>
  <c r="AD8041" i="9"/>
  <c r="AC8041" i="9"/>
  <c r="AD8040" i="9"/>
  <c r="AC8040" i="9"/>
  <c r="AD8039" i="9"/>
  <c r="AC8039" i="9"/>
  <c r="AD8038" i="9"/>
  <c r="AC8038" i="9"/>
  <c r="AD8037" i="9"/>
  <c r="AC8037" i="9"/>
  <c r="AD8036" i="9"/>
  <c r="AC8036" i="9"/>
  <c r="AD8035" i="9"/>
  <c r="AC8035" i="9"/>
  <c r="AD8034" i="9"/>
  <c r="AC8034" i="9"/>
  <c r="AD8033" i="9"/>
  <c r="AC8033" i="9"/>
  <c r="AD8032" i="9"/>
  <c r="AC8032" i="9"/>
  <c r="AD8031" i="9"/>
  <c r="AC8031" i="9"/>
  <c r="AD8030" i="9"/>
  <c r="AC8030" i="9"/>
  <c r="AD8029" i="9"/>
  <c r="AC8029" i="9"/>
  <c r="AD8028" i="9"/>
  <c r="AC8028" i="9"/>
  <c r="AD8027" i="9"/>
  <c r="AC8027" i="9"/>
  <c r="AD8026" i="9"/>
  <c r="AC8026" i="9"/>
  <c r="AD8025" i="9"/>
  <c r="AC8025" i="9"/>
  <c r="AD8024" i="9"/>
  <c r="AC8024" i="9"/>
  <c r="AD8023" i="9"/>
  <c r="AC8023" i="9"/>
  <c r="AD8022" i="9"/>
  <c r="AC8022" i="9"/>
  <c r="AD8021" i="9"/>
  <c r="AC8021" i="9"/>
  <c r="AD8020" i="9"/>
  <c r="AC8020" i="9"/>
  <c r="AD8019" i="9"/>
  <c r="AC8019" i="9"/>
  <c r="AD8018" i="9"/>
  <c r="AC8018" i="9"/>
  <c r="AD8017" i="9"/>
  <c r="AC8017" i="9"/>
  <c r="AD8016" i="9"/>
  <c r="AC8016" i="9"/>
  <c r="AD8015" i="9"/>
  <c r="AC8015" i="9"/>
  <c r="AD8014" i="9"/>
  <c r="AC8014" i="9"/>
  <c r="AD8013" i="9"/>
  <c r="AC8013" i="9"/>
  <c r="AD8012" i="9"/>
  <c r="AC8012" i="9"/>
  <c r="AD8011" i="9"/>
  <c r="AC8011" i="9"/>
  <c r="AD8010" i="9"/>
  <c r="AC8010" i="9"/>
  <c r="AD8009" i="9"/>
  <c r="AC8009" i="9"/>
  <c r="AD8008" i="9"/>
  <c r="AC8008" i="9"/>
  <c r="AD8007" i="9"/>
  <c r="AC8007" i="9"/>
  <c r="AD8006" i="9"/>
  <c r="AC8006" i="9"/>
  <c r="AD8005" i="9"/>
  <c r="AC8005" i="9"/>
  <c r="AD8004" i="9"/>
  <c r="AC8004" i="9"/>
  <c r="AD8003" i="9"/>
  <c r="AC8003" i="9"/>
  <c r="AD8002" i="9"/>
  <c r="AC8002" i="9"/>
  <c r="AD8001" i="9"/>
  <c r="AC8001" i="9"/>
  <c r="AD8000" i="9"/>
  <c r="AC8000" i="9"/>
  <c r="AD7999" i="9"/>
  <c r="AC7999" i="9"/>
  <c r="AD7998" i="9"/>
  <c r="AC7998" i="9"/>
  <c r="AD7997" i="9"/>
  <c r="AC7997" i="9"/>
  <c r="AD7996" i="9"/>
  <c r="AC7996" i="9"/>
  <c r="AD7995" i="9"/>
  <c r="AC7995" i="9"/>
  <c r="AD7994" i="9"/>
  <c r="AC7994" i="9"/>
  <c r="AD7993" i="9"/>
  <c r="AC7993" i="9"/>
  <c r="AD7992" i="9"/>
  <c r="AC7992" i="9"/>
  <c r="AD7991" i="9"/>
  <c r="AC7991" i="9"/>
  <c r="AD7990" i="9"/>
  <c r="AC7990" i="9"/>
  <c r="AD7989" i="9"/>
  <c r="AC7989" i="9"/>
  <c r="AD7988" i="9"/>
  <c r="AC7988" i="9"/>
  <c r="AD7987" i="9"/>
  <c r="AC7987" i="9"/>
  <c r="AD7986" i="9"/>
  <c r="AC7986" i="9"/>
  <c r="AD7985" i="9"/>
  <c r="AC7985" i="9"/>
  <c r="AD7984" i="9"/>
  <c r="AC7984" i="9"/>
  <c r="AD7983" i="9"/>
  <c r="AC7983" i="9"/>
  <c r="AD7982" i="9"/>
  <c r="AC7982" i="9"/>
  <c r="AD7981" i="9"/>
  <c r="AC7981" i="9"/>
  <c r="AD7980" i="9"/>
  <c r="AC7980" i="9"/>
  <c r="AD7979" i="9"/>
  <c r="AC7979" i="9"/>
  <c r="AD7978" i="9"/>
  <c r="AC7978" i="9"/>
  <c r="AD7977" i="9"/>
  <c r="AC7977" i="9"/>
  <c r="AD7976" i="9"/>
  <c r="AC7976" i="9"/>
  <c r="AD7975" i="9"/>
  <c r="AC7975" i="9"/>
  <c r="AD7974" i="9"/>
  <c r="AC7974" i="9"/>
  <c r="AD7973" i="9"/>
  <c r="AC7973" i="9"/>
  <c r="AD7972" i="9"/>
  <c r="AC7972" i="9"/>
  <c r="AD7971" i="9"/>
  <c r="AC7971" i="9"/>
  <c r="AD7970" i="9"/>
  <c r="AC7970" i="9"/>
  <c r="AD7969" i="9"/>
  <c r="AC7969" i="9"/>
  <c r="AD7968" i="9"/>
  <c r="AC7968" i="9"/>
  <c r="AD7967" i="9"/>
  <c r="AC7967" i="9"/>
  <c r="AD7966" i="9"/>
  <c r="AC7966" i="9"/>
  <c r="AD7965" i="9"/>
  <c r="AC7965" i="9"/>
  <c r="AD7964" i="9"/>
  <c r="AC7964" i="9"/>
  <c r="AD7963" i="9"/>
  <c r="AC7963" i="9"/>
  <c r="AD7962" i="9"/>
  <c r="AC7962" i="9"/>
  <c r="AD7961" i="9"/>
  <c r="AC7961" i="9"/>
  <c r="AD7960" i="9"/>
  <c r="AC7960" i="9"/>
  <c r="AD7959" i="9"/>
  <c r="AC7959" i="9"/>
  <c r="AD7958" i="9"/>
  <c r="AC7958" i="9"/>
  <c r="AD7957" i="9"/>
  <c r="AC7957" i="9"/>
  <c r="AD7956" i="9"/>
  <c r="AC7956" i="9"/>
  <c r="AD7955" i="9"/>
  <c r="AC7955" i="9"/>
  <c r="AD7954" i="9"/>
  <c r="AC7954" i="9"/>
  <c r="AD7953" i="9"/>
  <c r="AC7953" i="9"/>
  <c r="AD7952" i="9"/>
  <c r="AC7952" i="9"/>
  <c r="AD7951" i="9"/>
  <c r="AC7951" i="9"/>
  <c r="AD7950" i="9"/>
  <c r="AC7950" i="9"/>
  <c r="AD7949" i="9"/>
  <c r="AC7949" i="9"/>
  <c r="AD7948" i="9"/>
  <c r="AC7948" i="9"/>
  <c r="AD7947" i="9"/>
  <c r="AC7947" i="9"/>
  <c r="AD7946" i="9"/>
  <c r="AC7946" i="9"/>
  <c r="AD7945" i="9"/>
  <c r="AC7945" i="9"/>
  <c r="AD7944" i="9"/>
  <c r="AC7944" i="9"/>
  <c r="AD7943" i="9"/>
  <c r="AC7943" i="9"/>
  <c r="AD7942" i="9"/>
  <c r="AC7942" i="9"/>
  <c r="AD7941" i="9"/>
  <c r="AC7941" i="9"/>
  <c r="AD7940" i="9"/>
  <c r="AC7940" i="9"/>
  <c r="AD7939" i="9"/>
  <c r="AC7939" i="9"/>
  <c r="AD7938" i="9"/>
  <c r="AC7938" i="9"/>
  <c r="AD7937" i="9"/>
  <c r="AC7937" i="9"/>
  <c r="AD7936" i="9"/>
  <c r="AC7936" i="9"/>
  <c r="AD7935" i="9"/>
  <c r="AC7935" i="9"/>
  <c r="AD7934" i="9"/>
  <c r="AC7934" i="9"/>
  <c r="AD7933" i="9"/>
  <c r="AC7933" i="9"/>
  <c r="AD7932" i="9"/>
  <c r="AC7932" i="9"/>
  <c r="AD7931" i="9"/>
  <c r="AC7931" i="9"/>
  <c r="AD7930" i="9"/>
  <c r="AC7930" i="9"/>
  <c r="AD7929" i="9"/>
  <c r="AC7929" i="9"/>
  <c r="AD7928" i="9"/>
  <c r="AC7928" i="9"/>
  <c r="AD7927" i="9"/>
  <c r="AC7927" i="9"/>
  <c r="AD7926" i="9"/>
  <c r="AC7926" i="9"/>
  <c r="AD7925" i="9"/>
  <c r="AC7925" i="9"/>
  <c r="AD7924" i="9"/>
  <c r="AC7924" i="9"/>
  <c r="AD7923" i="9"/>
  <c r="AC7923" i="9"/>
  <c r="AD7922" i="9"/>
  <c r="AC7922" i="9"/>
  <c r="AD7921" i="9"/>
  <c r="AC7921" i="9"/>
  <c r="AD7920" i="9"/>
  <c r="AC7920" i="9"/>
  <c r="AD7919" i="9"/>
  <c r="AC7919" i="9"/>
  <c r="AD7918" i="9"/>
  <c r="AC7918" i="9"/>
  <c r="AD7917" i="9"/>
  <c r="AC7917" i="9"/>
  <c r="AD7916" i="9"/>
  <c r="AC7916" i="9"/>
  <c r="AD7915" i="9"/>
  <c r="AC7915" i="9"/>
  <c r="AD7914" i="9"/>
  <c r="AC7914" i="9"/>
  <c r="AD7913" i="9"/>
  <c r="AC7913" i="9"/>
  <c r="AD7912" i="9"/>
  <c r="AC7912" i="9"/>
  <c r="AD7911" i="9"/>
  <c r="AC7911" i="9"/>
  <c r="AD7910" i="9"/>
  <c r="AC7910" i="9"/>
  <c r="AD7909" i="9"/>
  <c r="AC7909" i="9"/>
  <c r="AD7908" i="9"/>
  <c r="AC7908" i="9"/>
  <c r="AD7907" i="9"/>
  <c r="AC7907" i="9"/>
  <c r="AD7906" i="9"/>
  <c r="AC7906" i="9"/>
  <c r="AD7905" i="9"/>
  <c r="AC7905" i="9"/>
  <c r="AD7904" i="9"/>
  <c r="AC7904" i="9"/>
  <c r="AD7903" i="9"/>
  <c r="AC7903" i="9"/>
  <c r="AD7902" i="9"/>
  <c r="AC7902" i="9"/>
  <c r="AD7901" i="9"/>
  <c r="AC7901" i="9"/>
  <c r="AD7900" i="9"/>
  <c r="AC7900" i="9"/>
  <c r="AD7899" i="9"/>
  <c r="AC7899" i="9"/>
  <c r="AD7898" i="9"/>
  <c r="AC7898" i="9"/>
  <c r="AD7897" i="9"/>
  <c r="AC7897" i="9"/>
  <c r="AD7896" i="9"/>
  <c r="AC7896" i="9"/>
  <c r="AD7895" i="9"/>
  <c r="AC7895" i="9"/>
  <c r="AD7894" i="9"/>
  <c r="AC7894" i="9"/>
  <c r="AD7893" i="9"/>
  <c r="AC7893" i="9"/>
  <c r="AD7892" i="9"/>
  <c r="AC7892" i="9"/>
  <c r="AD7891" i="9"/>
  <c r="AC7891" i="9"/>
  <c r="AD7890" i="9"/>
  <c r="AC7890" i="9"/>
  <c r="AD7889" i="9"/>
  <c r="AC7889" i="9"/>
  <c r="AD7888" i="9"/>
  <c r="AC7888" i="9"/>
  <c r="AD7887" i="9"/>
  <c r="AC7887" i="9"/>
  <c r="AD7886" i="9"/>
  <c r="AC7886" i="9"/>
  <c r="AD7885" i="9"/>
  <c r="AC7885" i="9"/>
  <c r="AD7884" i="9"/>
  <c r="AC7884" i="9"/>
  <c r="AD7883" i="9"/>
  <c r="AC7883" i="9"/>
  <c r="AD7882" i="9"/>
  <c r="AC7882" i="9"/>
  <c r="AD7881" i="9"/>
  <c r="AC7881" i="9"/>
  <c r="AD7880" i="9"/>
  <c r="AC7880" i="9"/>
  <c r="AD7879" i="9"/>
  <c r="AC7879" i="9"/>
  <c r="AD7878" i="9"/>
  <c r="AC7878" i="9"/>
  <c r="AD7877" i="9"/>
  <c r="AC7877" i="9"/>
  <c r="AD7876" i="9"/>
  <c r="AC7876" i="9"/>
  <c r="AD7875" i="9"/>
  <c r="AC7875" i="9"/>
  <c r="AD7874" i="9"/>
  <c r="AC7874" i="9"/>
  <c r="AD7873" i="9"/>
  <c r="AC7873" i="9"/>
  <c r="AD7872" i="9"/>
  <c r="AC7872" i="9"/>
  <c r="AD7871" i="9"/>
  <c r="AC7871" i="9"/>
  <c r="AD7870" i="9"/>
  <c r="AC7870" i="9"/>
  <c r="AD7869" i="9"/>
  <c r="AC7869" i="9"/>
  <c r="AD7868" i="9"/>
  <c r="AC7868" i="9"/>
  <c r="AD7867" i="9"/>
  <c r="AC7867" i="9"/>
  <c r="AD7866" i="9"/>
  <c r="AC7866" i="9"/>
  <c r="AD7865" i="9"/>
  <c r="AC7865" i="9"/>
  <c r="AD7864" i="9"/>
  <c r="AC7864" i="9"/>
  <c r="AD7863" i="9"/>
  <c r="AC7863" i="9"/>
  <c r="AD7862" i="9"/>
  <c r="AC7862" i="9"/>
  <c r="AD7861" i="9"/>
  <c r="AC7861" i="9"/>
  <c r="AD7860" i="9"/>
  <c r="AC7860" i="9"/>
  <c r="AD7859" i="9"/>
  <c r="AC7859" i="9"/>
  <c r="AD7858" i="9"/>
  <c r="AC7858" i="9"/>
  <c r="AD7857" i="9"/>
  <c r="AC7857" i="9"/>
  <c r="AD7856" i="9"/>
  <c r="AC7856" i="9"/>
  <c r="AD7855" i="9"/>
  <c r="AC7855" i="9"/>
  <c r="AD7854" i="9"/>
  <c r="AC7854" i="9"/>
  <c r="AD7853" i="9"/>
  <c r="AC7853" i="9"/>
  <c r="AD7852" i="9"/>
  <c r="AC7852" i="9"/>
  <c r="AD7851" i="9"/>
  <c r="AC7851" i="9"/>
  <c r="AD7850" i="9"/>
  <c r="AC7850" i="9"/>
  <c r="AD7849" i="9"/>
  <c r="AC7849" i="9"/>
  <c r="AD7848" i="9"/>
  <c r="AC7848" i="9"/>
  <c r="AD7847" i="9"/>
  <c r="AC7847" i="9"/>
  <c r="AD7846" i="9"/>
  <c r="AC7846" i="9"/>
  <c r="AD7845" i="9"/>
  <c r="AC7845" i="9"/>
  <c r="AD7844" i="9"/>
  <c r="AC7844" i="9"/>
  <c r="AD7843" i="9"/>
  <c r="AC7843" i="9"/>
  <c r="AD7842" i="9"/>
  <c r="AC7842" i="9"/>
  <c r="AD7841" i="9"/>
  <c r="AC7841" i="9"/>
  <c r="AD7840" i="9"/>
  <c r="AC7840" i="9"/>
  <c r="AD7839" i="9"/>
  <c r="AC7839" i="9"/>
  <c r="AD7838" i="9"/>
  <c r="AC7838" i="9"/>
  <c r="AD7837" i="9"/>
  <c r="AC7837" i="9"/>
  <c r="AD7836" i="9"/>
  <c r="AC7836" i="9"/>
  <c r="AD7835" i="9"/>
  <c r="AC7835" i="9"/>
  <c r="AD7834" i="9"/>
  <c r="AC7834" i="9"/>
  <c r="AD7833" i="9"/>
  <c r="AC7833" i="9"/>
  <c r="AD7832" i="9"/>
  <c r="AC7832" i="9"/>
  <c r="AD7831" i="9"/>
  <c r="AC7831" i="9"/>
  <c r="AD7830" i="9"/>
  <c r="AC7830" i="9"/>
  <c r="AD7829" i="9"/>
  <c r="AC7829" i="9"/>
  <c r="AD7828" i="9"/>
  <c r="AC7828" i="9"/>
  <c r="AD7827" i="9"/>
  <c r="AC7827" i="9"/>
  <c r="AD7826" i="9"/>
  <c r="AC7826" i="9"/>
  <c r="AD7825" i="9"/>
  <c r="AC7825" i="9"/>
  <c r="AD7824" i="9"/>
  <c r="AC7824" i="9"/>
  <c r="AD7823" i="9"/>
  <c r="AC7823" i="9"/>
  <c r="AD7822" i="9"/>
  <c r="AC7822" i="9"/>
  <c r="AD7821" i="9"/>
  <c r="AC7821" i="9"/>
  <c r="AD7820" i="9"/>
  <c r="AC7820" i="9"/>
  <c r="AD7819" i="9"/>
  <c r="AC7819" i="9"/>
  <c r="AD7818" i="9"/>
  <c r="AC7818" i="9"/>
  <c r="AD7817" i="9"/>
  <c r="AC7817" i="9"/>
  <c r="AD7816" i="9"/>
  <c r="AC7816" i="9"/>
  <c r="AD7815" i="9"/>
  <c r="AC7815" i="9"/>
  <c r="AD7814" i="9"/>
  <c r="AC7814" i="9"/>
  <c r="AD7813" i="9"/>
  <c r="AC7813" i="9"/>
  <c r="AD7812" i="9"/>
  <c r="AC7812" i="9"/>
  <c r="AD7811" i="9"/>
  <c r="AC7811" i="9"/>
  <c r="AD7810" i="9"/>
  <c r="AC7810" i="9"/>
  <c r="AD7809" i="9"/>
  <c r="AC7809" i="9"/>
  <c r="AD7808" i="9"/>
  <c r="AC7808" i="9"/>
  <c r="AD7807" i="9"/>
  <c r="AC7807" i="9"/>
  <c r="AD7806" i="9"/>
  <c r="AC7806" i="9"/>
  <c r="AD7805" i="9"/>
  <c r="AC7805" i="9"/>
  <c r="AD7804" i="9"/>
  <c r="AC7804" i="9"/>
  <c r="AD7803" i="9"/>
  <c r="AC7803" i="9"/>
  <c r="AD7802" i="9"/>
  <c r="AC7802" i="9"/>
  <c r="AD7801" i="9"/>
  <c r="AC7801" i="9"/>
  <c r="AD7800" i="9"/>
  <c r="AC7800" i="9"/>
  <c r="AD7799" i="9"/>
  <c r="AC7799" i="9"/>
  <c r="AD7798" i="9"/>
  <c r="AC7798" i="9"/>
  <c r="AD7797" i="9"/>
  <c r="AC7797" i="9"/>
  <c r="AD7796" i="9"/>
  <c r="AC7796" i="9"/>
  <c r="AD7795" i="9"/>
  <c r="AC7795" i="9"/>
  <c r="AD7794" i="9"/>
  <c r="AC7794" i="9"/>
  <c r="AD7793" i="9"/>
  <c r="AC7793" i="9"/>
  <c r="AD7792" i="9"/>
  <c r="AC7792" i="9"/>
  <c r="AD7791" i="9"/>
  <c r="AC7791" i="9"/>
  <c r="AD7790" i="9"/>
  <c r="AC7790" i="9"/>
  <c r="AD7789" i="9"/>
  <c r="AC7789" i="9"/>
  <c r="AD7788" i="9"/>
  <c r="AC7788" i="9"/>
  <c r="AD7787" i="9"/>
  <c r="AC7787" i="9"/>
  <c r="AD7786" i="9"/>
  <c r="AC7786" i="9"/>
  <c r="AD7785" i="9"/>
  <c r="AC7785" i="9"/>
  <c r="AD7784" i="9"/>
  <c r="AC7784" i="9"/>
  <c r="AD7783" i="9"/>
  <c r="AC7783" i="9"/>
  <c r="AD7782" i="9"/>
  <c r="AC7782" i="9"/>
  <c r="AD7781" i="9"/>
  <c r="AC7781" i="9"/>
  <c r="AD7780" i="9"/>
  <c r="AC7780" i="9"/>
  <c r="AD7779" i="9"/>
  <c r="AC7779" i="9"/>
  <c r="AD7778" i="9"/>
  <c r="AC7778" i="9"/>
  <c r="AD7777" i="9"/>
  <c r="AC7777" i="9"/>
  <c r="AD7776" i="9"/>
  <c r="AC7776" i="9"/>
  <c r="AD7775" i="9"/>
  <c r="AC7775" i="9"/>
  <c r="AD7774" i="9"/>
  <c r="AC7774" i="9"/>
  <c r="AD7773" i="9"/>
  <c r="AC7773" i="9"/>
  <c r="AD7772" i="9"/>
  <c r="AC7772" i="9"/>
  <c r="AD7771" i="9"/>
  <c r="AC7771" i="9"/>
  <c r="AD7770" i="9"/>
  <c r="AC7770" i="9"/>
  <c r="AD7769" i="9"/>
  <c r="AC7769" i="9"/>
  <c r="AD7768" i="9"/>
  <c r="AC7768" i="9"/>
  <c r="AD7767" i="9"/>
  <c r="AC7767" i="9"/>
  <c r="AD7766" i="9"/>
  <c r="AC7766" i="9"/>
  <c r="AD7765" i="9"/>
  <c r="AC7765" i="9"/>
  <c r="AD7764" i="9"/>
  <c r="AC7764" i="9"/>
  <c r="AD7763" i="9"/>
  <c r="AC7763" i="9"/>
  <c r="AD7762" i="9"/>
  <c r="AC7762" i="9"/>
  <c r="AD7761" i="9"/>
  <c r="AC7761" i="9"/>
  <c r="AD7760" i="9"/>
  <c r="AC7760" i="9"/>
  <c r="AD7759" i="9"/>
  <c r="AC7759" i="9"/>
  <c r="AD7758" i="9"/>
  <c r="AC7758" i="9"/>
  <c r="AD7757" i="9"/>
  <c r="AC7757" i="9"/>
  <c r="AD7756" i="9"/>
  <c r="AC7756" i="9"/>
  <c r="AD7755" i="9"/>
  <c r="AC7755" i="9"/>
  <c r="AD7754" i="9"/>
  <c r="AC7754" i="9"/>
  <c r="AD7753" i="9"/>
  <c r="AC7753" i="9"/>
  <c r="AD7752" i="9"/>
  <c r="AC7752" i="9"/>
  <c r="AD7751" i="9"/>
  <c r="AC7751" i="9"/>
  <c r="AD7750" i="9"/>
  <c r="AC7750" i="9"/>
  <c r="AD7749" i="9"/>
  <c r="AC7749" i="9"/>
  <c r="AD7748" i="9"/>
  <c r="AC7748" i="9"/>
  <c r="AD7747" i="9"/>
  <c r="AC7747" i="9"/>
  <c r="AD7746" i="9"/>
  <c r="AC7746" i="9"/>
  <c r="AD7745" i="9"/>
  <c r="AC7745" i="9"/>
  <c r="AD7744" i="9"/>
  <c r="AC7744" i="9"/>
  <c r="AD7743" i="9"/>
  <c r="AC7743" i="9"/>
  <c r="AD7742" i="9"/>
  <c r="AC7742" i="9"/>
  <c r="AD7741" i="9"/>
  <c r="AC7741" i="9"/>
  <c r="AD7740" i="9"/>
  <c r="AC7740" i="9"/>
  <c r="AD7739" i="9"/>
  <c r="AC7739" i="9"/>
  <c r="AD7738" i="9"/>
  <c r="AC7738" i="9"/>
  <c r="AD7737" i="9"/>
  <c r="AC7737" i="9"/>
  <c r="AD7736" i="9"/>
  <c r="AC7736" i="9"/>
  <c r="AD7735" i="9"/>
  <c r="AC7735" i="9"/>
  <c r="AD7734" i="9"/>
  <c r="AC7734" i="9"/>
  <c r="AD7733" i="9"/>
  <c r="AC7733" i="9"/>
  <c r="AD7732" i="9"/>
  <c r="AC7732" i="9"/>
  <c r="AD7731" i="9"/>
  <c r="AC7731" i="9"/>
  <c r="AD7730" i="9"/>
  <c r="AC7730" i="9"/>
  <c r="AD7729" i="9"/>
  <c r="AC7729" i="9"/>
  <c r="AD7728" i="9"/>
  <c r="AC7728" i="9"/>
  <c r="AD7727" i="9"/>
  <c r="AC7727" i="9"/>
  <c r="AD7726" i="9"/>
  <c r="AC7726" i="9"/>
  <c r="AD7725" i="9"/>
  <c r="AC7725" i="9"/>
  <c r="AD7724" i="9"/>
  <c r="AC7724" i="9"/>
  <c r="AD7723" i="9"/>
  <c r="AC7723" i="9"/>
  <c r="AD7722" i="9"/>
  <c r="AC7722" i="9"/>
  <c r="AD7721" i="9"/>
  <c r="AC7721" i="9"/>
  <c r="AD7720" i="9"/>
  <c r="AC7720" i="9"/>
  <c r="AD7719" i="9"/>
  <c r="AC7719" i="9"/>
  <c r="AD7718" i="9"/>
  <c r="AC7718" i="9"/>
  <c r="AD7717" i="9"/>
  <c r="AC7717" i="9"/>
  <c r="AD7716" i="9"/>
  <c r="AC7716" i="9"/>
  <c r="AD7715" i="9"/>
  <c r="AC7715" i="9"/>
  <c r="AD7714" i="9"/>
  <c r="AC7714" i="9"/>
  <c r="AD7713" i="9"/>
  <c r="AC7713" i="9"/>
  <c r="AD7712" i="9"/>
  <c r="AC7712" i="9"/>
  <c r="AD7711" i="9"/>
  <c r="AC7711" i="9"/>
  <c r="AD7710" i="9"/>
  <c r="AC7710" i="9"/>
  <c r="AD7709" i="9"/>
  <c r="AC7709" i="9"/>
  <c r="AD7708" i="9"/>
  <c r="AC7708" i="9"/>
  <c r="AD7707" i="9"/>
  <c r="AC7707" i="9"/>
  <c r="AD7706" i="9"/>
  <c r="AC7706" i="9"/>
  <c r="AD7705" i="9"/>
  <c r="AC7705" i="9"/>
  <c r="AD7704" i="9"/>
  <c r="AC7704" i="9"/>
  <c r="AD7703" i="9"/>
  <c r="AC7703" i="9"/>
  <c r="AD7702" i="9"/>
  <c r="AC7702" i="9"/>
  <c r="AD7701" i="9"/>
  <c r="AC7701" i="9"/>
  <c r="AD7700" i="9"/>
  <c r="AC7700" i="9"/>
  <c r="AD7699" i="9"/>
  <c r="AC7699" i="9"/>
  <c r="AD7698" i="9"/>
  <c r="AC7698" i="9"/>
  <c r="AD7697" i="9"/>
  <c r="AC7697" i="9"/>
  <c r="AD7696" i="9"/>
  <c r="AC7696" i="9"/>
  <c r="AD7695" i="9"/>
  <c r="AC7695" i="9"/>
  <c r="AD7694" i="9"/>
  <c r="AC7694" i="9"/>
  <c r="AD7693" i="9"/>
  <c r="AC7693" i="9"/>
  <c r="AD7692" i="9"/>
  <c r="AC7692" i="9"/>
  <c r="AD7691" i="9"/>
  <c r="AC7691" i="9"/>
  <c r="AD7690" i="9"/>
  <c r="AC7690" i="9"/>
  <c r="AD7689" i="9"/>
  <c r="AC7689" i="9"/>
  <c r="AD7688" i="9"/>
  <c r="AC7688" i="9"/>
  <c r="AD7687" i="9"/>
  <c r="AC7687" i="9"/>
  <c r="AD7686" i="9"/>
  <c r="AC7686" i="9"/>
  <c r="AD7685" i="9"/>
  <c r="AC7685" i="9"/>
  <c r="AD7684" i="9"/>
  <c r="AC7684" i="9"/>
  <c r="AD7683" i="9"/>
  <c r="AC7683" i="9"/>
  <c r="AD7682" i="9"/>
  <c r="AC7682" i="9"/>
  <c r="AD7681" i="9"/>
  <c r="AC7681" i="9"/>
  <c r="AD7680" i="9"/>
  <c r="AC7680" i="9"/>
  <c r="AD7679" i="9"/>
  <c r="AC7679" i="9"/>
  <c r="AD7678" i="9"/>
  <c r="AC7678" i="9"/>
  <c r="AD7677" i="9"/>
  <c r="AC7677" i="9"/>
  <c r="AD7676" i="9"/>
  <c r="AC7676" i="9"/>
  <c r="AD7675" i="9"/>
  <c r="AC7675" i="9"/>
  <c r="AD7674" i="9"/>
  <c r="AC7674" i="9"/>
  <c r="AD7673" i="9"/>
  <c r="AC7673" i="9"/>
  <c r="AD7672" i="9"/>
  <c r="AC7672" i="9"/>
  <c r="AD7671" i="9"/>
  <c r="AC7671" i="9"/>
  <c r="AD7670" i="9"/>
  <c r="AC7670" i="9"/>
  <c r="AD7669" i="9"/>
  <c r="AC7669" i="9"/>
  <c r="AD7668" i="9"/>
  <c r="AC7668" i="9"/>
  <c r="AD7667" i="9"/>
  <c r="AC7667" i="9"/>
  <c r="AD7666" i="9"/>
  <c r="AC7666" i="9"/>
  <c r="AD7665" i="9"/>
  <c r="AC7665" i="9"/>
  <c r="AD7664" i="9"/>
  <c r="AC7664" i="9"/>
  <c r="AD7663" i="9"/>
  <c r="AC7663" i="9"/>
  <c r="AD7662" i="9"/>
  <c r="AC7662" i="9"/>
  <c r="AD7661" i="9"/>
  <c r="AC7661" i="9"/>
  <c r="AD7660" i="9"/>
  <c r="AC7660" i="9"/>
  <c r="AD7659" i="9"/>
  <c r="AC7659" i="9"/>
  <c r="AD7658" i="9"/>
  <c r="AC7658" i="9"/>
  <c r="AD7657" i="9"/>
  <c r="AC7657" i="9"/>
  <c r="AD7656" i="9"/>
  <c r="AC7656" i="9"/>
  <c r="AD7655" i="9"/>
  <c r="AC7655" i="9"/>
  <c r="AD7654" i="9"/>
  <c r="AC7654" i="9"/>
  <c r="AD7653" i="9"/>
  <c r="AC7653" i="9"/>
  <c r="AD7652" i="9"/>
  <c r="AC7652" i="9"/>
  <c r="AD7651" i="9"/>
  <c r="AC7651" i="9"/>
  <c r="AD7650" i="9"/>
  <c r="AC7650" i="9"/>
  <c r="AD7649" i="9"/>
  <c r="AC7649" i="9"/>
  <c r="AD7648" i="9"/>
  <c r="AC7648" i="9"/>
  <c r="AD7647" i="9"/>
  <c r="AC7647" i="9"/>
  <c r="AD7646" i="9"/>
  <c r="AC7646" i="9"/>
  <c r="AD7645" i="9"/>
  <c r="AC7645" i="9"/>
  <c r="AD7644" i="9"/>
  <c r="AC7644" i="9"/>
  <c r="AD7643" i="9"/>
  <c r="AC7643" i="9"/>
  <c r="AD7642" i="9"/>
  <c r="AC7642" i="9"/>
  <c r="AD7641" i="9"/>
  <c r="AC7641" i="9"/>
  <c r="AD7640" i="9"/>
  <c r="AC7640" i="9"/>
  <c r="AD7639" i="9"/>
  <c r="AC7639" i="9"/>
  <c r="AD7638" i="9"/>
  <c r="AC7638" i="9"/>
  <c r="AD7637" i="9"/>
  <c r="AC7637" i="9"/>
  <c r="AD7636" i="9"/>
  <c r="AC7636" i="9"/>
  <c r="AD7635" i="9"/>
  <c r="AC7635" i="9"/>
  <c r="AD7634" i="9"/>
  <c r="AC7634" i="9"/>
  <c r="AD7633" i="9"/>
  <c r="AC7633" i="9"/>
  <c r="AD7632" i="9"/>
  <c r="AC7632" i="9"/>
  <c r="AD7631" i="9"/>
  <c r="AC7631" i="9"/>
  <c r="AD7630" i="9"/>
  <c r="AC7630" i="9"/>
  <c r="AD7629" i="9"/>
  <c r="AC7629" i="9"/>
  <c r="AD7628" i="9"/>
  <c r="AC7628" i="9"/>
  <c r="AD7627" i="9"/>
  <c r="AC7627" i="9"/>
  <c r="AD7626" i="9"/>
  <c r="AC7626" i="9"/>
  <c r="AD7625" i="9"/>
  <c r="AC7625" i="9"/>
  <c r="AD7624" i="9"/>
  <c r="AC7624" i="9"/>
  <c r="AD7623" i="9"/>
  <c r="AC7623" i="9"/>
  <c r="AD7622" i="9"/>
  <c r="AC7622" i="9"/>
  <c r="AD7621" i="9"/>
  <c r="AC7621" i="9"/>
  <c r="AD7620" i="9"/>
  <c r="AC7620" i="9"/>
  <c r="AD7619" i="9"/>
  <c r="AC7619" i="9"/>
  <c r="AD7618" i="9"/>
  <c r="AC7618" i="9"/>
  <c r="AD7617" i="9"/>
  <c r="AC7617" i="9"/>
  <c r="AD7616" i="9"/>
  <c r="AC7616" i="9"/>
  <c r="AD7615" i="9"/>
  <c r="AC7615" i="9"/>
  <c r="AD7614" i="9"/>
  <c r="AC7614" i="9"/>
  <c r="AD7613" i="9"/>
  <c r="AC7613" i="9"/>
  <c r="AD7612" i="9"/>
  <c r="AC7612" i="9"/>
  <c r="AD7611" i="9"/>
  <c r="AC7611" i="9"/>
  <c r="AD7610" i="9"/>
  <c r="AC7610" i="9"/>
  <c r="AD7609" i="9"/>
  <c r="AC7609" i="9"/>
  <c r="AD7608" i="9"/>
  <c r="AC7608" i="9"/>
  <c r="AD7607" i="9"/>
  <c r="AC7607" i="9"/>
  <c r="AD7606" i="9"/>
  <c r="AC7606" i="9"/>
  <c r="AD7605" i="9"/>
  <c r="AC7605" i="9"/>
  <c r="AD7604" i="9"/>
  <c r="AC7604" i="9"/>
  <c r="AD7603" i="9"/>
  <c r="AC7603" i="9"/>
  <c r="AD7602" i="9"/>
  <c r="AC7602" i="9"/>
  <c r="AD7601" i="9"/>
  <c r="AC7601" i="9"/>
  <c r="AD7600" i="9"/>
  <c r="AC7600" i="9"/>
  <c r="AD7599" i="9"/>
  <c r="AC7599" i="9"/>
  <c r="AD7598" i="9"/>
  <c r="AC7598" i="9"/>
  <c r="AD7597" i="9"/>
  <c r="AC7597" i="9"/>
  <c r="AD7596" i="9"/>
  <c r="AC7596" i="9"/>
  <c r="AD7595" i="9"/>
  <c r="AC7595" i="9"/>
  <c r="AD7594" i="9"/>
  <c r="AC7594" i="9"/>
  <c r="AD7593" i="9"/>
  <c r="AC7593" i="9"/>
  <c r="AD7592" i="9"/>
  <c r="AC7592" i="9"/>
  <c r="AD7591" i="9"/>
  <c r="AC7591" i="9"/>
  <c r="AD7590" i="9"/>
  <c r="AC7590" i="9"/>
  <c r="AD7589" i="9"/>
  <c r="AC7589" i="9"/>
  <c r="AD7588" i="9"/>
  <c r="AC7588" i="9"/>
  <c r="AD7587" i="9"/>
  <c r="AC7587" i="9"/>
  <c r="AD7586" i="9"/>
  <c r="AC7586" i="9"/>
  <c r="AD7585" i="9"/>
  <c r="AC7585" i="9"/>
  <c r="AD7584" i="9"/>
  <c r="AC7584" i="9"/>
  <c r="AD7583" i="9"/>
  <c r="AC7583" i="9"/>
  <c r="AD7582" i="9"/>
  <c r="AC7582" i="9"/>
  <c r="AD7581" i="9"/>
  <c r="AC7581" i="9"/>
  <c r="AD7580" i="9"/>
  <c r="AC7580" i="9"/>
  <c r="AD7579" i="9"/>
  <c r="AC7579" i="9"/>
  <c r="AD7578" i="9"/>
  <c r="AC7578" i="9"/>
  <c r="AD7577" i="9"/>
  <c r="AC7577" i="9"/>
  <c r="AD7576" i="9"/>
  <c r="AC7576" i="9"/>
  <c r="AD7575" i="9"/>
  <c r="AC7575" i="9"/>
  <c r="AD7574" i="9"/>
  <c r="AC7574" i="9"/>
  <c r="AD7573" i="9"/>
  <c r="AC7573" i="9"/>
  <c r="AD7572" i="9"/>
  <c r="AC7572" i="9"/>
  <c r="AD7571" i="9"/>
  <c r="AC7571" i="9"/>
  <c r="AD7570" i="9"/>
  <c r="AC7570" i="9"/>
  <c r="AD7569" i="9"/>
  <c r="AC7569" i="9"/>
  <c r="AD7568" i="9"/>
  <c r="AC7568" i="9"/>
  <c r="AD7567" i="9"/>
  <c r="AC7567" i="9"/>
  <c r="AD7566" i="9"/>
  <c r="AC7566" i="9"/>
  <c r="AD7565" i="9"/>
  <c r="AC7565" i="9"/>
  <c r="AD7564" i="9"/>
  <c r="AC7564" i="9"/>
  <c r="AD7563" i="9"/>
  <c r="AC7563" i="9"/>
  <c r="AD7562" i="9"/>
  <c r="AC7562" i="9"/>
  <c r="AD7561" i="9"/>
  <c r="AC7561" i="9"/>
  <c r="AD7560" i="9"/>
  <c r="AC7560" i="9"/>
  <c r="AD7559" i="9"/>
  <c r="AC7559" i="9"/>
  <c r="AD7558" i="9"/>
  <c r="AC7558" i="9"/>
  <c r="AD7557" i="9"/>
  <c r="AC7557" i="9"/>
  <c r="AD7556" i="9"/>
  <c r="AC7556" i="9"/>
  <c r="AD7555" i="9"/>
  <c r="AC7555" i="9"/>
  <c r="AD7554" i="9"/>
  <c r="AC7554" i="9"/>
  <c r="AD7553" i="9"/>
  <c r="AC7553" i="9"/>
  <c r="AD7552" i="9"/>
  <c r="AC7552" i="9"/>
  <c r="AD7551" i="9"/>
  <c r="AC7551" i="9"/>
  <c r="AD7550" i="9"/>
  <c r="AC7550" i="9"/>
  <c r="AD7549" i="9"/>
  <c r="AC7549" i="9"/>
  <c r="AD7548" i="9"/>
  <c r="AC7548" i="9"/>
  <c r="AD7547" i="9"/>
  <c r="AC7547" i="9"/>
  <c r="AD7546" i="9"/>
  <c r="AC7546" i="9"/>
  <c r="AD7545" i="9"/>
  <c r="AC7545" i="9"/>
  <c r="AD7544" i="9"/>
  <c r="AC7544" i="9"/>
  <c r="AD7543" i="9"/>
  <c r="AC7543" i="9"/>
  <c r="AD7542" i="9"/>
  <c r="AC7542" i="9"/>
  <c r="AD7541" i="9"/>
  <c r="AC7541" i="9"/>
  <c r="AD7540" i="9"/>
  <c r="AC7540" i="9"/>
  <c r="AD7539" i="9"/>
  <c r="AC7539" i="9"/>
  <c r="AD7538" i="9"/>
  <c r="AC7538" i="9"/>
  <c r="AD7537" i="9"/>
  <c r="AC7537" i="9"/>
  <c r="AD7536" i="9"/>
  <c r="AC7536" i="9"/>
  <c r="AD7535" i="9"/>
  <c r="AC7535" i="9"/>
  <c r="AD7534" i="9"/>
  <c r="AC7534" i="9"/>
  <c r="AD7533" i="9"/>
  <c r="AC7533" i="9"/>
  <c r="AD7532" i="9"/>
  <c r="AC7532" i="9"/>
  <c r="AD7531" i="9"/>
  <c r="AC7531" i="9"/>
  <c r="AD7530" i="9"/>
  <c r="AC7530" i="9"/>
  <c r="AD7529" i="9"/>
  <c r="AC7529" i="9"/>
  <c r="AD7528" i="9"/>
  <c r="AC7528" i="9"/>
  <c r="AD7527" i="9"/>
  <c r="AC7527" i="9"/>
  <c r="AD7526" i="9"/>
  <c r="AC7526" i="9"/>
  <c r="AD7525" i="9"/>
  <c r="AC7525" i="9"/>
  <c r="AD7524" i="9"/>
  <c r="AC7524" i="9"/>
  <c r="AD7523" i="9"/>
  <c r="AC7523" i="9"/>
  <c r="AD7522" i="9"/>
  <c r="AC7522" i="9"/>
  <c r="AD7521" i="9"/>
  <c r="AC7521" i="9"/>
  <c r="AD7520" i="9"/>
  <c r="AC7520" i="9"/>
  <c r="AD7519" i="9"/>
  <c r="AC7519" i="9"/>
  <c r="AD7518" i="9"/>
  <c r="AC7518" i="9"/>
  <c r="AD7517" i="9"/>
  <c r="AC7517" i="9"/>
  <c r="AD7516" i="9"/>
  <c r="AC7516" i="9"/>
  <c r="AD7515" i="9"/>
  <c r="AC7515" i="9"/>
  <c r="AD7514" i="9"/>
  <c r="AC7514" i="9"/>
  <c r="AD7513" i="9"/>
  <c r="AC7513" i="9"/>
  <c r="AD7512" i="9"/>
  <c r="AC7512" i="9"/>
  <c r="AD7511" i="9"/>
  <c r="AC7511" i="9"/>
  <c r="AD7510" i="9"/>
  <c r="AC7510" i="9"/>
  <c r="AD7509" i="9"/>
  <c r="AC7509" i="9"/>
  <c r="AD7508" i="9"/>
  <c r="AC7508" i="9"/>
  <c r="AD7507" i="9"/>
  <c r="AC7507" i="9"/>
  <c r="AD7506" i="9"/>
  <c r="AC7506" i="9"/>
  <c r="AD7505" i="9"/>
  <c r="AC7505" i="9"/>
  <c r="AD7504" i="9"/>
  <c r="AC7504" i="9"/>
  <c r="AD7503" i="9"/>
  <c r="AC7503" i="9"/>
  <c r="AD7502" i="9"/>
  <c r="AC7502" i="9"/>
  <c r="AD7501" i="9"/>
  <c r="AC7501" i="9"/>
  <c r="AD7500" i="9"/>
  <c r="AC7500" i="9"/>
  <c r="AD7499" i="9"/>
  <c r="AC7499" i="9"/>
  <c r="AD7498" i="9"/>
  <c r="AC7498" i="9"/>
  <c r="AD7497" i="9"/>
  <c r="AC7497" i="9"/>
  <c r="AD7496" i="9"/>
  <c r="AC7496" i="9"/>
  <c r="AD7495" i="9"/>
  <c r="AC7495" i="9"/>
  <c r="AD7494" i="9"/>
  <c r="AC7494" i="9"/>
  <c r="AD7493" i="9"/>
  <c r="AC7493" i="9"/>
  <c r="AD7492" i="9"/>
  <c r="AC7492" i="9"/>
  <c r="AD7491" i="9"/>
  <c r="AC7491" i="9"/>
  <c r="AD7490" i="9"/>
  <c r="AC7490" i="9"/>
  <c r="AD7489" i="9"/>
  <c r="AC7489" i="9"/>
  <c r="AD7488" i="9"/>
  <c r="AC7488" i="9"/>
  <c r="AD7487" i="9"/>
  <c r="AC7487" i="9"/>
  <c r="AD7486" i="9"/>
  <c r="AC7486" i="9"/>
  <c r="AD7485" i="9"/>
  <c r="AC7485" i="9"/>
  <c r="AD7484" i="9"/>
  <c r="AC7484" i="9"/>
  <c r="AD7483" i="9"/>
  <c r="AC7483" i="9"/>
  <c r="AD7482" i="9"/>
  <c r="AC7482" i="9"/>
  <c r="AD7481" i="9"/>
  <c r="AC7481" i="9"/>
  <c r="AD7480" i="9"/>
  <c r="AC7480" i="9"/>
  <c r="AD7479" i="9"/>
  <c r="AC7479" i="9"/>
  <c r="AD7478" i="9"/>
  <c r="AC7478" i="9"/>
  <c r="AD7477" i="9"/>
  <c r="AC7477" i="9"/>
  <c r="AD7476" i="9"/>
  <c r="AC7476" i="9"/>
  <c r="AD7475" i="9"/>
  <c r="AC7475" i="9"/>
  <c r="AD7474" i="9"/>
  <c r="AC7474" i="9"/>
  <c r="AD7473" i="9"/>
  <c r="AC7473" i="9"/>
  <c r="AD7472" i="9"/>
  <c r="AC7472" i="9"/>
  <c r="AD7471" i="9"/>
  <c r="AC7471" i="9"/>
  <c r="AD7470" i="9"/>
  <c r="AC7470" i="9"/>
  <c r="AD7469" i="9"/>
  <c r="AC7469" i="9"/>
  <c r="AD7468" i="9"/>
  <c r="AC7468" i="9"/>
  <c r="AD7467" i="9"/>
  <c r="AC7467" i="9"/>
  <c r="AD7466" i="9"/>
  <c r="AC7466" i="9"/>
  <c r="AD7465" i="9"/>
  <c r="AC7465" i="9"/>
  <c r="AD7464" i="9"/>
  <c r="AC7464" i="9"/>
  <c r="AD7463" i="9"/>
  <c r="AC7463" i="9"/>
  <c r="AD7462" i="9"/>
  <c r="AC7462" i="9"/>
  <c r="AD7461" i="9"/>
  <c r="AC7461" i="9"/>
  <c r="AD7460" i="9"/>
  <c r="AC7460" i="9"/>
  <c r="AD7459" i="9"/>
  <c r="AC7459" i="9"/>
  <c r="AD7458" i="9"/>
  <c r="AC7458" i="9"/>
  <c r="AD7457" i="9"/>
  <c r="AC7457" i="9"/>
  <c r="AD7456" i="9"/>
  <c r="AC7456" i="9"/>
  <c r="AD7455" i="9"/>
  <c r="AC7455" i="9"/>
  <c r="AD7454" i="9"/>
  <c r="AC7454" i="9"/>
  <c r="AD7453" i="9"/>
  <c r="AC7453" i="9"/>
  <c r="AD7452" i="9"/>
  <c r="AC7452" i="9"/>
  <c r="AD7451" i="9"/>
  <c r="AC7451" i="9"/>
  <c r="AD7450" i="9"/>
  <c r="AC7450" i="9"/>
  <c r="AD7449" i="9"/>
  <c r="AC7449" i="9"/>
  <c r="AD7448" i="9"/>
  <c r="AC7448" i="9"/>
  <c r="AD7447" i="9"/>
  <c r="AC7447" i="9"/>
  <c r="AD7446" i="9"/>
  <c r="AC7446" i="9"/>
  <c r="AD7445" i="9"/>
  <c r="AC7445" i="9"/>
  <c r="AD7444" i="9"/>
  <c r="AC7444" i="9"/>
  <c r="AD7443" i="9"/>
  <c r="AC7443" i="9"/>
  <c r="AD7442" i="9"/>
  <c r="AC7442" i="9"/>
  <c r="AD7441" i="9"/>
  <c r="AC7441" i="9"/>
  <c r="AD7440" i="9"/>
  <c r="AC7440" i="9"/>
  <c r="AD7439" i="9"/>
  <c r="AC7439" i="9"/>
  <c r="AD7438" i="9"/>
  <c r="AC7438" i="9"/>
  <c r="AD7437" i="9"/>
  <c r="AC7437" i="9"/>
  <c r="AD7436" i="9"/>
  <c r="AC7436" i="9"/>
  <c r="AD7435" i="9"/>
  <c r="AC7435" i="9"/>
  <c r="AD7434" i="9"/>
  <c r="AC7434" i="9"/>
  <c r="AD7433" i="9"/>
  <c r="AC7433" i="9"/>
  <c r="AD7432" i="9"/>
  <c r="AC7432" i="9"/>
  <c r="AD7431" i="9"/>
  <c r="AC7431" i="9"/>
  <c r="AD7430" i="9"/>
  <c r="AC7430" i="9"/>
  <c r="AD7429" i="9"/>
  <c r="AC7429" i="9"/>
  <c r="AD7428" i="9"/>
  <c r="AC7428" i="9"/>
  <c r="AD7427" i="9"/>
  <c r="AC7427" i="9"/>
  <c r="AD7426" i="9"/>
  <c r="AC7426" i="9"/>
  <c r="AD7425" i="9"/>
  <c r="AC7425" i="9"/>
  <c r="AD7424" i="9"/>
  <c r="AC7424" i="9"/>
  <c r="AD7423" i="9"/>
  <c r="AC7423" i="9"/>
  <c r="AD7422" i="9"/>
  <c r="AC7422" i="9"/>
  <c r="AD7421" i="9"/>
  <c r="AC7421" i="9"/>
  <c r="AD7420" i="9"/>
  <c r="AC7420" i="9"/>
  <c r="AD7419" i="9"/>
  <c r="AC7419" i="9"/>
  <c r="AD7418" i="9"/>
  <c r="AC7418" i="9"/>
  <c r="AD7417" i="9"/>
  <c r="AC7417" i="9"/>
  <c r="AD7416" i="9"/>
  <c r="AC7416" i="9"/>
  <c r="AD7415" i="9"/>
  <c r="AC7415" i="9"/>
  <c r="AD7414" i="9"/>
  <c r="AC7414" i="9"/>
  <c r="AD7413" i="9"/>
  <c r="AC7413" i="9"/>
  <c r="AD7412" i="9"/>
  <c r="AC7412" i="9"/>
  <c r="AD7411" i="9"/>
  <c r="AC7411" i="9"/>
  <c r="AD7410" i="9"/>
  <c r="AC7410" i="9"/>
  <c r="AD7409" i="9"/>
  <c r="AC7409" i="9"/>
  <c r="AD7408" i="9"/>
  <c r="AC7408" i="9"/>
  <c r="AD7407" i="9"/>
  <c r="AC7407" i="9"/>
  <c r="AD7406" i="9"/>
  <c r="AC7406" i="9"/>
  <c r="AD7405" i="9"/>
  <c r="AC7405" i="9"/>
  <c r="AD7404" i="9"/>
  <c r="AC7404" i="9"/>
  <c r="AD7403" i="9"/>
  <c r="AC7403" i="9"/>
  <c r="AD7402" i="9"/>
  <c r="AC7402" i="9"/>
  <c r="AD7401" i="9"/>
  <c r="AC7401" i="9"/>
  <c r="AD7400" i="9"/>
  <c r="AC7400" i="9"/>
  <c r="AD7399" i="9"/>
  <c r="AC7399" i="9"/>
  <c r="AD7398" i="9"/>
  <c r="AC7398" i="9"/>
  <c r="AD7397" i="9"/>
  <c r="AC7397" i="9"/>
  <c r="AD7396" i="9"/>
  <c r="AC7396" i="9"/>
  <c r="AD7395" i="9"/>
  <c r="AC7395" i="9"/>
  <c r="AD7394" i="9"/>
  <c r="AC7394" i="9"/>
  <c r="AD7393" i="9"/>
  <c r="AC7393" i="9"/>
  <c r="AD7392" i="9"/>
  <c r="AC7392" i="9"/>
  <c r="AD7391" i="9"/>
  <c r="AC7391" i="9"/>
  <c r="AD7390" i="9"/>
  <c r="AC7390" i="9"/>
  <c r="AD7389" i="9"/>
  <c r="AC7389" i="9"/>
  <c r="AD7388" i="9"/>
  <c r="AC7388" i="9"/>
  <c r="AD7387" i="9"/>
  <c r="AC7387" i="9"/>
  <c r="AD7386" i="9"/>
  <c r="AC7386" i="9"/>
  <c r="AD7385" i="9"/>
  <c r="AC7385" i="9"/>
  <c r="AD7384" i="9"/>
  <c r="AC7384" i="9"/>
  <c r="AD7383" i="9"/>
  <c r="AC7383" i="9"/>
  <c r="AD7382" i="9"/>
  <c r="AC7382" i="9"/>
  <c r="AD7381" i="9"/>
  <c r="AC7381" i="9"/>
  <c r="AD7380" i="9"/>
  <c r="AC7380" i="9"/>
  <c r="AD7379" i="9"/>
  <c r="AC7379" i="9"/>
  <c r="AD7378" i="9"/>
  <c r="AC7378" i="9"/>
  <c r="AD7377" i="9"/>
  <c r="AC7377" i="9"/>
  <c r="AD7376" i="9"/>
  <c r="AC7376" i="9"/>
  <c r="AD7375" i="9"/>
  <c r="AC7375" i="9"/>
  <c r="AD7374" i="9"/>
  <c r="AC7374" i="9"/>
  <c r="AD7373" i="9"/>
  <c r="AC7373" i="9"/>
  <c r="AD7372" i="9"/>
  <c r="AC7372" i="9"/>
  <c r="AD7371" i="9"/>
  <c r="AC7371" i="9"/>
  <c r="AD7370" i="9"/>
  <c r="AC7370" i="9"/>
  <c r="AD7369" i="9"/>
  <c r="AC7369" i="9"/>
  <c r="AD7368" i="9"/>
  <c r="AC7368" i="9"/>
  <c r="AD7367" i="9"/>
  <c r="AC7367" i="9"/>
  <c r="AD7366" i="9"/>
  <c r="AC7366" i="9"/>
  <c r="AD7365" i="9"/>
  <c r="AC7365" i="9"/>
  <c r="AD7364" i="9"/>
  <c r="AC7364" i="9"/>
  <c r="AD7363" i="9"/>
  <c r="AC7363" i="9"/>
  <c r="AD7362" i="9"/>
  <c r="AC7362" i="9"/>
  <c r="AD7361" i="9"/>
  <c r="AC7361" i="9"/>
  <c r="AD7360" i="9"/>
  <c r="AC7360" i="9"/>
  <c r="AD7359" i="9"/>
  <c r="AC7359" i="9"/>
  <c r="AD7358" i="9"/>
  <c r="AC7358" i="9"/>
  <c r="AD7357" i="9"/>
  <c r="AC7357" i="9"/>
  <c r="AD7356" i="9"/>
  <c r="AC7356" i="9"/>
  <c r="AD7355" i="9"/>
  <c r="AC7355" i="9"/>
  <c r="AD7354" i="9"/>
  <c r="AC7354" i="9"/>
  <c r="AD7353" i="9"/>
  <c r="AC7353" i="9"/>
  <c r="AD7352" i="9"/>
  <c r="AC7352" i="9"/>
  <c r="AD7351" i="9"/>
  <c r="AC7351" i="9"/>
  <c r="AD7350" i="9"/>
  <c r="AC7350" i="9"/>
  <c r="AD7349" i="9"/>
  <c r="AC7349" i="9"/>
  <c r="AD7348" i="9"/>
  <c r="AC7348" i="9"/>
  <c r="AD7347" i="9"/>
  <c r="AC7347" i="9"/>
  <c r="AD7346" i="9"/>
  <c r="AC7346" i="9"/>
  <c r="AD7345" i="9"/>
  <c r="AC7345" i="9"/>
  <c r="AD7344" i="9"/>
  <c r="AC7344" i="9"/>
  <c r="AD7343" i="9"/>
  <c r="AC7343" i="9"/>
  <c r="AD7342" i="9"/>
  <c r="AC7342" i="9"/>
  <c r="AD7341" i="9"/>
  <c r="AC7341" i="9"/>
  <c r="AD7340" i="9"/>
  <c r="AC7340" i="9"/>
  <c r="AD7339" i="9"/>
  <c r="AC7339" i="9"/>
  <c r="AD7338" i="9"/>
  <c r="AC7338" i="9"/>
  <c r="AD7337" i="9"/>
  <c r="AC7337" i="9"/>
  <c r="AD7336" i="9"/>
  <c r="AC7336" i="9"/>
  <c r="AD7335" i="9"/>
  <c r="AC7335" i="9"/>
  <c r="AD7334" i="9"/>
  <c r="AC7334" i="9"/>
  <c r="AD7333" i="9"/>
  <c r="AC7333" i="9"/>
  <c r="AD7332" i="9"/>
  <c r="AC7332" i="9"/>
  <c r="AD7331" i="9"/>
  <c r="AC7331" i="9"/>
  <c r="AD7330" i="9"/>
  <c r="AC7330" i="9"/>
  <c r="AD7329" i="9"/>
  <c r="AC7329" i="9"/>
  <c r="AD7328" i="9"/>
  <c r="AC7328" i="9"/>
  <c r="AD7327" i="9"/>
  <c r="AC7327" i="9"/>
  <c r="AD7326" i="9"/>
  <c r="AC7326" i="9"/>
  <c r="AD7325" i="9"/>
  <c r="AC7325" i="9"/>
  <c r="AD7324" i="9"/>
  <c r="AC7324" i="9"/>
  <c r="AD7323" i="9"/>
  <c r="AC7323" i="9"/>
  <c r="AD7322" i="9"/>
  <c r="AC7322" i="9"/>
  <c r="AD7321" i="9"/>
  <c r="AC7321" i="9"/>
  <c r="AD7320" i="9"/>
  <c r="AC7320" i="9"/>
  <c r="AD7319" i="9"/>
  <c r="AC7319" i="9"/>
  <c r="AD7318" i="9"/>
  <c r="AC7318" i="9"/>
  <c r="AD7317" i="9"/>
  <c r="AC7317" i="9"/>
  <c r="AD7316" i="9"/>
  <c r="AC7316" i="9"/>
  <c r="AD7315" i="9"/>
  <c r="AC7315" i="9"/>
  <c r="AD7314" i="9"/>
  <c r="AC7314" i="9"/>
  <c r="AD7313" i="9"/>
  <c r="AC7313" i="9"/>
  <c r="AD7312" i="9"/>
  <c r="AC7312" i="9"/>
  <c r="AD7311" i="9"/>
  <c r="AC7311" i="9"/>
  <c r="AD7310" i="9"/>
  <c r="AC7310" i="9"/>
  <c r="AD7309" i="9"/>
  <c r="AC7309" i="9"/>
  <c r="AD7308" i="9"/>
  <c r="AC7308" i="9"/>
  <c r="AD7307" i="9"/>
  <c r="AC7307" i="9"/>
  <c r="AD7306" i="9"/>
  <c r="AC7306" i="9"/>
  <c r="AD7305" i="9"/>
  <c r="AC7305" i="9"/>
  <c r="AD7304" i="9"/>
  <c r="AC7304" i="9"/>
  <c r="AD7303" i="9"/>
  <c r="AC7303" i="9"/>
  <c r="AD7302" i="9"/>
  <c r="AC7302" i="9"/>
  <c r="AD7301" i="9"/>
  <c r="AC7301" i="9"/>
  <c r="AD7300" i="9"/>
  <c r="AC7300" i="9"/>
  <c r="AD7299" i="9"/>
  <c r="AC7299" i="9"/>
  <c r="AD7298" i="9"/>
  <c r="AC7298" i="9"/>
  <c r="AD7297" i="9"/>
  <c r="AC7297" i="9"/>
  <c r="AD7296" i="9"/>
  <c r="AC7296" i="9"/>
  <c r="AD7295" i="9"/>
  <c r="AC7295" i="9"/>
  <c r="AD7294" i="9"/>
  <c r="AC7294" i="9"/>
  <c r="AD7293" i="9"/>
  <c r="AC7293" i="9"/>
  <c r="AD7292" i="9"/>
  <c r="AC7292" i="9"/>
  <c r="AD7291" i="9"/>
  <c r="AC7291" i="9"/>
  <c r="AD7290" i="9"/>
  <c r="AC7290" i="9"/>
  <c r="AD7289" i="9"/>
  <c r="AC7289" i="9"/>
  <c r="AD7288" i="9"/>
  <c r="AC7288" i="9"/>
  <c r="AD7287" i="9"/>
  <c r="AC7287" i="9"/>
  <c r="AD7286" i="9"/>
  <c r="AC7286" i="9"/>
  <c r="AD7285" i="9"/>
  <c r="AC7285" i="9"/>
  <c r="AD7284" i="9"/>
  <c r="AC7284" i="9"/>
  <c r="AD7283" i="9"/>
  <c r="AC7283" i="9"/>
  <c r="AD7282" i="9"/>
  <c r="AC7282" i="9"/>
  <c r="AD7281" i="9"/>
  <c r="AC7281" i="9"/>
  <c r="AD7280" i="9"/>
  <c r="AC7280" i="9"/>
  <c r="AD7279" i="9"/>
  <c r="AC7279" i="9"/>
  <c r="AD7278" i="9"/>
  <c r="AC7278" i="9"/>
  <c r="AD7277" i="9"/>
  <c r="AC7277" i="9"/>
  <c r="AD7276" i="9"/>
  <c r="AC7276" i="9"/>
  <c r="AD7275" i="9"/>
  <c r="AC7275" i="9"/>
  <c r="AD7274" i="9"/>
  <c r="AC7274" i="9"/>
  <c r="AD7273" i="9"/>
  <c r="AC7273" i="9"/>
  <c r="AD7272" i="9"/>
  <c r="AC7272" i="9"/>
  <c r="AD7271" i="9"/>
  <c r="AC7271" i="9"/>
  <c r="AD7270" i="9"/>
  <c r="AC7270" i="9"/>
  <c r="AD7269" i="9"/>
  <c r="AC7269" i="9"/>
  <c r="AD7268" i="9"/>
  <c r="AC7268" i="9"/>
  <c r="AD7267" i="9"/>
  <c r="AC7267" i="9"/>
  <c r="AD7266" i="9"/>
  <c r="AC7266" i="9"/>
  <c r="AD7265" i="9"/>
  <c r="AC7265" i="9"/>
  <c r="AD7264" i="9"/>
  <c r="AC7264" i="9"/>
  <c r="AD7263" i="9"/>
  <c r="AC7263" i="9"/>
  <c r="AD7262" i="9"/>
  <c r="AC7262" i="9"/>
  <c r="AD7261" i="9"/>
  <c r="AC7261" i="9"/>
  <c r="AD7260" i="9"/>
  <c r="AC7260" i="9"/>
  <c r="AD7259" i="9"/>
  <c r="AC7259" i="9"/>
  <c r="AD7258" i="9"/>
  <c r="AC7258" i="9"/>
  <c r="AD7257" i="9"/>
  <c r="AC7257" i="9"/>
  <c r="AD7256" i="9"/>
  <c r="AC7256" i="9"/>
  <c r="AD7255" i="9"/>
  <c r="AC7255" i="9"/>
  <c r="AD7254" i="9"/>
  <c r="AC7254" i="9"/>
  <c r="AD7253" i="9"/>
  <c r="AC7253" i="9"/>
  <c r="AD7252" i="9"/>
  <c r="AC7252" i="9"/>
  <c r="AD7251" i="9"/>
  <c r="AC7251" i="9"/>
  <c r="AD7250" i="9"/>
  <c r="AC7250" i="9"/>
  <c r="AD7249" i="9"/>
  <c r="AC7249" i="9"/>
  <c r="AD7248" i="9"/>
  <c r="AC7248" i="9"/>
  <c r="AD7247" i="9"/>
  <c r="AC7247" i="9"/>
  <c r="AD7246" i="9"/>
  <c r="AC7246" i="9"/>
  <c r="AD7245" i="9"/>
  <c r="AC7245" i="9"/>
  <c r="AD7244" i="9"/>
  <c r="AC7244" i="9"/>
  <c r="AD7243" i="9"/>
  <c r="AC7243" i="9"/>
  <c r="AD7242" i="9"/>
  <c r="AC7242" i="9"/>
  <c r="AD7241" i="9"/>
  <c r="AC7241" i="9"/>
  <c r="AD7240" i="9"/>
  <c r="AC7240" i="9"/>
  <c r="AD7239" i="9"/>
  <c r="AC7239" i="9"/>
  <c r="AD7238" i="9"/>
  <c r="AC7238" i="9"/>
  <c r="AD7237" i="9"/>
  <c r="AC7237" i="9"/>
  <c r="AD7236" i="9"/>
  <c r="AC7236" i="9"/>
  <c r="AD7235" i="9"/>
  <c r="AC7235" i="9"/>
  <c r="AD7234" i="9"/>
  <c r="AC7234" i="9"/>
  <c r="AD7233" i="9"/>
  <c r="AC7233" i="9"/>
  <c r="AD7232" i="9"/>
  <c r="AC7232" i="9"/>
  <c r="AD7231" i="9"/>
  <c r="AC7231" i="9"/>
  <c r="AD7230" i="9"/>
  <c r="AC7230" i="9"/>
  <c r="AD7229" i="9"/>
  <c r="AC7229" i="9"/>
  <c r="AD7228" i="9"/>
  <c r="AC7228" i="9"/>
  <c r="AD7227" i="9"/>
  <c r="AC7227" i="9"/>
  <c r="AD7226" i="9"/>
  <c r="AC7226" i="9"/>
  <c r="AD7225" i="9"/>
  <c r="AC7225" i="9"/>
  <c r="AD7224" i="9"/>
  <c r="AC7224" i="9"/>
  <c r="AD7223" i="9"/>
  <c r="AC7223" i="9"/>
  <c r="AD7222" i="9"/>
  <c r="AC7222" i="9"/>
  <c r="AD7221" i="9"/>
  <c r="AC7221" i="9"/>
  <c r="AD7220" i="9"/>
  <c r="AC7220" i="9"/>
  <c r="AD7219" i="9"/>
  <c r="AC7219" i="9"/>
  <c r="AD7218" i="9"/>
  <c r="AC7218" i="9"/>
  <c r="AD7217" i="9"/>
  <c r="AC7217" i="9"/>
  <c r="AD7216" i="9"/>
  <c r="AC7216" i="9"/>
  <c r="AD7215" i="9"/>
  <c r="AC7215" i="9"/>
  <c r="AD7214" i="9"/>
  <c r="AC7214" i="9"/>
  <c r="AD7213" i="9"/>
  <c r="AC7213" i="9"/>
  <c r="AD7212" i="9"/>
  <c r="AC7212" i="9"/>
  <c r="AD7211" i="9"/>
  <c r="AC7211" i="9"/>
  <c r="AD7210" i="9"/>
  <c r="AC7210" i="9"/>
  <c r="AD7209" i="9"/>
  <c r="AC7209" i="9"/>
  <c r="AD7208" i="9"/>
  <c r="AC7208" i="9"/>
  <c r="AD7207" i="9"/>
  <c r="AC7207" i="9"/>
  <c r="AD7206" i="9"/>
  <c r="AC7206" i="9"/>
  <c r="AD7205" i="9"/>
  <c r="AC7205" i="9"/>
  <c r="AD7204" i="9"/>
  <c r="AC7204" i="9"/>
  <c r="AD7203" i="9"/>
  <c r="AC7203" i="9"/>
  <c r="AD7202" i="9"/>
  <c r="AC7202" i="9"/>
  <c r="AD7201" i="9"/>
  <c r="AC7201" i="9"/>
  <c r="AD7200" i="9"/>
  <c r="AC7200" i="9"/>
  <c r="AD7199" i="9"/>
  <c r="AC7199" i="9"/>
  <c r="AD7198" i="9"/>
  <c r="AC7198" i="9"/>
  <c r="AD7197" i="9"/>
  <c r="AC7197" i="9"/>
  <c r="AD7196" i="9"/>
  <c r="AC7196" i="9"/>
  <c r="AD7195" i="9"/>
  <c r="AC7195" i="9"/>
  <c r="AD7194" i="9"/>
  <c r="AC7194" i="9"/>
  <c r="AD7193" i="9"/>
  <c r="AC7193" i="9"/>
  <c r="AD7192" i="9"/>
  <c r="AC7192" i="9"/>
  <c r="AD7191" i="9"/>
  <c r="AC7191" i="9"/>
  <c r="AD7190" i="9"/>
  <c r="AC7190" i="9"/>
  <c r="AD7189" i="9"/>
  <c r="AC7189" i="9"/>
  <c r="AD7188" i="9"/>
  <c r="AC7188" i="9"/>
  <c r="AD7187" i="9"/>
  <c r="AC7187" i="9"/>
  <c r="AD7186" i="9"/>
  <c r="AC7186" i="9"/>
  <c r="AD7185" i="9"/>
  <c r="AC7185" i="9"/>
  <c r="AD7184" i="9"/>
  <c r="AC7184" i="9"/>
  <c r="AD7183" i="9"/>
  <c r="AC7183" i="9"/>
  <c r="AD7182" i="9"/>
  <c r="AC7182" i="9"/>
  <c r="AD7181" i="9"/>
  <c r="AC7181" i="9"/>
  <c r="AD7180" i="9"/>
  <c r="AC7180" i="9"/>
  <c r="AD7179" i="9"/>
  <c r="AC7179" i="9"/>
  <c r="AD7178" i="9"/>
  <c r="AC7178" i="9"/>
  <c r="AD7177" i="9"/>
  <c r="AC7177" i="9"/>
  <c r="AD7176" i="9"/>
  <c r="AC7176" i="9"/>
  <c r="AD7175" i="9"/>
  <c r="AC7175" i="9"/>
  <c r="AD7174" i="9"/>
  <c r="AC7174" i="9"/>
  <c r="AD7173" i="9"/>
  <c r="AC7173" i="9"/>
  <c r="AD7172" i="9"/>
  <c r="AC7172" i="9"/>
  <c r="AD7171" i="9"/>
  <c r="AC7171" i="9"/>
  <c r="AD7170" i="9"/>
  <c r="AC7170" i="9"/>
  <c r="AD7169" i="9"/>
  <c r="AC7169" i="9"/>
  <c r="AD7168" i="9"/>
  <c r="AC7168" i="9"/>
  <c r="AD7167" i="9"/>
  <c r="AC7167" i="9"/>
  <c r="AD7166" i="9"/>
  <c r="AC7166" i="9"/>
  <c r="AD7165" i="9"/>
  <c r="AC7165" i="9"/>
  <c r="AD7164" i="9"/>
  <c r="AC7164" i="9"/>
  <c r="AD7163" i="9"/>
  <c r="AC7163" i="9"/>
  <c r="AD7162" i="9"/>
  <c r="AC7162" i="9"/>
  <c r="AD7161" i="9"/>
  <c r="AC7161" i="9"/>
  <c r="AD7160" i="9"/>
  <c r="AC7160" i="9"/>
  <c r="AD7159" i="9"/>
  <c r="AC7159" i="9"/>
  <c r="AD7158" i="9"/>
  <c r="AC7158" i="9"/>
  <c r="AD7157" i="9"/>
  <c r="AC7157" i="9"/>
  <c r="AD7156" i="9"/>
  <c r="AC7156" i="9"/>
  <c r="AD7155" i="9"/>
  <c r="AC7155" i="9"/>
  <c r="AD7154" i="9"/>
  <c r="AC7154" i="9"/>
  <c r="AD7153" i="9"/>
  <c r="AC7153" i="9"/>
  <c r="AD7152" i="9"/>
  <c r="AC7152" i="9"/>
  <c r="AD7151" i="9"/>
  <c r="AC7151" i="9"/>
  <c r="AD7150" i="9"/>
  <c r="AC7150" i="9"/>
  <c r="AD7149" i="9"/>
  <c r="AC7149" i="9"/>
  <c r="AD7148" i="9"/>
  <c r="AC7148" i="9"/>
  <c r="AD7147" i="9"/>
  <c r="AC7147" i="9"/>
  <c r="AD7146" i="9"/>
  <c r="AC7146" i="9"/>
  <c r="AD7145" i="9"/>
  <c r="AC7145" i="9"/>
  <c r="AD7144" i="9"/>
  <c r="AC7144" i="9"/>
  <c r="AD7143" i="9"/>
  <c r="AC7143" i="9"/>
  <c r="AD7142" i="9"/>
  <c r="AC7142" i="9"/>
  <c r="AD7141" i="9"/>
  <c r="AC7141" i="9"/>
  <c r="AD7140" i="9"/>
  <c r="AC7140" i="9"/>
  <c r="AD7139" i="9"/>
  <c r="AC7139" i="9"/>
  <c r="AD7138" i="9"/>
  <c r="AC7138" i="9"/>
  <c r="AD7137" i="9"/>
  <c r="AC7137" i="9"/>
  <c r="AD7136" i="9"/>
  <c r="AC7136" i="9"/>
  <c r="AD7135" i="9"/>
  <c r="AC7135" i="9"/>
  <c r="AD7134" i="9"/>
  <c r="AC7134" i="9"/>
  <c r="AD7133" i="9"/>
  <c r="AC7133" i="9"/>
  <c r="AD7132" i="9"/>
  <c r="AC7132" i="9"/>
  <c r="AD7131" i="9"/>
  <c r="AC7131" i="9"/>
  <c r="AD7130" i="9"/>
  <c r="AC7130" i="9"/>
  <c r="AD7129" i="9"/>
  <c r="AC7129" i="9"/>
  <c r="AD7128" i="9"/>
  <c r="AC7128" i="9"/>
  <c r="AD7127" i="9"/>
  <c r="AC7127" i="9"/>
  <c r="AD7126" i="9"/>
  <c r="AC7126" i="9"/>
  <c r="AD7125" i="9"/>
  <c r="AC7125" i="9"/>
  <c r="AD7124" i="9"/>
  <c r="AC7124" i="9"/>
  <c r="AD7123" i="9"/>
  <c r="AC7123" i="9"/>
  <c r="AD7122" i="9"/>
  <c r="AC7122" i="9"/>
  <c r="AD7121" i="9"/>
  <c r="AC7121" i="9"/>
  <c r="AD7120" i="9"/>
  <c r="AC7120" i="9"/>
  <c r="AD7119" i="9"/>
  <c r="AC7119" i="9"/>
  <c r="AD7118" i="9"/>
  <c r="AC7118" i="9"/>
  <c r="AD7117" i="9"/>
  <c r="AC7117" i="9"/>
  <c r="AD7116" i="9"/>
  <c r="AC7116" i="9"/>
  <c r="AD7115" i="9"/>
  <c r="AC7115" i="9"/>
  <c r="AD7114" i="9"/>
  <c r="AC7114" i="9"/>
  <c r="AD7113" i="9"/>
  <c r="AC7113" i="9"/>
  <c r="AD7112" i="9"/>
  <c r="AC7112" i="9"/>
  <c r="AD7111" i="9"/>
  <c r="AC7111" i="9"/>
  <c r="AD7110" i="9"/>
  <c r="AC7110" i="9"/>
  <c r="AD7109" i="9"/>
  <c r="AC7109" i="9"/>
  <c r="AD7108" i="9"/>
  <c r="AC7108" i="9"/>
  <c r="AD7107" i="9"/>
  <c r="AC7107" i="9"/>
  <c r="AD7106" i="9"/>
  <c r="AC7106" i="9"/>
  <c r="AD7105" i="9"/>
  <c r="AC7105" i="9"/>
  <c r="AD7104" i="9"/>
  <c r="AC7104" i="9"/>
  <c r="AD7103" i="9"/>
  <c r="AC7103" i="9"/>
  <c r="AD7102" i="9"/>
  <c r="AC7102" i="9"/>
  <c r="AD7101" i="9"/>
  <c r="AC7101" i="9"/>
  <c r="AD7100" i="9"/>
  <c r="AC7100" i="9"/>
  <c r="AD7099" i="9"/>
  <c r="AC7099" i="9"/>
  <c r="AD7098" i="9"/>
  <c r="AC7098" i="9"/>
  <c r="AD7097" i="9"/>
  <c r="AC7097" i="9"/>
  <c r="AD7096" i="9"/>
  <c r="AC7096" i="9"/>
  <c r="AD7095" i="9"/>
  <c r="AC7095" i="9"/>
  <c r="AD7094" i="9"/>
  <c r="AC7094" i="9"/>
  <c r="AD7093" i="9"/>
  <c r="AC7093" i="9"/>
  <c r="AD7092" i="9"/>
  <c r="AC7092" i="9"/>
  <c r="AD7091" i="9"/>
  <c r="AC7091" i="9"/>
  <c r="AD7090" i="9"/>
  <c r="AC7090" i="9"/>
  <c r="AD7089" i="9"/>
  <c r="AC7089" i="9"/>
  <c r="AD7088" i="9"/>
  <c r="AC7088" i="9"/>
  <c r="AD7087" i="9"/>
  <c r="AC7087" i="9"/>
  <c r="AD7086" i="9"/>
  <c r="AC7086" i="9"/>
  <c r="AD7085" i="9"/>
  <c r="AC7085" i="9"/>
  <c r="AD7084" i="9"/>
  <c r="AC7084" i="9"/>
  <c r="AD7083" i="9"/>
  <c r="AC7083" i="9"/>
  <c r="AD7082" i="9"/>
  <c r="AC7082" i="9"/>
  <c r="AD7081" i="9"/>
  <c r="AC7081" i="9"/>
  <c r="AD7080" i="9"/>
  <c r="AC7080" i="9"/>
  <c r="AD7079" i="9"/>
  <c r="AC7079" i="9"/>
  <c r="AD7078" i="9"/>
  <c r="AC7078" i="9"/>
  <c r="AD7077" i="9"/>
  <c r="AC7077" i="9"/>
  <c r="AD7076" i="9"/>
  <c r="AC7076" i="9"/>
  <c r="AD7075" i="9"/>
  <c r="AC7075" i="9"/>
  <c r="AD7074" i="9"/>
  <c r="AC7074" i="9"/>
  <c r="AD7073" i="9"/>
  <c r="AC7073" i="9"/>
  <c r="AD7072" i="9"/>
  <c r="AC7072" i="9"/>
  <c r="AD7071" i="9"/>
  <c r="AC7071" i="9"/>
  <c r="AD7070" i="9"/>
  <c r="AC7070" i="9"/>
  <c r="AD7069" i="9"/>
  <c r="AC7069" i="9"/>
  <c r="AD7068" i="9"/>
  <c r="AC7068" i="9"/>
  <c r="AD7067" i="9"/>
  <c r="AC7067" i="9"/>
  <c r="AD7066" i="9"/>
  <c r="AC7066" i="9"/>
  <c r="AD7065" i="9"/>
  <c r="AC7065" i="9"/>
  <c r="AD7064" i="9"/>
  <c r="AC7064" i="9"/>
  <c r="AD7063" i="9"/>
  <c r="AC7063" i="9"/>
  <c r="AD7062" i="9"/>
  <c r="AC7062" i="9"/>
  <c r="AD7061" i="9"/>
  <c r="AC7061" i="9"/>
  <c r="AD7060" i="9"/>
  <c r="AC7060" i="9"/>
  <c r="AD7059" i="9"/>
  <c r="AC7059" i="9"/>
  <c r="AD7058" i="9"/>
  <c r="AC7058" i="9"/>
  <c r="AD7057" i="9"/>
  <c r="AC7057" i="9"/>
  <c r="AD7056" i="9"/>
  <c r="AC7056" i="9"/>
  <c r="AD7055" i="9"/>
  <c r="AC7055" i="9"/>
  <c r="AD7054" i="9"/>
  <c r="AC7054" i="9"/>
  <c r="AD7053" i="9"/>
  <c r="AC7053" i="9"/>
  <c r="AD7052" i="9"/>
  <c r="AC7052" i="9"/>
  <c r="AD7051" i="9"/>
  <c r="AC7051" i="9"/>
  <c r="AD7050" i="9"/>
  <c r="AC7050" i="9"/>
  <c r="AD7049" i="9"/>
  <c r="AC7049" i="9"/>
  <c r="AD7048" i="9"/>
  <c r="AC7048" i="9"/>
  <c r="AD7047" i="9"/>
  <c r="AC7047" i="9"/>
  <c r="AD7046" i="9"/>
  <c r="AC7046" i="9"/>
  <c r="AD7045" i="9"/>
  <c r="AC7045" i="9"/>
  <c r="AD7044" i="9"/>
  <c r="AC7044" i="9"/>
  <c r="AD7043" i="9"/>
  <c r="AC7043" i="9"/>
  <c r="AD7042" i="9"/>
  <c r="AC7042" i="9"/>
  <c r="AD7041" i="9"/>
  <c r="AC7041" i="9"/>
  <c r="AD7040" i="9"/>
  <c r="AC7040" i="9"/>
  <c r="AD7039" i="9"/>
  <c r="AC7039" i="9"/>
  <c r="AD7038" i="9"/>
  <c r="AC7038" i="9"/>
  <c r="AD7037" i="9"/>
  <c r="AC7037" i="9"/>
  <c r="AD7036" i="9"/>
  <c r="AC7036" i="9"/>
  <c r="AD7035" i="9"/>
  <c r="AC7035" i="9"/>
  <c r="AD7034" i="9"/>
  <c r="AC7034" i="9"/>
  <c r="AD7033" i="9"/>
  <c r="AC7033" i="9"/>
  <c r="AD7032" i="9"/>
  <c r="AC7032" i="9"/>
  <c r="AD7031" i="9"/>
  <c r="AC7031" i="9"/>
  <c r="AD7030" i="9"/>
  <c r="AC7030" i="9"/>
  <c r="AD7029" i="9"/>
  <c r="AC7029" i="9"/>
  <c r="AD7028" i="9"/>
  <c r="AC7028" i="9"/>
  <c r="AD7027" i="9"/>
  <c r="AC7027" i="9"/>
  <c r="AD7026" i="9"/>
  <c r="AC7026" i="9"/>
  <c r="AD7025" i="9"/>
  <c r="AC7025" i="9"/>
  <c r="AD7024" i="9"/>
  <c r="AC7024" i="9"/>
  <c r="AD7023" i="9"/>
  <c r="AC7023" i="9"/>
  <c r="AD7022" i="9"/>
  <c r="AC7022" i="9"/>
  <c r="AD7021" i="9"/>
  <c r="AC7021" i="9"/>
  <c r="AD7020" i="9"/>
  <c r="AC7020" i="9"/>
  <c r="AD7019" i="9"/>
  <c r="AC7019" i="9"/>
  <c r="AD7018" i="9"/>
  <c r="AC7018" i="9"/>
  <c r="AD7017" i="9"/>
  <c r="AC7017" i="9"/>
  <c r="AD7016" i="9"/>
  <c r="AC7016" i="9"/>
  <c r="AD7015" i="9"/>
  <c r="AC7015" i="9"/>
  <c r="AD7014" i="9"/>
  <c r="AC7014" i="9"/>
  <c r="AD7013" i="9"/>
  <c r="AC7013" i="9"/>
  <c r="AD7012" i="9"/>
  <c r="AC7012" i="9"/>
  <c r="AD7011" i="9"/>
  <c r="AC7011" i="9"/>
  <c r="AD7010" i="9"/>
  <c r="AC7010" i="9"/>
  <c r="AD7009" i="9"/>
  <c r="AC7009" i="9"/>
  <c r="AD7008" i="9"/>
  <c r="AC7008" i="9"/>
  <c r="AD7007" i="9"/>
  <c r="AC7007" i="9"/>
  <c r="AD7006" i="9"/>
  <c r="AC7006" i="9"/>
  <c r="AD7005" i="9"/>
  <c r="AC7005" i="9"/>
  <c r="AD7004" i="9"/>
  <c r="AC7004" i="9"/>
  <c r="AD7003" i="9"/>
  <c r="AC7003" i="9"/>
  <c r="AD7002" i="9"/>
  <c r="AC7002" i="9"/>
  <c r="AD7001" i="9"/>
  <c r="AC7001" i="9"/>
  <c r="AD7000" i="9"/>
  <c r="AC7000" i="9"/>
  <c r="AD6999" i="9"/>
  <c r="AC6999" i="9"/>
  <c r="AD6998" i="9"/>
  <c r="AC6998" i="9"/>
  <c r="AD6997" i="9"/>
  <c r="AC6997" i="9"/>
  <c r="AD6996" i="9"/>
  <c r="AC6996" i="9"/>
  <c r="AD6995" i="9"/>
  <c r="AC6995" i="9"/>
  <c r="AD6994" i="9"/>
  <c r="AC6994" i="9"/>
  <c r="AD6993" i="9"/>
  <c r="AC6993" i="9"/>
  <c r="AD6992" i="9"/>
  <c r="AC6992" i="9"/>
  <c r="AD6991" i="9"/>
  <c r="AC6991" i="9"/>
  <c r="AD6990" i="9"/>
  <c r="AC6990" i="9"/>
  <c r="AD6989" i="9"/>
  <c r="AC6989" i="9"/>
  <c r="AD6988" i="9"/>
  <c r="AC6988" i="9"/>
  <c r="AD6987" i="9"/>
  <c r="AC6987" i="9"/>
  <c r="AD6986" i="9"/>
  <c r="AC6986" i="9"/>
  <c r="AD6985" i="9"/>
  <c r="AC6985" i="9"/>
  <c r="AD6984" i="9"/>
  <c r="AC6984" i="9"/>
  <c r="AD6983" i="9"/>
  <c r="AC6983" i="9"/>
  <c r="AD6982" i="9"/>
  <c r="AC6982" i="9"/>
  <c r="AD6981" i="9"/>
  <c r="AC6981" i="9"/>
  <c r="AD6980" i="9"/>
  <c r="AC6980" i="9"/>
  <c r="AD6979" i="9"/>
  <c r="AC6979" i="9"/>
  <c r="AD6978" i="9"/>
  <c r="AC6978" i="9"/>
  <c r="AD6977" i="9"/>
  <c r="AC6977" i="9"/>
  <c r="AD6976" i="9"/>
  <c r="AC6976" i="9"/>
  <c r="AD6975" i="9"/>
  <c r="AC6975" i="9"/>
  <c r="AD6974" i="9"/>
  <c r="AC6974" i="9"/>
  <c r="AD6973" i="9"/>
  <c r="AC6973" i="9"/>
  <c r="AD6972" i="9"/>
  <c r="AC6972" i="9"/>
  <c r="AD6971" i="9"/>
  <c r="AC6971" i="9"/>
  <c r="AD6970" i="9"/>
  <c r="AC6970" i="9"/>
  <c r="AD6969" i="9"/>
  <c r="AC6969" i="9"/>
  <c r="AD6968" i="9"/>
  <c r="AC6968" i="9"/>
  <c r="AD6967" i="9"/>
  <c r="AC6967" i="9"/>
  <c r="AD6966" i="9"/>
  <c r="AC6966" i="9"/>
  <c r="AD6965" i="9"/>
  <c r="AC6965" i="9"/>
  <c r="AD6964" i="9"/>
  <c r="AC6964" i="9"/>
  <c r="AD6963" i="9"/>
  <c r="AC6963" i="9"/>
  <c r="AD6962" i="9"/>
  <c r="AC6962" i="9"/>
  <c r="AD6961" i="9"/>
  <c r="AC6961" i="9"/>
  <c r="AD6960" i="9"/>
  <c r="AC6960" i="9"/>
  <c r="AD6959" i="9"/>
  <c r="AC6959" i="9"/>
  <c r="AD6958" i="9"/>
  <c r="AC6958" i="9"/>
  <c r="AD6957" i="9"/>
  <c r="AC6957" i="9"/>
  <c r="AD6956" i="9"/>
  <c r="AC6956" i="9"/>
  <c r="AD6955" i="9"/>
  <c r="AC6955" i="9"/>
  <c r="AD6954" i="9"/>
  <c r="AC6954" i="9"/>
  <c r="AD6953" i="9"/>
  <c r="AC6953" i="9"/>
  <c r="AD6952" i="9"/>
  <c r="AC6952" i="9"/>
  <c r="AD6951" i="9"/>
  <c r="AC6951" i="9"/>
  <c r="AD6950" i="9"/>
  <c r="AC6950" i="9"/>
  <c r="AD6949" i="9"/>
  <c r="AC6949" i="9"/>
  <c r="AD6948" i="9"/>
  <c r="AC6948" i="9"/>
  <c r="AD6947" i="9"/>
  <c r="AC6947" i="9"/>
  <c r="AD6946" i="9"/>
  <c r="AC6946" i="9"/>
  <c r="AD6945" i="9"/>
  <c r="AC6945" i="9"/>
  <c r="AD6944" i="9"/>
  <c r="AC6944" i="9"/>
  <c r="AD6943" i="9"/>
  <c r="AC6943" i="9"/>
  <c r="AD6942" i="9"/>
  <c r="AC6942" i="9"/>
  <c r="AD6941" i="9"/>
  <c r="AC6941" i="9"/>
  <c r="AD6940" i="9"/>
  <c r="AC6940" i="9"/>
  <c r="AD6939" i="9"/>
  <c r="AC6939" i="9"/>
  <c r="AD6938" i="9"/>
  <c r="AC6938" i="9"/>
  <c r="AD6937" i="9"/>
  <c r="AC6937" i="9"/>
  <c r="AD6936" i="9"/>
  <c r="AC6936" i="9"/>
  <c r="AD6935" i="9"/>
  <c r="AC6935" i="9"/>
  <c r="AD6934" i="9"/>
  <c r="AC6934" i="9"/>
  <c r="AD6933" i="9"/>
  <c r="AC6933" i="9"/>
  <c r="AD6932" i="9"/>
  <c r="AC6932" i="9"/>
  <c r="AD6931" i="9"/>
  <c r="AC6931" i="9"/>
  <c r="AD6930" i="9"/>
  <c r="AC6930" i="9"/>
  <c r="AD6929" i="9"/>
  <c r="AC6929" i="9"/>
  <c r="AD6928" i="9"/>
  <c r="AC6928" i="9"/>
  <c r="AD6927" i="9"/>
  <c r="AC6927" i="9"/>
  <c r="AD6926" i="9"/>
  <c r="AC6926" i="9"/>
  <c r="AD6925" i="9"/>
  <c r="AC6925" i="9"/>
  <c r="AD6924" i="9"/>
  <c r="AC6924" i="9"/>
  <c r="AD6923" i="9"/>
  <c r="AC6923" i="9"/>
  <c r="AD6922" i="9"/>
  <c r="AC6922" i="9"/>
  <c r="AD6921" i="9"/>
  <c r="AC6921" i="9"/>
  <c r="AD6920" i="9"/>
  <c r="AC6920" i="9"/>
  <c r="AD6919" i="9"/>
  <c r="AC6919" i="9"/>
  <c r="AD6918" i="9"/>
  <c r="AC6918" i="9"/>
  <c r="AD6917" i="9"/>
  <c r="AC6917" i="9"/>
  <c r="AD6916" i="9"/>
  <c r="AC6916" i="9"/>
  <c r="AD6915" i="9"/>
  <c r="AC6915" i="9"/>
  <c r="AD6914" i="9"/>
  <c r="AC6914" i="9"/>
  <c r="AD6913" i="9"/>
  <c r="AC6913" i="9"/>
  <c r="AD6912" i="9"/>
  <c r="AC6912" i="9"/>
  <c r="AD6911" i="9"/>
  <c r="AC6911" i="9"/>
  <c r="AD6910" i="9"/>
  <c r="AC6910" i="9"/>
  <c r="AD6909" i="9"/>
  <c r="AC6909" i="9"/>
  <c r="AD6908" i="9"/>
  <c r="AC6908" i="9"/>
  <c r="AD6907" i="9"/>
  <c r="AC6907" i="9"/>
  <c r="AD6906" i="9"/>
  <c r="AC6906" i="9"/>
  <c r="AD6905" i="9"/>
  <c r="AC6905" i="9"/>
  <c r="AD6904" i="9"/>
  <c r="AC6904" i="9"/>
  <c r="AD6903" i="9"/>
  <c r="AC6903" i="9"/>
  <c r="AD6902" i="9"/>
  <c r="AC6902" i="9"/>
  <c r="AD6901" i="9"/>
  <c r="AC6901" i="9"/>
  <c r="AD6900" i="9"/>
  <c r="AC6900" i="9"/>
  <c r="AD6899" i="9"/>
  <c r="AC6899" i="9"/>
  <c r="AD6898" i="9"/>
  <c r="AC6898" i="9"/>
  <c r="AD6897" i="9"/>
  <c r="AC6897" i="9"/>
  <c r="AD6896" i="9"/>
  <c r="AC6896" i="9"/>
  <c r="AD6895" i="9"/>
  <c r="AC6895" i="9"/>
  <c r="AD6894" i="9"/>
  <c r="AC6894" i="9"/>
  <c r="AD6893" i="9"/>
  <c r="AC6893" i="9"/>
  <c r="AD6892" i="9"/>
  <c r="AC6892" i="9"/>
  <c r="AD6891" i="9"/>
  <c r="AC6891" i="9"/>
  <c r="AD6890" i="9"/>
  <c r="AC6890" i="9"/>
  <c r="AD6889" i="9"/>
  <c r="AC6889" i="9"/>
  <c r="AD6888" i="9"/>
  <c r="AC6888" i="9"/>
  <c r="AD6887" i="9"/>
  <c r="AC6887" i="9"/>
  <c r="AD6886" i="9"/>
  <c r="AC6886" i="9"/>
  <c r="AD6885" i="9"/>
  <c r="AC6885" i="9"/>
  <c r="AD6884" i="9"/>
  <c r="AC6884" i="9"/>
  <c r="AD6883" i="9"/>
  <c r="AC6883" i="9"/>
  <c r="AD6882" i="9"/>
  <c r="AC6882" i="9"/>
  <c r="AD6881" i="9"/>
  <c r="AC6881" i="9"/>
  <c r="AD6880" i="9"/>
  <c r="AC6880" i="9"/>
  <c r="AD6879" i="9"/>
  <c r="AC6879" i="9"/>
  <c r="AD6878" i="9"/>
  <c r="AC6878" i="9"/>
  <c r="AD6877" i="9"/>
  <c r="AC6877" i="9"/>
  <c r="AD6876" i="9"/>
  <c r="AC6876" i="9"/>
  <c r="AD6875" i="9"/>
  <c r="AC6875" i="9"/>
  <c r="AD6874" i="9"/>
  <c r="AC6874" i="9"/>
  <c r="AD6873" i="9"/>
  <c r="AC6873" i="9"/>
  <c r="AD6872" i="9"/>
  <c r="AC6872" i="9"/>
  <c r="AD6871" i="9"/>
  <c r="AC6871" i="9"/>
  <c r="AD6870" i="9"/>
  <c r="AC6870" i="9"/>
  <c r="AD6869" i="9"/>
  <c r="AC6869" i="9"/>
  <c r="AD6868" i="9"/>
  <c r="AC6868" i="9"/>
  <c r="AD6867" i="9"/>
  <c r="AC6867" i="9"/>
  <c r="AD6866" i="9"/>
  <c r="AC6866" i="9"/>
  <c r="AD6865" i="9"/>
  <c r="AC6865" i="9"/>
  <c r="AD6864" i="9"/>
  <c r="AC6864" i="9"/>
  <c r="AD6863" i="9"/>
  <c r="AC6863" i="9"/>
  <c r="AD6862" i="9"/>
  <c r="AC6862" i="9"/>
  <c r="AD6861" i="9"/>
  <c r="AC6861" i="9"/>
  <c r="AD6860" i="9"/>
  <c r="AC6860" i="9"/>
  <c r="AD6859" i="9"/>
  <c r="AC6859" i="9"/>
  <c r="AD6858" i="9"/>
  <c r="AC6858" i="9"/>
  <c r="AD6857" i="9"/>
  <c r="AC6857" i="9"/>
  <c r="AD6856" i="9"/>
  <c r="AC6856" i="9"/>
  <c r="AD6855" i="9"/>
  <c r="AC6855" i="9"/>
  <c r="AD6854" i="9"/>
  <c r="AC6854" i="9"/>
  <c r="AD6853" i="9"/>
  <c r="AC6853" i="9"/>
  <c r="AD6852" i="9"/>
  <c r="AC6852" i="9"/>
  <c r="AD6851" i="9"/>
  <c r="AC6851" i="9"/>
  <c r="AD6850" i="9"/>
  <c r="AC6850" i="9"/>
  <c r="AD6849" i="9"/>
  <c r="AC6849" i="9"/>
  <c r="AD6848" i="9"/>
  <c r="AC6848" i="9"/>
  <c r="AD6847" i="9"/>
  <c r="AC6847" i="9"/>
  <c r="AD6846" i="9"/>
  <c r="AC6846" i="9"/>
  <c r="AD6845" i="9"/>
  <c r="AC6845" i="9"/>
  <c r="AD6844" i="9"/>
  <c r="AC6844" i="9"/>
  <c r="AD6843" i="9"/>
  <c r="AC6843" i="9"/>
  <c r="AD6842" i="9"/>
  <c r="AC6842" i="9"/>
  <c r="AD6841" i="9"/>
  <c r="AC6841" i="9"/>
  <c r="AD6840" i="9"/>
  <c r="AC6840" i="9"/>
  <c r="AD6839" i="9"/>
  <c r="AC6839" i="9"/>
  <c r="AD6838" i="9"/>
  <c r="AC6838" i="9"/>
  <c r="AD6837" i="9"/>
  <c r="AC6837" i="9"/>
  <c r="AD6836" i="9"/>
  <c r="AC6836" i="9"/>
  <c r="AD6835" i="9"/>
  <c r="AC6835" i="9"/>
  <c r="AD6834" i="9"/>
  <c r="AC6834" i="9"/>
  <c r="AD6833" i="9"/>
  <c r="AC6833" i="9"/>
  <c r="AD6832" i="9"/>
  <c r="AC6832" i="9"/>
  <c r="AD6831" i="9"/>
  <c r="AC6831" i="9"/>
  <c r="AD6830" i="9"/>
  <c r="AC6830" i="9"/>
  <c r="AD6829" i="9"/>
  <c r="AC6829" i="9"/>
  <c r="AD6828" i="9"/>
  <c r="AC6828" i="9"/>
  <c r="AD6827" i="9"/>
  <c r="AC6827" i="9"/>
  <c r="AD6826" i="9"/>
  <c r="AC6826" i="9"/>
  <c r="AD6825" i="9"/>
  <c r="AC6825" i="9"/>
  <c r="AD6824" i="9"/>
  <c r="AC6824" i="9"/>
  <c r="AD6823" i="9"/>
  <c r="AC6823" i="9"/>
  <c r="AD6822" i="9"/>
  <c r="AC6822" i="9"/>
  <c r="AD6821" i="9"/>
  <c r="AC6821" i="9"/>
  <c r="AD6820" i="9"/>
  <c r="AC6820" i="9"/>
  <c r="AD6819" i="9"/>
  <c r="AC6819" i="9"/>
  <c r="AD6818" i="9"/>
  <c r="AC6818" i="9"/>
  <c r="AD6817" i="9"/>
  <c r="AC6817" i="9"/>
  <c r="AD6816" i="9"/>
  <c r="AC6816" i="9"/>
  <c r="AD6815" i="9"/>
  <c r="AC6815" i="9"/>
  <c r="AD6814" i="9"/>
  <c r="AC6814" i="9"/>
  <c r="AD6813" i="9"/>
  <c r="AC6813" i="9"/>
  <c r="AD6812" i="9"/>
  <c r="AC6812" i="9"/>
  <c r="AD6811" i="9"/>
  <c r="AC6811" i="9"/>
  <c r="AD6810" i="9"/>
  <c r="AC6810" i="9"/>
  <c r="AD6809" i="9"/>
  <c r="AC6809" i="9"/>
  <c r="AD6808" i="9"/>
  <c r="AC6808" i="9"/>
  <c r="AD6807" i="9"/>
  <c r="AC6807" i="9"/>
  <c r="AD6806" i="9"/>
  <c r="AC6806" i="9"/>
  <c r="AD6805" i="9"/>
  <c r="AC6805" i="9"/>
  <c r="AD6804" i="9"/>
  <c r="AC6804" i="9"/>
  <c r="AD6803" i="9"/>
  <c r="AC6803" i="9"/>
  <c r="AD6802" i="9"/>
  <c r="AC6802" i="9"/>
  <c r="AD6801" i="9"/>
  <c r="AC6801" i="9"/>
  <c r="AD6800" i="9"/>
  <c r="AC6800" i="9"/>
  <c r="AD6799" i="9"/>
  <c r="AC6799" i="9"/>
  <c r="AD6798" i="9"/>
  <c r="AC6798" i="9"/>
  <c r="AD6797" i="9"/>
  <c r="AC6797" i="9"/>
  <c r="AD6796" i="9"/>
  <c r="AC6796" i="9"/>
  <c r="AD6795" i="9"/>
  <c r="AC6795" i="9"/>
  <c r="AD6794" i="9"/>
  <c r="AC6794" i="9"/>
  <c r="AD6793" i="9"/>
  <c r="AC6793" i="9"/>
  <c r="AD6792" i="9"/>
  <c r="AC6792" i="9"/>
  <c r="AD6791" i="9"/>
  <c r="AC6791" i="9"/>
  <c r="AD6790" i="9"/>
  <c r="AC6790" i="9"/>
  <c r="AD6789" i="9"/>
  <c r="AC6789" i="9"/>
  <c r="AD6788" i="9"/>
  <c r="AC6788" i="9"/>
  <c r="AD6787" i="9"/>
  <c r="AC6787" i="9"/>
  <c r="AD6786" i="9"/>
  <c r="AC6786" i="9"/>
  <c r="AD6785" i="9"/>
  <c r="AC6785" i="9"/>
  <c r="AD6784" i="9"/>
  <c r="AC6784" i="9"/>
  <c r="AD6783" i="9"/>
  <c r="AC6783" i="9"/>
  <c r="AD6782" i="9"/>
  <c r="AC6782" i="9"/>
  <c r="AD6781" i="9"/>
  <c r="AC6781" i="9"/>
  <c r="AD6780" i="9"/>
  <c r="AC6780" i="9"/>
  <c r="AD6779" i="9"/>
  <c r="AC6779" i="9"/>
  <c r="AD6778" i="9"/>
  <c r="AC6778" i="9"/>
  <c r="AD6777" i="9"/>
  <c r="AC6777" i="9"/>
  <c r="AD6776" i="9"/>
  <c r="AC6776" i="9"/>
  <c r="AD6775" i="9"/>
  <c r="AC6775" i="9"/>
  <c r="AD6774" i="9"/>
  <c r="AC6774" i="9"/>
  <c r="AD6773" i="9"/>
  <c r="AC6773" i="9"/>
  <c r="AD6772" i="9"/>
  <c r="AC6772" i="9"/>
  <c r="AD6771" i="9"/>
  <c r="AC6771" i="9"/>
  <c r="AD6770" i="9"/>
  <c r="AC6770" i="9"/>
  <c r="AD6769" i="9"/>
  <c r="AC6769" i="9"/>
  <c r="AD6768" i="9"/>
  <c r="AC6768" i="9"/>
  <c r="AD6767" i="9"/>
  <c r="AC6767" i="9"/>
  <c r="AD6766" i="9"/>
  <c r="AC6766" i="9"/>
  <c r="AD6765" i="9"/>
  <c r="AC6765" i="9"/>
  <c r="AD6764" i="9"/>
  <c r="AC6764" i="9"/>
  <c r="AD6763" i="9"/>
  <c r="AC6763" i="9"/>
  <c r="AD6762" i="9"/>
  <c r="AC6762" i="9"/>
  <c r="AD6761" i="9"/>
  <c r="AC6761" i="9"/>
  <c r="AD6760" i="9"/>
  <c r="AC6760" i="9"/>
  <c r="AD6759" i="9"/>
  <c r="AC6759" i="9"/>
  <c r="AD6758" i="9"/>
  <c r="AC6758" i="9"/>
  <c r="AD6757" i="9"/>
  <c r="AC6757" i="9"/>
  <c r="AD6756" i="9"/>
  <c r="AC6756" i="9"/>
  <c r="AD6755" i="9"/>
  <c r="AC6755" i="9"/>
  <c r="AD6754" i="9"/>
  <c r="AC6754" i="9"/>
  <c r="AD6753" i="9"/>
  <c r="AC6753" i="9"/>
  <c r="AD6752" i="9"/>
  <c r="AC6752" i="9"/>
  <c r="AD6751" i="9"/>
  <c r="AC6751" i="9"/>
  <c r="AD6750" i="9"/>
  <c r="AC6750" i="9"/>
  <c r="AD6749" i="9"/>
  <c r="AC6749" i="9"/>
  <c r="AD6748" i="9"/>
  <c r="AC6748" i="9"/>
  <c r="AD6747" i="9"/>
  <c r="AC6747" i="9"/>
  <c r="AD6746" i="9"/>
  <c r="AC6746" i="9"/>
  <c r="AD6745" i="9"/>
  <c r="AC6745" i="9"/>
  <c r="AD6744" i="9"/>
  <c r="AC6744" i="9"/>
  <c r="AD6743" i="9"/>
  <c r="AC6743" i="9"/>
  <c r="AD6742" i="9"/>
  <c r="AC6742" i="9"/>
  <c r="AD6741" i="9"/>
  <c r="AC6741" i="9"/>
  <c r="AD6740" i="9"/>
  <c r="AC6740" i="9"/>
  <c r="AD6739" i="9"/>
  <c r="AC6739" i="9"/>
  <c r="AD6738" i="9"/>
  <c r="AC6738" i="9"/>
  <c r="AD6737" i="9"/>
  <c r="AC6737" i="9"/>
  <c r="AD6736" i="9"/>
  <c r="AC6736" i="9"/>
  <c r="AD6735" i="9"/>
  <c r="AC6735" i="9"/>
  <c r="AD6734" i="9"/>
  <c r="AC6734" i="9"/>
  <c r="AD6733" i="9"/>
  <c r="AC6733" i="9"/>
  <c r="AD6732" i="9"/>
  <c r="AC6732" i="9"/>
  <c r="AD6731" i="9"/>
  <c r="AC6731" i="9"/>
  <c r="AD6730" i="9"/>
  <c r="AC6730" i="9"/>
  <c r="AD6729" i="9"/>
  <c r="AC6729" i="9"/>
  <c r="AD6728" i="9"/>
  <c r="AC6728" i="9"/>
  <c r="AD6727" i="9"/>
  <c r="AC6727" i="9"/>
  <c r="AD6726" i="9"/>
  <c r="AC6726" i="9"/>
  <c r="AD6725" i="9"/>
  <c r="AC6725" i="9"/>
  <c r="AD6724" i="9"/>
  <c r="AC6724" i="9"/>
  <c r="AD6723" i="9"/>
  <c r="AC6723" i="9"/>
  <c r="AD6722" i="9"/>
  <c r="AC6722" i="9"/>
  <c r="AD6721" i="9"/>
  <c r="AC6721" i="9"/>
  <c r="AD6720" i="9"/>
  <c r="AC6720" i="9"/>
  <c r="AD6719" i="9"/>
  <c r="AC6719" i="9"/>
  <c r="AD6718" i="9"/>
  <c r="AC6718" i="9"/>
  <c r="AD6717" i="9"/>
  <c r="AC6717" i="9"/>
  <c r="AD6716" i="9"/>
  <c r="AC6716" i="9"/>
  <c r="AD6715" i="9"/>
  <c r="AC6715" i="9"/>
  <c r="AD6714" i="9"/>
  <c r="AC6714" i="9"/>
  <c r="AD6713" i="9"/>
  <c r="AC6713" i="9"/>
  <c r="AD6712" i="9"/>
  <c r="AC6712" i="9"/>
  <c r="AD6711" i="9"/>
  <c r="AC6711" i="9"/>
  <c r="AD6710" i="9"/>
  <c r="AC6710" i="9"/>
  <c r="AD6709" i="9"/>
  <c r="AC6709" i="9"/>
  <c r="AD6708" i="9"/>
  <c r="AC6708" i="9"/>
  <c r="AD6707" i="9"/>
  <c r="AC6707" i="9"/>
  <c r="AD6706" i="9"/>
  <c r="AC6706" i="9"/>
  <c r="AD6705" i="9"/>
  <c r="AC6705" i="9"/>
  <c r="AD6704" i="9"/>
  <c r="AC6704" i="9"/>
  <c r="AD6703" i="9"/>
  <c r="AC6703" i="9"/>
  <c r="AD6702" i="9"/>
  <c r="AC6702" i="9"/>
  <c r="AD6701" i="9"/>
  <c r="AC6701" i="9"/>
  <c r="AD6700" i="9"/>
  <c r="AC6700" i="9"/>
  <c r="AD6699" i="9"/>
  <c r="AC6699" i="9"/>
  <c r="AD6698" i="9"/>
  <c r="AC6698" i="9"/>
  <c r="AD6697" i="9"/>
  <c r="AC6697" i="9"/>
  <c r="AD6696" i="9"/>
  <c r="AC6696" i="9"/>
  <c r="AD6695" i="9"/>
  <c r="AC6695" i="9"/>
  <c r="AD6694" i="9"/>
  <c r="AC6694" i="9"/>
  <c r="AD6693" i="9"/>
  <c r="AC6693" i="9"/>
  <c r="AD6692" i="9"/>
  <c r="AC6692" i="9"/>
  <c r="AD6691" i="9"/>
  <c r="AC6691" i="9"/>
  <c r="AD6690" i="9"/>
  <c r="AC6690" i="9"/>
  <c r="AD6689" i="9"/>
  <c r="AC6689" i="9"/>
  <c r="AD6688" i="9"/>
  <c r="AC6688" i="9"/>
  <c r="AD6687" i="9"/>
  <c r="AC6687" i="9"/>
  <c r="AD6686" i="9"/>
  <c r="AC6686" i="9"/>
  <c r="AD6685" i="9"/>
  <c r="AC6685" i="9"/>
  <c r="AD6684" i="9"/>
  <c r="AC6684" i="9"/>
  <c r="AD6683" i="9"/>
  <c r="AC6683" i="9"/>
  <c r="AD6682" i="9"/>
  <c r="AC6682" i="9"/>
  <c r="AD6681" i="9"/>
  <c r="AC6681" i="9"/>
  <c r="AD6680" i="9"/>
  <c r="AC6680" i="9"/>
  <c r="AD6679" i="9"/>
  <c r="AC6679" i="9"/>
  <c r="AD6678" i="9"/>
  <c r="AC6678" i="9"/>
  <c r="AD6677" i="9"/>
  <c r="AC6677" i="9"/>
  <c r="AD6676" i="9"/>
  <c r="AC6676" i="9"/>
  <c r="AD6675" i="9"/>
  <c r="AC6675" i="9"/>
  <c r="AD6674" i="9"/>
  <c r="AC6674" i="9"/>
  <c r="AD6673" i="9"/>
  <c r="AC6673" i="9"/>
  <c r="AD6672" i="9"/>
  <c r="AC6672" i="9"/>
  <c r="AD6671" i="9"/>
  <c r="AC6671" i="9"/>
  <c r="AD6670" i="9"/>
  <c r="AC6670" i="9"/>
  <c r="AD6669" i="9"/>
  <c r="AC6669" i="9"/>
  <c r="AD6668" i="9"/>
  <c r="AC6668" i="9"/>
  <c r="AD6667" i="9"/>
  <c r="AC6667" i="9"/>
  <c r="AD6666" i="9"/>
  <c r="AC6666" i="9"/>
  <c r="AD6665" i="9"/>
  <c r="AC6665" i="9"/>
  <c r="AD6664" i="9"/>
  <c r="AC6664" i="9"/>
  <c r="AD6663" i="9"/>
  <c r="AC6663" i="9"/>
  <c r="AD6662" i="9"/>
  <c r="AC6662" i="9"/>
  <c r="AD6661" i="9"/>
  <c r="AC6661" i="9"/>
  <c r="AD6660" i="9"/>
  <c r="AC6660" i="9"/>
  <c r="AD6659" i="9"/>
  <c r="AC6659" i="9"/>
  <c r="AD6658" i="9"/>
  <c r="AC6658" i="9"/>
  <c r="AD6657" i="9"/>
  <c r="AC6657" i="9"/>
  <c r="AD6656" i="9"/>
  <c r="AC6656" i="9"/>
  <c r="AD6655" i="9"/>
  <c r="AC6655" i="9"/>
  <c r="AD6654" i="9"/>
  <c r="AC6654" i="9"/>
  <c r="AD6653" i="9"/>
  <c r="AC6653" i="9"/>
  <c r="AD6652" i="9"/>
  <c r="AC6652" i="9"/>
  <c r="AD6651" i="9"/>
  <c r="AC6651" i="9"/>
  <c r="AD6650" i="9"/>
  <c r="AC6650" i="9"/>
  <c r="AD6649" i="9"/>
  <c r="AC6649" i="9"/>
  <c r="AD6648" i="9"/>
  <c r="AC6648" i="9"/>
  <c r="AD6647" i="9"/>
  <c r="AC6647" i="9"/>
  <c r="AD6646" i="9"/>
  <c r="AC6646" i="9"/>
  <c r="AD6645" i="9"/>
  <c r="AC6645" i="9"/>
  <c r="AD6644" i="9"/>
  <c r="AC6644" i="9"/>
  <c r="AD6643" i="9"/>
  <c r="AC6643" i="9"/>
  <c r="AD6642" i="9"/>
  <c r="AC6642" i="9"/>
  <c r="AD6641" i="9"/>
  <c r="AC6641" i="9"/>
  <c r="AD6640" i="9"/>
  <c r="AC6640" i="9"/>
  <c r="AD6639" i="9"/>
  <c r="AC6639" i="9"/>
  <c r="AD6638" i="9"/>
  <c r="AC6638" i="9"/>
  <c r="AD6637" i="9"/>
  <c r="AC6637" i="9"/>
  <c r="AD6636" i="9"/>
  <c r="AC6636" i="9"/>
  <c r="AD6635" i="9"/>
  <c r="AC6635" i="9"/>
  <c r="AD6634" i="9"/>
  <c r="AC6634" i="9"/>
  <c r="AD6633" i="9"/>
  <c r="AC6633" i="9"/>
  <c r="AD6632" i="9"/>
  <c r="AC6632" i="9"/>
  <c r="AD6631" i="9"/>
  <c r="AC6631" i="9"/>
  <c r="AD6630" i="9"/>
  <c r="AC6630" i="9"/>
  <c r="AD6629" i="9"/>
  <c r="AC6629" i="9"/>
  <c r="AD6628" i="9"/>
  <c r="AC6628" i="9"/>
  <c r="AD6627" i="9"/>
  <c r="AC6627" i="9"/>
  <c r="AD6626" i="9"/>
  <c r="AC6626" i="9"/>
  <c r="AD6625" i="9"/>
  <c r="AC6625" i="9"/>
  <c r="AD6624" i="9"/>
  <c r="AC6624" i="9"/>
  <c r="AD6623" i="9"/>
  <c r="AC6623" i="9"/>
  <c r="AD6622" i="9"/>
  <c r="AC6622" i="9"/>
  <c r="AD6621" i="9"/>
  <c r="AC6621" i="9"/>
  <c r="AD6620" i="9"/>
  <c r="AC6620" i="9"/>
  <c r="AD6619" i="9"/>
  <c r="AC6619" i="9"/>
  <c r="AD6618" i="9"/>
  <c r="AC6618" i="9"/>
  <c r="AD6617" i="9"/>
  <c r="AC6617" i="9"/>
  <c r="AD6616" i="9"/>
  <c r="AC6616" i="9"/>
  <c r="AD6615" i="9"/>
  <c r="AC6615" i="9"/>
  <c r="AD6614" i="9"/>
  <c r="AC6614" i="9"/>
  <c r="AD6613" i="9"/>
  <c r="AC6613" i="9"/>
  <c r="AD6612" i="9"/>
  <c r="AC6612" i="9"/>
  <c r="AD6611" i="9"/>
  <c r="AC6611" i="9"/>
  <c r="AD6610" i="9"/>
  <c r="AC6610" i="9"/>
  <c r="AD6609" i="9"/>
  <c r="AC6609" i="9"/>
  <c r="AD6608" i="9"/>
  <c r="AC6608" i="9"/>
  <c r="AD6607" i="9"/>
  <c r="AC6607" i="9"/>
  <c r="AD6606" i="9"/>
  <c r="AC6606" i="9"/>
  <c r="AD6605" i="9"/>
  <c r="AC6605" i="9"/>
  <c r="AD6604" i="9"/>
  <c r="AC6604" i="9"/>
  <c r="AD6603" i="9"/>
  <c r="AC6603" i="9"/>
  <c r="AD6602" i="9"/>
  <c r="AC6602" i="9"/>
  <c r="AD6601" i="9"/>
  <c r="AC6601" i="9"/>
  <c r="AD6600" i="9"/>
  <c r="AC6600" i="9"/>
  <c r="AD6599" i="9"/>
  <c r="AC6599" i="9"/>
  <c r="AD6598" i="9"/>
  <c r="AC6598" i="9"/>
  <c r="AD6597" i="9"/>
  <c r="AC6597" i="9"/>
  <c r="AD6596" i="9"/>
  <c r="AC6596" i="9"/>
  <c r="AD6595" i="9"/>
  <c r="AC6595" i="9"/>
  <c r="AD6594" i="9"/>
  <c r="AC6594" i="9"/>
  <c r="AD6593" i="9"/>
  <c r="AC6593" i="9"/>
  <c r="AD6592" i="9"/>
  <c r="AC6592" i="9"/>
  <c r="AD6591" i="9"/>
  <c r="AC6591" i="9"/>
  <c r="AD6590" i="9"/>
  <c r="AC6590" i="9"/>
  <c r="AD6589" i="9"/>
  <c r="AC6589" i="9"/>
  <c r="AD6588" i="9"/>
  <c r="AC6588" i="9"/>
  <c r="AD6587" i="9"/>
  <c r="AC6587" i="9"/>
  <c r="AD6586" i="9"/>
  <c r="AC6586" i="9"/>
  <c r="AD6585" i="9"/>
  <c r="AC6585" i="9"/>
  <c r="AD6584" i="9"/>
  <c r="AC6584" i="9"/>
  <c r="AD6583" i="9"/>
  <c r="AC6583" i="9"/>
  <c r="AD6582" i="9"/>
  <c r="AC6582" i="9"/>
  <c r="AD6581" i="9"/>
  <c r="AC6581" i="9"/>
  <c r="AD6580" i="9"/>
  <c r="AC6580" i="9"/>
  <c r="AD6579" i="9"/>
  <c r="AC6579" i="9"/>
  <c r="AD6578" i="9"/>
  <c r="AC6578" i="9"/>
  <c r="AD6577" i="9"/>
  <c r="AC6577" i="9"/>
  <c r="AD6576" i="9"/>
  <c r="AC6576" i="9"/>
  <c r="AD6575" i="9"/>
  <c r="AC6575" i="9"/>
  <c r="AD6574" i="9"/>
  <c r="AC6574" i="9"/>
  <c r="AD6573" i="9"/>
  <c r="AC6573" i="9"/>
  <c r="AD6572" i="9"/>
  <c r="AC6572" i="9"/>
  <c r="AD6571" i="9"/>
  <c r="AC6571" i="9"/>
  <c r="AD6570" i="9"/>
  <c r="AC6570" i="9"/>
  <c r="AD6569" i="9"/>
  <c r="AC6569" i="9"/>
  <c r="AD6568" i="9"/>
  <c r="AC6568" i="9"/>
  <c r="AD6567" i="9"/>
  <c r="AC6567" i="9"/>
  <c r="AD6566" i="9"/>
  <c r="AC6566" i="9"/>
  <c r="AD6565" i="9"/>
  <c r="AC6565" i="9"/>
  <c r="AD6564" i="9"/>
  <c r="AC6564" i="9"/>
  <c r="AD6563" i="9"/>
  <c r="AC6563" i="9"/>
  <c r="AD6562" i="9"/>
  <c r="AC6562" i="9"/>
  <c r="AD6561" i="9"/>
  <c r="AC6561" i="9"/>
  <c r="AD6560" i="9"/>
  <c r="AC6560" i="9"/>
  <c r="AD6559" i="9"/>
  <c r="AC6559" i="9"/>
  <c r="AD6558" i="9"/>
  <c r="AC6558" i="9"/>
  <c r="AD6557" i="9"/>
  <c r="AC6557" i="9"/>
  <c r="AD6556" i="9"/>
  <c r="AC6556" i="9"/>
  <c r="AD6555" i="9"/>
  <c r="AC6555" i="9"/>
  <c r="AD6554" i="9"/>
  <c r="AC6554" i="9"/>
  <c r="AD6553" i="9"/>
  <c r="AC6553" i="9"/>
  <c r="AD6552" i="9"/>
  <c r="AC6552" i="9"/>
  <c r="AD6551" i="9"/>
  <c r="AC6551" i="9"/>
  <c r="AD6550" i="9"/>
  <c r="AC6550" i="9"/>
  <c r="AD6549" i="9"/>
  <c r="AC6549" i="9"/>
  <c r="AD6548" i="9"/>
  <c r="AC6548" i="9"/>
  <c r="AD6547" i="9"/>
  <c r="AC6547" i="9"/>
  <c r="AD6546" i="9"/>
  <c r="AC6546" i="9"/>
  <c r="AD6545" i="9"/>
  <c r="AC6545" i="9"/>
  <c r="AD6544" i="9"/>
  <c r="AC6544" i="9"/>
  <c r="AD6543" i="9"/>
  <c r="AC6543" i="9"/>
  <c r="AD6542" i="9"/>
  <c r="AC6542" i="9"/>
  <c r="AD6541" i="9"/>
  <c r="AC6541" i="9"/>
  <c r="AD6540" i="9"/>
  <c r="AC6540" i="9"/>
  <c r="AD6539" i="9"/>
  <c r="AC6539" i="9"/>
  <c r="AD6538" i="9"/>
  <c r="AC6538" i="9"/>
  <c r="AD6537" i="9"/>
  <c r="AC6537" i="9"/>
  <c r="AD6536" i="9"/>
  <c r="AC6536" i="9"/>
  <c r="AD6535" i="9"/>
  <c r="AC6535" i="9"/>
  <c r="AD6534" i="9"/>
  <c r="AC6534" i="9"/>
  <c r="AD6533" i="9"/>
  <c r="AC6533" i="9"/>
  <c r="AD6532" i="9"/>
  <c r="AC6532" i="9"/>
  <c r="AD6531" i="9"/>
  <c r="AC6531" i="9"/>
  <c r="AD6530" i="9"/>
  <c r="AC6530" i="9"/>
  <c r="AD6529" i="9"/>
  <c r="AC6529" i="9"/>
  <c r="AD6528" i="9"/>
  <c r="AC6528" i="9"/>
  <c r="AD6527" i="9"/>
  <c r="AC6527" i="9"/>
  <c r="AD6526" i="9"/>
  <c r="AC6526" i="9"/>
  <c r="AD6525" i="9"/>
  <c r="AC6525" i="9"/>
  <c r="AD6524" i="9"/>
  <c r="AC6524" i="9"/>
  <c r="AD6523" i="9"/>
  <c r="AC6523" i="9"/>
  <c r="AD6522" i="9"/>
  <c r="AC6522" i="9"/>
  <c r="AD6521" i="9"/>
  <c r="AC6521" i="9"/>
  <c r="AD6520" i="9"/>
  <c r="AC6520" i="9"/>
  <c r="AD6519" i="9"/>
  <c r="AC6519" i="9"/>
  <c r="AD6518" i="9"/>
  <c r="AC6518" i="9"/>
  <c r="AD6517" i="9"/>
  <c r="AC6517" i="9"/>
  <c r="AD6516" i="9"/>
  <c r="AC6516" i="9"/>
  <c r="AD6515" i="9"/>
  <c r="AC6515" i="9"/>
  <c r="AD6514" i="9"/>
  <c r="AC6514" i="9"/>
  <c r="AD6513" i="9"/>
  <c r="AC6513" i="9"/>
  <c r="AD6512" i="9"/>
  <c r="AC6512" i="9"/>
  <c r="AD6511" i="9"/>
  <c r="AC6511" i="9"/>
  <c r="AD6510" i="9"/>
  <c r="AC6510" i="9"/>
  <c r="AD6509" i="9"/>
  <c r="AC6509" i="9"/>
  <c r="AD6508" i="9"/>
  <c r="AC6508" i="9"/>
  <c r="AD6507" i="9"/>
  <c r="AC6507" i="9"/>
  <c r="AD6506" i="9"/>
  <c r="AC6506" i="9"/>
  <c r="AD6505" i="9"/>
  <c r="AC6505" i="9"/>
  <c r="AD6504" i="9"/>
  <c r="AC6504" i="9"/>
  <c r="AD6503" i="9"/>
  <c r="AC6503" i="9"/>
  <c r="AD6502" i="9"/>
  <c r="AC6502" i="9"/>
  <c r="AD6501" i="9"/>
  <c r="AC6501" i="9"/>
  <c r="AD6500" i="9"/>
  <c r="AC6500" i="9"/>
  <c r="AD6499" i="9"/>
  <c r="AC6499" i="9"/>
  <c r="AD6498" i="9"/>
  <c r="AC6498" i="9"/>
  <c r="AD6497" i="9"/>
  <c r="AC6497" i="9"/>
  <c r="AD6496" i="9"/>
  <c r="AC6496" i="9"/>
  <c r="AD6495" i="9"/>
  <c r="AC6495" i="9"/>
  <c r="AD6494" i="9"/>
  <c r="AC6494" i="9"/>
  <c r="AD6493" i="9"/>
  <c r="AC6493" i="9"/>
  <c r="AD6492" i="9"/>
  <c r="AC6492" i="9"/>
  <c r="AD6491" i="9"/>
  <c r="AC6491" i="9"/>
  <c r="AD6490" i="9"/>
  <c r="AC6490" i="9"/>
  <c r="AD6489" i="9"/>
  <c r="AC6489" i="9"/>
  <c r="AD6488" i="9"/>
  <c r="AC6488" i="9"/>
  <c r="AD6487" i="9"/>
  <c r="AC6487" i="9"/>
  <c r="AD6486" i="9"/>
  <c r="AC6486" i="9"/>
  <c r="AD6485" i="9"/>
  <c r="AC6485" i="9"/>
  <c r="AD6484" i="9"/>
  <c r="AC6484" i="9"/>
  <c r="AD6483" i="9"/>
  <c r="AC6483" i="9"/>
  <c r="AD6482" i="9"/>
  <c r="AC6482" i="9"/>
  <c r="AD6481" i="9"/>
  <c r="AC6481" i="9"/>
  <c r="AD6480" i="9"/>
  <c r="AC6480" i="9"/>
  <c r="AD6479" i="9"/>
  <c r="AC6479" i="9"/>
  <c r="AD6478" i="9"/>
  <c r="AC6478" i="9"/>
  <c r="AD6477" i="9"/>
  <c r="AC6477" i="9"/>
  <c r="AD6476" i="9"/>
  <c r="AC6476" i="9"/>
  <c r="AD6475" i="9"/>
  <c r="AC6475" i="9"/>
  <c r="AD6474" i="9"/>
  <c r="AC6474" i="9"/>
  <c r="AD6473" i="9"/>
  <c r="AC6473" i="9"/>
  <c r="AD6472" i="9"/>
  <c r="AC6472" i="9"/>
  <c r="AD6471" i="9"/>
  <c r="AC6471" i="9"/>
  <c r="AD6470" i="9"/>
  <c r="AC6470" i="9"/>
  <c r="AD6469" i="9"/>
  <c r="AC6469" i="9"/>
  <c r="AD6468" i="9"/>
  <c r="AC6468" i="9"/>
  <c r="AD6467" i="9"/>
  <c r="AC6467" i="9"/>
  <c r="AD6466" i="9"/>
  <c r="AC6466" i="9"/>
  <c r="AD6465" i="9"/>
  <c r="AC6465" i="9"/>
  <c r="AD6464" i="9"/>
  <c r="AC6464" i="9"/>
  <c r="AD6463" i="9"/>
  <c r="AC6463" i="9"/>
  <c r="AD6462" i="9"/>
  <c r="AC6462" i="9"/>
  <c r="AD6461" i="9"/>
  <c r="AC6461" i="9"/>
  <c r="AD6460" i="9"/>
  <c r="AC6460" i="9"/>
  <c r="AD6459" i="9"/>
  <c r="AC6459" i="9"/>
  <c r="AD6458" i="9"/>
  <c r="AC6458" i="9"/>
  <c r="AD6457" i="9"/>
  <c r="AC6457" i="9"/>
  <c r="AD6456" i="9"/>
  <c r="AC6456" i="9"/>
  <c r="AD6455" i="9"/>
  <c r="AC6455" i="9"/>
  <c r="AD6454" i="9"/>
  <c r="AC6454" i="9"/>
  <c r="AD6453" i="9"/>
  <c r="AC6453" i="9"/>
  <c r="AD6452" i="9"/>
  <c r="AC6452" i="9"/>
  <c r="AD6451" i="9"/>
  <c r="AC6451" i="9"/>
  <c r="AD6450" i="9"/>
  <c r="AC6450" i="9"/>
  <c r="AD6449" i="9"/>
  <c r="AC6449" i="9"/>
  <c r="AD6448" i="9"/>
  <c r="AC6448" i="9"/>
  <c r="AD6447" i="9"/>
  <c r="AC6447" i="9"/>
  <c r="AD6446" i="9"/>
  <c r="AC6446" i="9"/>
  <c r="AD6445" i="9"/>
  <c r="AC6445" i="9"/>
  <c r="AD6444" i="9"/>
  <c r="AC6444" i="9"/>
  <c r="AD6443" i="9"/>
  <c r="AC6443" i="9"/>
  <c r="AD6442" i="9"/>
  <c r="AC6442" i="9"/>
  <c r="AD6441" i="9"/>
  <c r="AC6441" i="9"/>
  <c r="AD6440" i="9"/>
  <c r="AC6440" i="9"/>
  <c r="AD6439" i="9"/>
  <c r="AC6439" i="9"/>
  <c r="AD6438" i="9"/>
  <c r="AC6438" i="9"/>
  <c r="AD6437" i="9"/>
  <c r="AC6437" i="9"/>
  <c r="AD6436" i="9"/>
  <c r="AC6436" i="9"/>
  <c r="AD6435" i="9"/>
  <c r="AC6435" i="9"/>
  <c r="AD6434" i="9"/>
  <c r="AC6434" i="9"/>
  <c r="AD6433" i="9"/>
  <c r="AC6433" i="9"/>
  <c r="AD6432" i="9"/>
  <c r="AC6432" i="9"/>
  <c r="AD6431" i="9"/>
  <c r="AC6431" i="9"/>
  <c r="AD6430" i="9"/>
  <c r="AC6430" i="9"/>
  <c r="AD6429" i="9"/>
  <c r="AC6429" i="9"/>
  <c r="AD6428" i="9"/>
  <c r="AC6428" i="9"/>
  <c r="AD6427" i="9"/>
  <c r="AC6427" i="9"/>
  <c r="AD6426" i="9"/>
  <c r="AC6426" i="9"/>
  <c r="AD6425" i="9"/>
  <c r="AC6425" i="9"/>
  <c r="AD6424" i="9"/>
  <c r="AC6424" i="9"/>
  <c r="AD6423" i="9"/>
  <c r="AC6423" i="9"/>
  <c r="AD6422" i="9"/>
  <c r="AC6422" i="9"/>
  <c r="AD6421" i="9"/>
  <c r="AC6421" i="9"/>
  <c r="AD6420" i="9"/>
  <c r="AC6420" i="9"/>
  <c r="AD6419" i="9"/>
  <c r="AC6419" i="9"/>
  <c r="AD6418" i="9"/>
  <c r="AC6418" i="9"/>
  <c r="AD6417" i="9"/>
  <c r="AC6417" i="9"/>
  <c r="AD6416" i="9"/>
  <c r="AC6416" i="9"/>
  <c r="AD6415" i="9"/>
  <c r="AC6415" i="9"/>
  <c r="AD6414" i="9"/>
  <c r="AC6414" i="9"/>
  <c r="AD6413" i="9"/>
  <c r="AC6413" i="9"/>
  <c r="AD6412" i="9"/>
  <c r="AC6412" i="9"/>
  <c r="AD6411" i="9"/>
  <c r="AC6411" i="9"/>
  <c r="AD6410" i="9"/>
  <c r="AC6410" i="9"/>
  <c r="AD6409" i="9"/>
  <c r="AC6409" i="9"/>
  <c r="AD6408" i="9"/>
  <c r="AC6408" i="9"/>
  <c r="AD6407" i="9"/>
  <c r="AC6407" i="9"/>
  <c r="AD6406" i="9"/>
  <c r="AC6406" i="9"/>
  <c r="AD6405" i="9"/>
  <c r="AC6405" i="9"/>
  <c r="AD6404" i="9"/>
  <c r="AC6404" i="9"/>
  <c r="AD6403" i="9"/>
  <c r="AC6403" i="9"/>
  <c r="AD6402" i="9"/>
  <c r="AC6402" i="9"/>
  <c r="AD6401" i="9"/>
  <c r="AC6401" i="9"/>
  <c r="AD6400" i="9"/>
  <c r="AC6400" i="9"/>
  <c r="AD6399" i="9"/>
  <c r="AC6399" i="9"/>
  <c r="AD6398" i="9"/>
  <c r="AC6398" i="9"/>
  <c r="AD6397" i="9"/>
  <c r="AC6397" i="9"/>
  <c r="AD6396" i="9"/>
  <c r="AC6396" i="9"/>
  <c r="AD6395" i="9"/>
  <c r="AC6395" i="9"/>
  <c r="AD6394" i="9"/>
  <c r="AC6394" i="9"/>
  <c r="AD6393" i="9"/>
  <c r="AC6393" i="9"/>
  <c r="AD6392" i="9"/>
  <c r="AC6392" i="9"/>
  <c r="AD6391" i="9"/>
  <c r="AC6391" i="9"/>
  <c r="AD6390" i="9"/>
  <c r="AC6390" i="9"/>
  <c r="AD6389" i="9"/>
  <c r="AC6389" i="9"/>
  <c r="AD6388" i="9"/>
  <c r="AC6388" i="9"/>
  <c r="AD6387" i="9"/>
  <c r="AC6387" i="9"/>
  <c r="AD6386" i="9"/>
  <c r="AC6386" i="9"/>
  <c r="AD6385" i="9"/>
  <c r="AC6385" i="9"/>
  <c r="AD6384" i="9"/>
  <c r="AC6384" i="9"/>
  <c r="AD6383" i="9"/>
  <c r="AC6383" i="9"/>
  <c r="AD6382" i="9"/>
  <c r="AC6382" i="9"/>
  <c r="AD6381" i="9"/>
  <c r="AC6381" i="9"/>
  <c r="AD6380" i="9"/>
  <c r="AC6380" i="9"/>
  <c r="AD6379" i="9"/>
  <c r="AC6379" i="9"/>
  <c r="AD6378" i="9"/>
  <c r="AC6378" i="9"/>
  <c r="AD6377" i="9"/>
  <c r="AC6377" i="9"/>
  <c r="AD6376" i="9"/>
  <c r="AC6376" i="9"/>
  <c r="AD6375" i="9"/>
  <c r="AC6375" i="9"/>
  <c r="AD6374" i="9"/>
  <c r="AC6374" i="9"/>
  <c r="AD6373" i="9"/>
  <c r="AC6373" i="9"/>
  <c r="AD6372" i="9"/>
  <c r="AC6372" i="9"/>
  <c r="AD6371" i="9"/>
  <c r="AC6371" i="9"/>
  <c r="AD6370" i="9"/>
  <c r="AC6370" i="9"/>
  <c r="AD6369" i="9"/>
  <c r="AC6369" i="9"/>
  <c r="AD6368" i="9"/>
  <c r="AC6368" i="9"/>
  <c r="AD6367" i="9"/>
  <c r="AC6367" i="9"/>
  <c r="AD6366" i="9"/>
  <c r="AC6366" i="9"/>
  <c r="AD6365" i="9"/>
  <c r="AC6365" i="9"/>
  <c r="AD6364" i="9"/>
  <c r="AC6364" i="9"/>
  <c r="AD6363" i="9"/>
  <c r="AC6363" i="9"/>
  <c r="AD6362" i="9"/>
  <c r="AC6362" i="9"/>
  <c r="AD6361" i="9"/>
  <c r="AC6361" i="9"/>
  <c r="AD6360" i="9"/>
  <c r="AC6360" i="9"/>
  <c r="AD6359" i="9"/>
  <c r="AC6359" i="9"/>
  <c r="AD6358" i="9"/>
  <c r="AC6358" i="9"/>
  <c r="AD6357" i="9"/>
  <c r="AC6357" i="9"/>
  <c r="AD6356" i="9"/>
  <c r="AC6356" i="9"/>
  <c r="AD6355" i="9"/>
  <c r="AC6355" i="9"/>
  <c r="AD6354" i="9"/>
  <c r="AC6354" i="9"/>
  <c r="AD6353" i="9"/>
  <c r="AC6353" i="9"/>
  <c r="AD6352" i="9"/>
  <c r="AC6352" i="9"/>
  <c r="AD6351" i="9"/>
  <c r="AC6351" i="9"/>
  <c r="AD6350" i="9"/>
  <c r="AC6350" i="9"/>
  <c r="AD6349" i="9"/>
  <c r="AC6349" i="9"/>
  <c r="AD6348" i="9"/>
  <c r="AC6348" i="9"/>
  <c r="AD6347" i="9"/>
  <c r="AC6347" i="9"/>
  <c r="AD6346" i="9"/>
  <c r="AC6346" i="9"/>
  <c r="AD6345" i="9"/>
  <c r="AC6345" i="9"/>
  <c r="AD6344" i="9"/>
  <c r="AC6344" i="9"/>
  <c r="AD6343" i="9"/>
  <c r="AC6343" i="9"/>
  <c r="AD6342" i="9"/>
  <c r="AC6342" i="9"/>
  <c r="AD6341" i="9"/>
  <c r="AC6341" i="9"/>
  <c r="AD6340" i="9"/>
  <c r="AC6340" i="9"/>
  <c r="AD6339" i="9"/>
  <c r="AC6339" i="9"/>
  <c r="AD6338" i="9"/>
  <c r="AC6338" i="9"/>
  <c r="AD6337" i="9"/>
  <c r="AC6337" i="9"/>
  <c r="AD6336" i="9"/>
  <c r="AC6336" i="9"/>
  <c r="AD6335" i="9"/>
  <c r="AC6335" i="9"/>
  <c r="AD6334" i="9"/>
  <c r="AC6334" i="9"/>
  <c r="AD6333" i="9"/>
  <c r="AC6333" i="9"/>
  <c r="AD6332" i="9"/>
  <c r="AC6332" i="9"/>
  <c r="AD6331" i="9"/>
  <c r="AC6331" i="9"/>
  <c r="AD6330" i="9"/>
  <c r="AC6330" i="9"/>
  <c r="AD6329" i="9"/>
  <c r="AC6329" i="9"/>
  <c r="AD6328" i="9"/>
  <c r="AC6328" i="9"/>
  <c r="AD6327" i="9"/>
  <c r="AC6327" i="9"/>
  <c r="AD6326" i="9"/>
  <c r="AC6326" i="9"/>
  <c r="AD6325" i="9"/>
  <c r="AC6325" i="9"/>
  <c r="AD6324" i="9"/>
  <c r="AC6324" i="9"/>
  <c r="AD6323" i="9"/>
  <c r="AC6323" i="9"/>
  <c r="AD6322" i="9"/>
  <c r="AC6322" i="9"/>
  <c r="AD6321" i="9"/>
  <c r="AC6321" i="9"/>
  <c r="AD6320" i="9"/>
  <c r="AC6320" i="9"/>
  <c r="AD6319" i="9"/>
  <c r="AC6319" i="9"/>
  <c r="AD6318" i="9"/>
  <c r="AC6318" i="9"/>
  <c r="AD6317" i="9"/>
  <c r="AC6317" i="9"/>
  <c r="AD6316" i="9"/>
  <c r="AC6316" i="9"/>
  <c r="AD6315" i="9"/>
  <c r="AC6315" i="9"/>
  <c r="AD6314" i="9"/>
  <c r="AC6314" i="9"/>
  <c r="AD6313" i="9"/>
  <c r="AC6313" i="9"/>
  <c r="AD6312" i="9"/>
  <c r="AC6312" i="9"/>
  <c r="AD6311" i="9"/>
  <c r="AC6311" i="9"/>
  <c r="AD6310" i="9"/>
  <c r="AC6310" i="9"/>
  <c r="AD6309" i="9"/>
  <c r="AC6309" i="9"/>
  <c r="AD6308" i="9"/>
  <c r="AC6308" i="9"/>
  <c r="AD6307" i="9"/>
  <c r="AC6307" i="9"/>
  <c r="AD6306" i="9"/>
  <c r="AC6306" i="9"/>
  <c r="AD6305" i="9"/>
  <c r="AC6305" i="9"/>
  <c r="AD6304" i="9"/>
  <c r="AC6304" i="9"/>
  <c r="AD6303" i="9"/>
  <c r="AC6303" i="9"/>
  <c r="AD6302" i="9"/>
  <c r="AC6302" i="9"/>
  <c r="AD6301" i="9"/>
  <c r="AC6301" i="9"/>
  <c r="AD6300" i="9"/>
  <c r="AC6300" i="9"/>
  <c r="AD6299" i="9"/>
  <c r="AC6299" i="9"/>
  <c r="AD6298" i="9"/>
  <c r="AC6298" i="9"/>
  <c r="AD6297" i="9"/>
  <c r="AC6297" i="9"/>
  <c r="AD6296" i="9"/>
  <c r="AC6296" i="9"/>
  <c r="AD6295" i="9"/>
  <c r="AC6295" i="9"/>
  <c r="AD6294" i="9"/>
  <c r="AC6294" i="9"/>
  <c r="AD6293" i="9"/>
  <c r="AC6293" i="9"/>
  <c r="AD6292" i="9"/>
  <c r="AC6292" i="9"/>
  <c r="AD6291" i="9"/>
  <c r="AC6291" i="9"/>
  <c r="AD6290" i="9"/>
  <c r="AC6290" i="9"/>
  <c r="AD6289" i="9"/>
  <c r="AC6289" i="9"/>
  <c r="AD6288" i="9"/>
  <c r="AC6288" i="9"/>
  <c r="AD6287" i="9"/>
  <c r="AC6287" i="9"/>
  <c r="AD6286" i="9"/>
  <c r="AC6286" i="9"/>
  <c r="AD6285" i="9"/>
  <c r="AC6285" i="9"/>
  <c r="AD6284" i="9"/>
  <c r="AC6284" i="9"/>
  <c r="AD6283" i="9"/>
  <c r="AC6283" i="9"/>
  <c r="AD6282" i="9"/>
  <c r="AC6282" i="9"/>
  <c r="AD6281" i="9"/>
  <c r="AC6281" i="9"/>
  <c r="AD6280" i="9"/>
  <c r="AC6280" i="9"/>
  <c r="AD6279" i="9"/>
  <c r="AC6279" i="9"/>
  <c r="AD6278" i="9"/>
  <c r="AC6278" i="9"/>
  <c r="AD6277" i="9"/>
  <c r="AC6277" i="9"/>
  <c r="AD6276" i="9"/>
  <c r="AC6276" i="9"/>
  <c r="AD6275" i="9"/>
  <c r="AC6275" i="9"/>
  <c r="AD6274" i="9"/>
  <c r="AC6274" i="9"/>
  <c r="AD6273" i="9"/>
  <c r="AC6273" i="9"/>
  <c r="AD6272" i="9"/>
  <c r="AC6272" i="9"/>
  <c r="AD6271" i="9"/>
  <c r="AC6271" i="9"/>
  <c r="AD6270" i="9"/>
  <c r="AC6270" i="9"/>
  <c r="AD6269" i="9"/>
  <c r="AC6269" i="9"/>
  <c r="AD6268" i="9"/>
  <c r="AC6268" i="9"/>
  <c r="AD6267" i="9"/>
  <c r="AC6267" i="9"/>
  <c r="AD6266" i="9"/>
  <c r="AC6266" i="9"/>
  <c r="AD6265" i="9"/>
  <c r="AC6265" i="9"/>
  <c r="AD6264" i="9"/>
  <c r="AC6264" i="9"/>
  <c r="AD6263" i="9"/>
  <c r="AC6263" i="9"/>
  <c r="AD6262" i="9"/>
  <c r="AC6262" i="9"/>
  <c r="AD6261" i="9"/>
  <c r="AC6261" i="9"/>
  <c r="AD6260" i="9"/>
  <c r="AC6260" i="9"/>
  <c r="AD6259" i="9"/>
  <c r="AC6259" i="9"/>
  <c r="AD6258" i="9"/>
  <c r="AC6258" i="9"/>
  <c r="AD6257" i="9"/>
  <c r="AC6257" i="9"/>
  <c r="AD6256" i="9"/>
  <c r="AC6256" i="9"/>
  <c r="AD6255" i="9"/>
  <c r="AC6255" i="9"/>
  <c r="AD6254" i="9"/>
  <c r="AC6254" i="9"/>
  <c r="AD6253" i="9"/>
  <c r="AC6253" i="9"/>
  <c r="AD6252" i="9"/>
  <c r="AC6252" i="9"/>
  <c r="AD6251" i="9"/>
  <c r="AC6251" i="9"/>
  <c r="AD6250" i="9"/>
  <c r="AC6250" i="9"/>
  <c r="AD6249" i="9"/>
  <c r="AC6249" i="9"/>
  <c r="AD6248" i="9"/>
  <c r="AC6248" i="9"/>
  <c r="AD6247" i="9"/>
  <c r="AC6247" i="9"/>
  <c r="AD6246" i="9"/>
  <c r="AC6246" i="9"/>
  <c r="AD6245" i="9"/>
  <c r="AC6245" i="9"/>
  <c r="AD6244" i="9"/>
  <c r="AC6244" i="9"/>
  <c r="AD6243" i="9"/>
  <c r="AC6243" i="9"/>
  <c r="AD6242" i="9"/>
  <c r="AC6242" i="9"/>
  <c r="AD6241" i="9"/>
  <c r="AC6241" i="9"/>
  <c r="AD6240" i="9"/>
  <c r="AC6240" i="9"/>
  <c r="AD6239" i="9"/>
  <c r="AC6239" i="9"/>
  <c r="AD6238" i="9"/>
  <c r="AC6238" i="9"/>
  <c r="AD6237" i="9"/>
  <c r="AC6237" i="9"/>
  <c r="AD6236" i="9"/>
  <c r="AC6236" i="9"/>
  <c r="AD6235" i="9"/>
  <c r="AC6235" i="9"/>
  <c r="AD6234" i="9"/>
  <c r="AC6234" i="9"/>
  <c r="AD6233" i="9"/>
  <c r="AC6233" i="9"/>
  <c r="AD6232" i="9"/>
  <c r="AC6232" i="9"/>
  <c r="AD6231" i="9"/>
  <c r="AC6231" i="9"/>
  <c r="AD6230" i="9"/>
  <c r="AC6230" i="9"/>
  <c r="AD6229" i="9"/>
  <c r="AC6229" i="9"/>
  <c r="AD6228" i="9"/>
  <c r="AC6228" i="9"/>
  <c r="AD6227" i="9"/>
  <c r="AC6227" i="9"/>
  <c r="AD6226" i="9"/>
  <c r="AC6226" i="9"/>
  <c r="AD6225" i="9"/>
  <c r="AC6225" i="9"/>
  <c r="AD6224" i="9"/>
  <c r="AC6224" i="9"/>
  <c r="AD6223" i="9"/>
  <c r="AC6223" i="9"/>
  <c r="AD6222" i="9"/>
  <c r="AC6222" i="9"/>
  <c r="AD6221" i="9"/>
  <c r="AC6221" i="9"/>
  <c r="AD6220" i="9"/>
  <c r="AC6220" i="9"/>
  <c r="AD6219" i="9"/>
  <c r="AC6219" i="9"/>
  <c r="AD6218" i="9"/>
  <c r="AC6218" i="9"/>
  <c r="AD6217" i="9"/>
  <c r="AC6217" i="9"/>
  <c r="AD6216" i="9"/>
  <c r="AC6216" i="9"/>
  <c r="AD6215" i="9"/>
  <c r="AC6215" i="9"/>
  <c r="AD6214" i="9"/>
  <c r="AC6214" i="9"/>
  <c r="AD6213" i="9"/>
  <c r="AC6213" i="9"/>
  <c r="AD6212" i="9"/>
  <c r="AC6212" i="9"/>
  <c r="AD6211" i="9"/>
  <c r="AC6211" i="9"/>
  <c r="AD6210" i="9"/>
  <c r="AC6210" i="9"/>
  <c r="AD6209" i="9"/>
  <c r="AC6209" i="9"/>
  <c r="AD6208" i="9"/>
  <c r="AC6208" i="9"/>
  <c r="AD6207" i="9"/>
  <c r="AC6207" i="9"/>
  <c r="AD6206" i="9"/>
  <c r="AC6206" i="9"/>
  <c r="AD6205" i="9"/>
  <c r="AC6205" i="9"/>
  <c r="AD6204" i="9"/>
  <c r="AC6204" i="9"/>
  <c r="AD6203" i="9"/>
  <c r="AC6203" i="9"/>
  <c r="AD6202" i="9"/>
  <c r="AC6202" i="9"/>
  <c r="AD6201" i="9"/>
  <c r="AC6201" i="9"/>
  <c r="AD6200" i="9"/>
  <c r="AC6200" i="9"/>
  <c r="AD6199" i="9"/>
  <c r="AC6199" i="9"/>
  <c r="AD6198" i="9"/>
  <c r="AC6198" i="9"/>
  <c r="AD6197" i="9"/>
  <c r="AC6197" i="9"/>
  <c r="AD6196" i="9"/>
  <c r="AC6196" i="9"/>
  <c r="AD6195" i="9"/>
  <c r="AC6195" i="9"/>
  <c r="AD6194" i="9"/>
  <c r="AC6194" i="9"/>
  <c r="AD6193" i="9"/>
  <c r="AC6193" i="9"/>
  <c r="AD6192" i="9"/>
  <c r="AC6192" i="9"/>
  <c r="AD6191" i="9"/>
  <c r="AC6191" i="9"/>
  <c r="AD6190" i="9"/>
  <c r="AC6190" i="9"/>
  <c r="AD6189" i="9"/>
  <c r="AC6189" i="9"/>
  <c r="AD6188" i="9"/>
  <c r="AC6188" i="9"/>
  <c r="AD6187" i="9"/>
  <c r="AC6187" i="9"/>
  <c r="AD6186" i="9"/>
  <c r="AC6186" i="9"/>
  <c r="AD6185" i="9"/>
  <c r="AC6185" i="9"/>
  <c r="AD6184" i="9"/>
  <c r="AC6184" i="9"/>
  <c r="AD6183" i="9"/>
  <c r="AC6183" i="9"/>
  <c r="AD6182" i="9"/>
  <c r="AC6182" i="9"/>
  <c r="AD6181" i="9"/>
  <c r="AC6181" i="9"/>
  <c r="AD6180" i="9"/>
  <c r="AC6180" i="9"/>
  <c r="AD6179" i="9"/>
  <c r="AC6179" i="9"/>
  <c r="AD6178" i="9"/>
  <c r="AC6178" i="9"/>
  <c r="AD6177" i="9"/>
  <c r="AC6177" i="9"/>
  <c r="AD6176" i="9"/>
  <c r="AC6176" i="9"/>
  <c r="AD6175" i="9"/>
  <c r="AC6175" i="9"/>
  <c r="AD6174" i="9"/>
  <c r="AC6174" i="9"/>
  <c r="AD6173" i="9"/>
  <c r="AC6173" i="9"/>
  <c r="AD6172" i="9"/>
  <c r="AC6172" i="9"/>
  <c r="AD6171" i="9"/>
  <c r="AC6171" i="9"/>
  <c r="AD6170" i="9"/>
  <c r="AC6170" i="9"/>
  <c r="AD6169" i="9"/>
  <c r="AC6169" i="9"/>
  <c r="AD6168" i="9"/>
  <c r="AC6168" i="9"/>
  <c r="AD6167" i="9"/>
  <c r="AC6167" i="9"/>
  <c r="AD6166" i="9"/>
  <c r="AC6166" i="9"/>
  <c r="AD6165" i="9"/>
  <c r="AC6165" i="9"/>
  <c r="AD6164" i="9"/>
  <c r="AC6164" i="9"/>
  <c r="AD6163" i="9"/>
  <c r="AC6163" i="9"/>
  <c r="AD6162" i="9"/>
  <c r="AC6162" i="9"/>
  <c r="AD6161" i="9"/>
  <c r="AC6161" i="9"/>
  <c r="AD6160" i="9"/>
  <c r="AC6160" i="9"/>
  <c r="AD6159" i="9"/>
  <c r="AC6159" i="9"/>
  <c r="AD6158" i="9"/>
  <c r="AC6158" i="9"/>
  <c r="AD6157" i="9"/>
  <c r="AC6157" i="9"/>
  <c r="AD6156" i="9"/>
  <c r="AC6156" i="9"/>
  <c r="AD6155" i="9"/>
  <c r="AC6155" i="9"/>
  <c r="AD6154" i="9"/>
  <c r="AC6154" i="9"/>
  <c r="AD6153" i="9"/>
  <c r="AC6153" i="9"/>
  <c r="AD6152" i="9"/>
  <c r="AC6152" i="9"/>
  <c r="AD6151" i="9"/>
  <c r="AC6151" i="9"/>
  <c r="AD6150" i="9"/>
  <c r="AC6150" i="9"/>
  <c r="AD6149" i="9"/>
  <c r="AC6149" i="9"/>
  <c r="AD6148" i="9"/>
  <c r="AC6148" i="9"/>
  <c r="AD6147" i="9"/>
  <c r="AC6147" i="9"/>
  <c r="AD6146" i="9"/>
  <c r="AC6146" i="9"/>
  <c r="AD6145" i="9"/>
  <c r="AC6145" i="9"/>
  <c r="AD6144" i="9"/>
  <c r="AC6144" i="9"/>
  <c r="AD6143" i="9"/>
  <c r="AC6143" i="9"/>
  <c r="AD6142" i="9"/>
  <c r="AC6142" i="9"/>
  <c r="AD6141" i="9"/>
  <c r="AC6141" i="9"/>
  <c r="AD6140" i="9"/>
  <c r="AC6140" i="9"/>
  <c r="AD6139" i="9"/>
  <c r="AC6139" i="9"/>
  <c r="AD6138" i="9"/>
  <c r="AC6138" i="9"/>
  <c r="AD6137" i="9"/>
  <c r="AC6137" i="9"/>
  <c r="AD6136" i="9"/>
  <c r="AC6136" i="9"/>
  <c r="AD6135" i="9"/>
  <c r="AC6135" i="9"/>
  <c r="AD6134" i="9"/>
  <c r="AC6134" i="9"/>
  <c r="AD6133" i="9"/>
  <c r="AC6133" i="9"/>
  <c r="AD6132" i="9"/>
  <c r="AC6132" i="9"/>
  <c r="AD6131" i="9"/>
  <c r="AC6131" i="9"/>
  <c r="AD6130" i="9"/>
  <c r="AC6130" i="9"/>
  <c r="AD6129" i="9"/>
  <c r="AC6129" i="9"/>
  <c r="AD6128" i="9"/>
  <c r="AC6128" i="9"/>
  <c r="AD6127" i="9"/>
  <c r="AC6127" i="9"/>
  <c r="AD6126" i="9"/>
  <c r="AC6126" i="9"/>
  <c r="AD6125" i="9"/>
  <c r="AC6125" i="9"/>
  <c r="AD6124" i="9"/>
  <c r="AC6124" i="9"/>
  <c r="AD6123" i="9"/>
  <c r="AC6123" i="9"/>
  <c r="AD6122" i="9"/>
  <c r="AC6122" i="9"/>
  <c r="AD6121" i="9"/>
  <c r="AC6121" i="9"/>
  <c r="AD6120" i="9"/>
  <c r="AC6120" i="9"/>
  <c r="AD6119" i="9"/>
  <c r="AC6119" i="9"/>
  <c r="AD6118" i="9"/>
  <c r="AC6118" i="9"/>
  <c r="AD6117" i="9"/>
  <c r="AC6117" i="9"/>
  <c r="AD6116" i="9"/>
  <c r="AC6116" i="9"/>
  <c r="AD6115" i="9"/>
  <c r="AC6115" i="9"/>
  <c r="AD6114" i="9"/>
  <c r="AC6114" i="9"/>
  <c r="AD6113" i="9"/>
  <c r="AC6113" i="9"/>
  <c r="AD6112" i="9"/>
  <c r="AC6112" i="9"/>
  <c r="AD6111" i="9"/>
  <c r="AC6111" i="9"/>
  <c r="AD6110" i="9"/>
  <c r="AC6110" i="9"/>
  <c r="AD6109" i="9"/>
  <c r="AC6109" i="9"/>
  <c r="AD6108" i="9"/>
  <c r="AC6108" i="9"/>
  <c r="AD6107" i="9"/>
  <c r="AC6107" i="9"/>
  <c r="AD6106" i="9"/>
  <c r="AC6106" i="9"/>
  <c r="AD6105" i="9"/>
  <c r="AC6105" i="9"/>
  <c r="AD6104" i="9"/>
  <c r="AC6104" i="9"/>
  <c r="AD6103" i="9"/>
  <c r="AC6103" i="9"/>
  <c r="AD6102" i="9"/>
  <c r="AC6102" i="9"/>
  <c r="AD6101" i="9"/>
  <c r="AC6101" i="9"/>
  <c r="AD6100" i="9"/>
  <c r="AC6100" i="9"/>
  <c r="AD6099" i="9"/>
  <c r="AC6099" i="9"/>
  <c r="AD6098" i="9"/>
  <c r="AC6098" i="9"/>
  <c r="AD6097" i="9"/>
  <c r="AC6097" i="9"/>
  <c r="AD6096" i="9"/>
  <c r="AC6096" i="9"/>
  <c r="AD6095" i="9"/>
  <c r="AC6095" i="9"/>
  <c r="AD6094" i="9"/>
  <c r="AC6094" i="9"/>
  <c r="AD6093" i="9"/>
  <c r="AC6093" i="9"/>
  <c r="AD6092" i="9"/>
  <c r="AC6092" i="9"/>
  <c r="AD6091" i="9"/>
  <c r="AC6091" i="9"/>
  <c r="AD6090" i="9"/>
  <c r="AC6090" i="9"/>
  <c r="AD6089" i="9"/>
  <c r="AC6089" i="9"/>
  <c r="AD6088" i="9"/>
  <c r="AC6088" i="9"/>
  <c r="AD6087" i="9"/>
  <c r="AC6087" i="9"/>
  <c r="AD6086" i="9"/>
  <c r="AC6086" i="9"/>
  <c r="AD6085" i="9"/>
  <c r="AC6085" i="9"/>
  <c r="AD6084" i="9"/>
  <c r="AC6084" i="9"/>
  <c r="AD6083" i="9"/>
  <c r="AC6083" i="9"/>
  <c r="AD6082" i="9"/>
  <c r="AC6082" i="9"/>
  <c r="AD6081" i="9"/>
  <c r="AC6081" i="9"/>
  <c r="AD6080" i="9"/>
  <c r="AC6080" i="9"/>
  <c r="AD6079" i="9"/>
  <c r="AC6079" i="9"/>
  <c r="AD6078" i="9"/>
  <c r="AC6078" i="9"/>
  <c r="AD6077" i="9"/>
  <c r="AC6077" i="9"/>
  <c r="AD6076" i="9"/>
  <c r="AC6076" i="9"/>
  <c r="AD6075" i="9"/>
  <c r="AC6075" i="9"/>
  <c r="AD6074" i="9"/>
  <c r="AC6074" i="9"/>
  <c r="AD6073" i="9"/>
  <c r="AC6073" i="9"/>
  <c r="AD6072" i="9"/>
  <c r="AC6072" i="9"/>
  <c r="AD6071" i="9"/>
  <c r="AC6071" i="9"/>
  <c r="AD6070" i="9"/>
  <c r="AC6070" i="9"/>
  <c r="AD6069" i="9"/>
  <c r="AC6069" i="9"/>
  <c r="AD6068" i="9"/>
  <c r="AC6068" i="9"/>
  <c r="AD6067" i="9"/>
  <c r="AC6067" i="9"/>
  <c r="AD6066" i="9"/>
  <c r="AC6066" i="9"/>
  <c r="AD6065" i="9"/>
  <c r="AC6065" i="9"/>
  <c r="AD6064" i="9"/>
  <c r="AC6064" i="9"/>
  <c r="AD6063" i="9"/>
  <c r="AC6063" i="9"/>
  <c r="AD6062" i="9"/>
  <c r="AC6062" i="9"/>
  <c r="AD6061" i="9"/>
  <c r="AC6061" i="9"/>
  <c r="AD6060" i="9"/>
  <c r="AC6060" i="9"/>
  <c r="AD6059" i="9"/>
  <c r="AC6059" i="9"/>
  <c r="AD6058" i="9"/>
  <c r="AC6058" i="9"/>
  <c r="AD6057" i="9"/>
  <c r="AC6057" i="9"/>
  <c r="AD6056" i="9"/>
  <c r="AC6056" i="9"/>
  <c r="AD6055" i="9"/>
  <c r="AC6055" i="9"/>
  <c r="AD6054" i="9"/>
  <c r="AC6054" i="9"/>
  <c r="AD6053" i="9"/>
  <c r="AC6053" i="9"/>
  <c r="AD6052" i="9"/>
  <c r="AC6052" i="9"/>
  <c r="AD6051" i="9"/>
  <c r="AC6051" i="9"/>
  <c r="AD6050" i="9"/>
  <c r="AC6050" i="9"/>
  <c r="AD6049" i="9"/>
  <c r="AC6049" i="9"/>
  <c r="AD6048" i="9"/>
  <c r="AC6048" i="9"/>
  <c r="AD6047" i="9"/>
  <c r="AC6047" i="9"/>
  <c r="AD6046" i="9"/>
  <c r="AC6046" i="9"/>
  <c r="AD6045" i="9"/>
  <c r="AC6045" i="9"/>
  <c r="AD6044" i="9"/>
  <c r="AC6044" i="9"/>
  <c r="AD6043" i="9"/>
  <c r="AC6043" i="9"/>
  <c r="AD6042" i="9"/>
  <c r="AC6042" i="9"/>
  <c r="AD6041" i="9"/>
  <c r="AC6041" i="9"/>
  <c r="AD6040" i="9"/>
  <c r="AC6040" i="9"/>
  <c r="AD6039" i="9"/>
  <c r="AC6039" i="9"/>
  <c r="AD6038" i="9"/>
  <c r="AC6038" i="9"/>
  <c r="AD6037" i="9"/>
  <c r="AC6037" i="9"/>
  <c r="AD6036" i="9"/>
  <c r="AC6036" i="9"/>
  <c r="AD6035" i="9"/>
  <c r="AC6035" i="9"/>
  <c r="AD6034" i="9"/>
  <c r="AC6034" i="9"/>
  <c r="AD6033" i="9"/>
  <c r="AC6033" i="9"/>
  <c r="AD6032" i="9"/>
  <c r="AC6032" i="9"/>
  <c r="AD6031" i="9"/>
  <c r="AC6031" i="9"/>
  <c r="AD6030" i="9"/>
  <c r="AC6030" i="9"/>
  <c r="AD6029" i="9"/>
  <c r="AC6029" i="9"/>
  <c r="AD6028" i="9"/>
  <c r="AC6028" i="9"/>
  <c r="AD6027" i="9"/>
  <c r="AC6027" i="9"/>
  <c r="AD6026" i="9"/>
  <c r="AC6026" i="9"/>
  <c r="AD6025" i="9"/>
  <c r="AC6025" i="9"/>
  <c r="AD6024" i="9"/>
  <c r="AC6024" i="9"/>
  <c r="AD6023" i="9"/>
  <c r="AC6023" i="9"/>
  <c r="AD6022" i="9"/>
  <c r="AC6022" i="9"/>
  <c r="AD6021" i="9"/>
  <c r="AC6021" i="9"/>
  <c r="AD6020" i="9"/>
  <c r="AC6020" i="9"/>
  <c r="AD6019" i="9"/>
  <c r="AC6019" i="9"/>
  <c r="AD6018" i="9"/>
  <c r="AC6018" i="9"/>
  <c r="AD6017" i="9"/>
  <c r="AC6017" i="9"/>
  <c r="AD6016" i="9"/>
  <c r="AC6016" i="9"/>
  <c r="AD6015" i="9"/>
  <c r="AC6015" i="9"/>
  <c r="AD6014" i="9"/>
  <c r="AC6014" i="9"/>
  <c r="AD6013" i="9"/>
  <c r="AC6013" i="9"/>
  <c r="AD6012" i="9"/>
  <c r="AC6012" i="9"/>
  <c r="AD6011" i="9"/>
  <c r="AC6011" i="9"/>
  <c r="AD6010" i="9"/>
  <c r="AC6010" i="9"/>
  <c r="AD6009" i="9"/>
  <c r="AC6009" i="9"/>
  <c r="AD6008" i="9"/>
  <c r="AC6008" i="9"/>
  <c r="AD6007" i="9"/>
  <c r="AC6007" i="9"/>
  <c r="AD6006" i="9"/>
  <c r="AC6006" i="9"/>
  <c r="AD6005" i="9"/>
  <c r="AC6005" i="9"/>
  <c r="AD6004" i="9"/>
  <c r="AC6004" i="9"/>
  <c r="AD6003" i="9"/>
  <c r="AC6003" i="9"/>
  <c r="AD6002" i="9"/>
  <c r="AC6002" i="9"/>
  <c r="AD6001" i="9"/>
  <c r="AC6001" i="9"/>
  <c r="AD6000" i="9"/>
  <c r="AC6000" i="9"/>
  <c r="AD5999" i="9"/>
  <c r="AC5999" i="9"/>
  <c r="AD5998" i="9"/>
  <c r="AC5998" i="9"/>
  <c r="AD5997" i="9"/>
  <c r="AC5997" i="9"/>
  <c r="AD5996" i="9"/>
  <c r="AC5996" i="9"/>
  <c r="AD5995" i="9"/>
  <c r="AC5995" i="9"/>
  <c r="AD5994" i="9"/>
  <c r="AC5994" i="9"/>
  <c r="AD5993" i="9"/>
  <c r="AC5993" i="9"/>
  <c r="AD5992" i="9"/>
  <c r="AC5992" i="9"/>
  <c r="AD5991" i="9"/>
  <c r="AC5991" i="9"/>
  <c r="AD5990" i="9"/>
  <c r="AC5990" i="9"/>
  <c r="AD5989" i="9"/>
  <c r="AC5989" i="9"/>
  <c r="AD5988" i="9"/>
  <c r="AC5988" i="9"/>
  <c r="AD5987" i="9"/>
  <c r="AC5987" i="9"/>
  <c r="AD5986" i="9"/>
  <c r="AC5986" i="9"/>
  <c r="AD5985" i="9"/>
  <c r="AC5985" i="9"/>
  <c r="AD5984" i="9"/>
  <c r="AC5984" i="9"/>
  <c r="AD5983" i="9"/>
  <c r="AC5983" i="9"/>
  <c r="AD5982" i="9"/>
  <c r="AC5982" i="9"/>
  <c r="AD5981" i="9"/>
  <c r="AC5981" i="9"/>
  <c r="AD5980" i="9"/>
  <c r="AC5980" i="9"/>
  <c r="AD5979" i="9"/>
  <c r="AC5979" i="9"/>
  <c r="AD5978" i="9"/>
  <c r="AC5978" i="9"/>
  <c r="AD5977" i="9"/>
  <c r="AC5977" i="9"/>
  <c r="AD5976" i="9"/>
  <c r="AC5976" i="9"/>
  <c r="AD5975" i="9"/>
  <c r="AC5975" i="9"/>
  <c r="AD5974" i="9"/>
  <c r="AC5974" i="9"/>
  <c r="AD5973" i="9"/>
  <c r="AC5973" i="9"/>
  <c r="AD5972" i="9"/>
  <c r="AC5972" i="9"/>
  <c r="AD5971" i="9"/>
  <c r="AC5971" i="9"/>
  <c r="AD5970" i="9"/>
  <c r="AC5970" i="9"/>
  <c r="AD5969" i="9"/>
  <c r="AC5969" i="9"/>
  <c r="AD5968" i="9"/>
  <c r="AC5968" i="9"/>
  <c r="AD5967" i="9"/>
  <c r="AC5967" i="9"/>
  <c r="AD5966" i="9"/>
  <c r="AC5966" i="9"/>
  <c r="AD5965" i="9"/>
  <c r="AC5965" i="9"/>
  <c r="AD5964" i="9"/>
  <c r="AC5964" i="9"/>
  <c r="AD5963" i="9"/>
  <c r="AC5963" i="9"/>
  <c r="AD5962" i="9"/>
  <c r="AC5962" i="9"/>
  <c r="AD5961" i="9"/>
  <c r="AC5961" i="9"/>
  <c r="AD5960" i="9"/>
  <c r="AC5960" i="9"/>
  <c r="AD5959" i="9"/>
  <c r="AC5959" i="9"/>
  <c r="AD5958" i="9"/>
  <c r="AC5958" i="9"/>
  <c r="AD5957" i="9"/>
  <c r="AC5957" i="9"/>
  <c r="AD5956" i="9"/>
  <c r="AC5956" i="9"/>
  <c r="AD5955" i="9"/>
  <c r="AC5955" i="9"/>
  <c r="AD5954" i="9"/>
  <c r="AC5954" i="9"/>
  <c r="AD5953" i="9"/>
  <c r="AC5953" i="9"/>
  <c r="AD5952" i="9"/>
  <c r="AC5952" i="9"/>
  <c r="AD5951" i="9"/>
  <c r="AC5951" i="9"/>
  <c r="AD5950" i="9"/>
  <c r="AC5950" i="9"/>
  <c r="AD5949" i="9"/>
  <c r="AC5949" i="9"/>
  <c r="AD5948" i="9"/>
  <c r="AC5948" i="9"/>
  <c r="AD5947" i="9"/>
  <c r="AC5947" i="9"/>
  <c r="AD5946" i="9"/>
  <c r="AC5946" i="9"/>
  <c r="AD5945" i="9"/>
  <c r="AC5945" i="9"/>
  <c r="AD5944" i="9"/>
  <c r="AC5944" i="9"/>
  <c r="AD5943" i="9"/>
  <c r="AC5943" i="9"/>
  <c r="AD5942" i="9"/>
  <c r="AC5942" i="9"/>
  <c r="AD5941" i="9"/>
  <c r="AC5941" i="9"/>
  <c r="AD5940" i="9"/>
  <c r="AC5940" i="9"/>
  <c r="AD5939" i="9"/>
  <c r="AC5939" i="9"/>
  <c r="AD5938" i="9"/>
  <c r="AC5938" i="9"/>
  <c r="AD5937" i="9"/>
  <c r="AC5937" i="9"/>
  <c r="AD5936" i="9"/>
  <c r="AC5936" i="9"/>
  <c r="AD5935" i="9"/>
  <c r="AC5935" i="9"/>
  <c r="AD5934" i="9"/>
  <c r="AC5934" i="9"/>
  <c r="AD5933" i="9"/>
  <c r="AC5933" i="9"/>
  <c r="AD5932" i="9"/>
  <c r="AC5932" i="9"/>
  <c r="AD5931" i="9"/>
  <c r="AC5931" i="9"/>
  <c r="AD5930" i="9"/>
  <c r="AC5930" i="9"/>
  <c r="AD5929" i="9"/>
  <c r="AC5929" i="9"/>
  <c r="AD5928" i="9"/>
  <c r="AC5928" i="9"/>
  <c r="AD5927" i="9"/>
  <c r="AC5927" i="9"/>
  <c r="AD5926" i="9"/>
  <c r="AC5926" i="9"/>
  <c r="AD5925" i="9"/>
  <c r="AC5925" i="9"/>
  <c r="AD5924" i="9"/>
  <c r="AC5924" i="9"/>
  <c r="AD5923" i="9"/>
  <c r="AC5923" i="9"/>
  <c r="AD5922" i="9"/>
  <c r="AC5922" i="9"/>
  <c r="AD5921" i="9"/>
  <c r="AC5921" i="9"/>
  <c r="AD5920" i="9"/>
  <c r="AC5920" i="9"/>
  <c r="AD5919" i="9"/>
  <c r="AC5919" i="9"/>
  <c r="AD5918" i="9"/>
  <c r="AC5918" i="9"/>
  <c r="AD5917" i="9"/>
  <c r="AC5917" i="9"/>
  <c r="AD5916" i="9"/>
  <c r="AC5916" i="9"/>
  <c r="AD5915" i="9"/>
  <c r="AC5915" i="9"/>
  <c r="AD5914" i="9"/>
  <c r="AC5914" i="9"/>
  <c r="AD5913" i="9"/>
  <c r="AC5913" i="9"/>
  <c r="AD5912" i="9"/>
  <c r="AC5912" i="9"/>
  <c r="AD5911" i="9"/>
  <c r="AC5911" i="9"/>
  <c r="AD5910" i="9"/>
  <c r="AC5910" i="9"/>
  <c r="AD5909" i="9"/>
  <c r="AC5909" i="9"/>
  <c r="AD5908" i="9"/>
  <c r="AC5908" i="9"/>
  <c r="AD5907" i="9"/>
  <c r="AC5907" i="9"/>
  <c r="AD5906" i="9"/>
  <c r="AC5906" i="9"/>
  <c r="AD5905" i="9"/>
  <c r="AC5905" i="9"/>
  <c r="AD5904" i="9"/>
  <c r="AC5904" i="9"/>
  <c r="AD5903" i="9"/>
  <c r="AC5903" i="9"/>
  <c r="AD5902" i="9"/>
  <c r="AC5902" i="9"/>
  <c r="AD5901" i="9"/>
  <c r="AC5901" i="9"/>
  <c r="AD5900" i="9"/>
  <c r="AC5900" i="9"/>
  <c r="AD5899" i="9"/>
  <c r="AC5899" i="9"/>
  <c r="AD5898" i="9"/>
  <c r="AC5898" i="9"/>
  <c r="AD5897" i="9"/>
  <c r="AC5897" i="9"/>
  <c r="AD5896" i="9"/>
  <c r="AC5896" i="9"/>
  <c r="AD5895" i="9"/>
  <c r="AC5895" i="9"/>
  <c r="AD5894" i="9"/>
  <c r="AC5894" i="9"/>
  <c r="AD5893" i="9"/>
  <c r="AC5893" i="9"/>
  <c r="AD5892" i="9"/>
  <c r="AC5892" i="9"/>
  <c r="AD5891" i="9"/>
  <c r="AC5891" i="9"/>
  <c r="AD5890" i="9"/>
  <c r="AC5890" i="9"/>
  <c r="AD5889" i="9"/>
  <c r="AC5889" i="9"/>
  <c r="AD5888" i="9"/>
  <c r="AC5888" i="9"/>
  <c r="AD5887" i="9"/>
  <c r="AC5887" i="9"/>
  <c r="AD5886" i="9"/>
  <c r="AC5886" i="9"/>
  <c r="AD5885" i="9"/>
  <c r="AC5885" i="9"/>
  <c r="AD5884" i="9"/>
  <c r="AC5884" i="9"/>
  <c r="AD5883" i="9"/>
  <c r="AC5883" i="9"/>
  <c r="AD5882" i="9"/>
  <c r="AC5882" i="9"/>
  <c r="AD5881" i="9"/>
  <c r="AC5881" i="9"/>
  <c r="AD5880" i="9"/>
  <c r="AC5880" i="9"/>
  <c r="AD5879" i="9"/>
  <c r="AC5879" i="9"/>
  <c r="AD5878" i="9"/>
  <c r="AC5878" i="9"/>
  <c r="AD5877" i="9"/>
  <c r="AC5877" i="9"/>
  <c r="AD5876" i="9"/>
  <c r="AC5876" i="9"/>
  <c r="AD5875" i="9"/>
  <c r="AC5875" i="9"/>
  <c r="AD5874" i="9"/>
  <c r="AC5874" i="9"/>
  <c r="AD5873" i="9"/>
  <c r="AC5873" i="9"/>
  <c r="AD5872" i="9"/>
  <c r="AC5872" i="9"/>
  <c r="AD5871" i="9"/>
  <c r="AC5871" i="9"/>
  <c r="AD5870" i="9"/>
  <c r="AC5870" i="9"/>
  <c r="AD5869" i="9"/>
  <c r="AC5869" i="9"/>
  <c r="AD5868" i="9"/>
  <c r="AC5868" i="9"/>
  <c r="AD5867" i="9"/>
  <c r="AC5867" i="9"/>
  <c r="AD5866" i="9"/>
  <c r="AC5866" i="9"/>
  <c r="AD5865" i="9"/>
  <c r="AC5865" i="9"/>
  <c r="AD5864" i="9"/>
  <c r="AC5864" i="9"/>
  <c r="AD5863" i="9"/>
  <c r="AC5863" i="9"/>
  <c r="AD5862" i="9"/>
  <c r="AC5862" i="9"/>
  <c r="AD5861" i="9"/>
  <c r="AC5861" i="9"/>
  <c r="AD5860" i="9"/>
  <c r="AC5860" i="9"/>
  <c r="AD5859" i="9"/>
  <c r="AC5859" i="9"/>
  <c r="AD5858" i="9"/>
  <c r="AC5858" i="9"/>
  <c r="AD5857" i="9"/>
  <c r="AC5857" i="9"/>
  <c r="AD5856" i="9"/>
  <c r="AC5856" i="9"/>
  <c r="AD5855" i="9"/>
  <c r="AC5855" i="9"/>
  <c r="AD5854" i="9"/>
  <c r="AC5854" i="9"/>
  <c r="AD5853" i="9"/>
  <c r="AC5853" i="9"/>
  <c r="AD5852" i="9"/>
  <c r="AC5852" i="9"/>
  <c r="AD5851" i="9"/>
  <c r="AC5851" i="9"/>
  <c r="AD5850" i="9"/>
  <c r="AC5850" i="9"/>
  <c r="AD5849" i="9"/>
  <c r="AC5849" i="9"/>
  <c r="AD5848" i="9"/>
  <c r="AC5848" i="9"/>
  <c r="AD5847" i="9"/>
  <c r="AC5847" i="9"/>
  <c r="AD5846" i="9"/>
  <c r="AC5846" i="9"/>
  <c r="AD5845" i="9"/>
  <c r="AC5845" i="9"/>
  <c r="AD5844" i="9"/>
  <c r="AC5844" i="9"/>
  <c r="AD5843" i="9"/>
  <c r="AC5843" i="9"/>
  <c r="AD5842" i="9"/>
  <c r="AC5842" i="9"/>
  <c r="AD5841" i="9"/>
  <c r="AC5841" i="9"/>
  <c r="AD5840" i="9"/>
  <c r="AC5840" i="9"/>
  <c r="AD5839" i="9"/>
  <c r="AC5839" i="9"/>
  <c r="AD5838" i="9"/>
  <c r="AC5838" i="9"/>
  <c r="AD5837" i="9"/>
  <c r="AC5837" i="9"/>
  <c r="AD5836" i="9"/>
  <c r="AC5836" i="9"/>
  <c r="AD5835" i="9"/>
  <c r="AC5835" i="9"/>
  <c r="AD5834" i="9"/>
  <c r="AC5834" i="9"/>
  <c r="AD5833" i="9"/>
  <c r="AC5833" i="9"/>
  <c r="AD5832" i="9"/>
  <c r="AC5832" i="9"/>
  <c r="AD5831" i="9"/>
  <c r="AC5831" i="9"/>
  <c r="AD5830" i="9"/>
  <c r="AC5830" i="9"/>
  <c r="AD5829" i="9"/>
  <c r="AC5829" i="9"/>
  <c r="AD5828" i="9"/>
  <c r="AC5828" i="9"/>
  <c r="AD5827" i="9"/>
  <c r="AC5827" i="9"/>
  <c r="AD5826" i="9"/>
  <c r="AC5826" i="9"/>
  <c r="AD5825" i="9"/>
  <c r="AC5825" i="9"/>
  <c r="AD5824" i="9"/>
  <c r="AC5824" i="9"/>
  <c r="AD5823" i="9"/>
  <c r="AC5823" i="9"/>
  <c r="AD5822" i="9"/>
  <c r="AC5822" i="9"/>
  <c r="AD5821" i="9"/>
  <c r="AC5821" i="9"/>
  <c r="AD5820" i="9"/>
  <c r="AC5820" i="9"/>
  <c r="AD5819" i="9"/>
  <c r="AC5819" i="9"/>
  <c r="AD5818" i="9"/>
  <c r="AC5818" i="9"/>
  <c r="AD5817" i="9"/>
  <c r="AC5817" i="9"/>
  <c r="AD5816" i="9"/>
  <c r="AC5816" i="9"/>
  <c r="AD5815" i="9"/>
  <c r="AC5815" i="9"/>
  <c r="AD5814" i="9"/>
  <c r="AC5814" i="9"/>
  <c r="AD5813" i="9"/>
  <c r="AC5813" i="9"/>
  <c r="AD5812" i="9"/>
  <c r="AC5812" i="9"/>
  <c r="AD5811" i="9"/>
  <c r="AC5811" i="9"/>
  <c r="AD5810" i="9"/>
  <c r="AC5810" i="9"/>
  <c r="AD5809" i="9"/>
  <c r="AC5809" i="9"/>
  <c r="AD5808" i="9"/>
  <c r="AC5808" i="9"/>
  <c r="AD5807" i="9"/>
  <c r="AC5807" i="9"/>
  <c r="AD5806" i="9"/>
  <c r="AC5806" i="9"/>
  <c r="AD5805" i="9"/>
  <c r="AC5805" i="9"/>
  <c r="AD5804" i="9"/>
  <c r="AC5804" i="9"/>
  <c r="AD5803" i="9"/>
  <c r="AC5803" i="9"/>
  <c r="AD5802" i="9"/>
  <c r="AC5802" i="9"/>
  <c r="AD5801" i="9"/>
  <c r="AC5801" i="9"/>
  <c r="AD5800" i="9"/>
  <c r="AC5800" i="9"/>
  <c r="AD5799" i="9"/>
  <c r="AC5799" i="9"/>
  <c r="AD5798" i="9"/>
  <c r="AC5798" i="9"/>
  <c r="AD5797" i="9"/>
  <c r="AC5797" i="9"/>
  <c r="AD5796" i="9"/>
  <c r="AC5796" i="9"/>
  <c r="AD5795" i="9"/>
  <c r="AC5795" i="9"/>
  <c r="AD5794" i="9"/>
  <c r="AC5794" i="9"/>
  <c r="AD5793" i="9"/>
  <c r="AC5793" i="9"/>
  <c r="AD5792" i="9"/>
  <c r="AC5792" i="9"/>
  <c r="AD5791" i="9"/>
  <c r="AC5791" i="9"/>
  <c r="AD5790" i="9"/>
  <c r="AC5790" i="9"/>
  <c r="AD5789" i="9"/>
  <c r="AC5789" i="9"/>
  <c r="AD5788" i="9"/>
  <c r="AC5788" i="9"/>
  <c r="AD5787" i="9"/>
  <c r="AC5787" i="9"/>
  <c r="AD5786" i="9"/>
  <c r="AC5786" i="9"/>
  <c r="AD5785" i="9"/>
  <c r="AC5785" i="9"/>
  <c r="AD5784" i="9"/>
  <c r="AC5784" i="9"/>
  <c r="AD5783" i="9"/>
  <c r="AC5783" i="9"/>
  <c r="AD5782" i="9"/>
  <c r="AC5782" i="9"/>
  <c r="AD5781" i="9"/>
  <c r="AC5781" i="9"/>
  <c r="AD5780" i="9"/>
  <c r="AC5780" i="9"/>
  <c r="AD5779" i="9"/>
  <c r="AC5779" i="9"/>
  <c r="AD5778" i="9"/>
  <c r="AC5778" i="9"/>
  <c r="AD5777" i="9"/>
  <c r="AC5777" i="9"/>
  <c r="AD5776" i="9"/>
  <c r="AC5776" i="9"/>
  <c r="AD5775" i="9"/>
  <c r="AC5775" i="9"/>
  <c r="AD5774" i="9"/>
  <c r="AC5774" i="9"/>
  <c r="AD5773" i="9"/>
  <c r="AC5773" i="9"/>
  <c r="AD5772" i="9"/>
  <c r="AC5772" i="9"/>
  <c r="AD5771" i="9"/>
  <c r="AC5771" i="9"/>
  <c r="AD5770" i="9"/>
  <c r="AC5770" i="9"/>
  <c r="AD5769" i="9"/>
  <c r="AC5769" i="9"/>
  <c r="AD5768" i="9"/>
  <c r="AC5768" i="9"/>
  <c r="AD5767" i="9"/>
  <c r="AC5767" i="9"/>
  <c r="AD5766" i="9"/>
  <c r="AC5766" i="9"/>
  <c r="AD5765" i="9"/>
  <c r="AC5765" i="9"/>
  <c r="AD5764" i="9"/>
  <c r="AC5764" i="9"/>
  <c r="AD5763" i="9"/>
  <c r="AC5763" i="9"/>
  <c r="AD5762" i="9"/>
  <c r="AC5762" i="9"/>
  <c r="AD5761" i="9"/>
  <c r="AC5761" i="9"/>
  <c r="AD5760" i="9"/>
  <c r="AC5760" i="9"/>
  <c r="AD5759" i="9"/>
  <c r="AC5759" i="9"/>
  <c r="AD5758" i="9"/>
  <c r="AC5758" i="9"/>
  <c r="AD5757" i="9"/>
  <c r="AC5757" i="9"/>
  <c r="AD5756" i="9"/>
  <c r="AC5756" i="9"/>
  <c r="AD5755" i="9"/>
  <c r="AC5755" i="9"/>
  <c r="AD5754" i="9"/>
  <c r="AC5754" i="9"/>
  <c r="AD5753" i="9"/>
  <c r="AC5753" i="9"/>
  <c r="AD5752" i="9"/>
  <c r="AC5752" i="9"/>
  <c r="AD5751" i="9"/>
  <c r="AC5751" i="9"/>
  <c r="AD5750" i="9"/>
  <c r="AC5750" i="9"/>
  <c r="AD5749" i="9"/>
  <c r="AC5749" i="9"/>
  <c r="AD5748" i="9"/>
  <c r="AC5748" i="9"/>
  <c r="AD5747" i="9"/>
  <c r="AC5747" i="9"/>
  <c r="AD5746" i="9"/>
  <c r="AC5746" i="9"/>
  <c r="AD5745" i="9"/>
  <c r="AC5745" i="9"/>
  <c r="AD5744" i="9"/>
  <c r="AC5744" i="9"/>
  <c r="AD5743" i="9"/>
  <c r="AC5743" i="9"/>
  <c r="AD5742" i="9"/>
  <c r="AC5742" i="9"/>
  <c r="AD5741" i="9"/>
  <c r="AC5741" i="9"/>
  <c r="AD5740" i="9"/>
  <c r="AC5740" i="9"/>
  <c r="AD5739" i="9"/>
  <c r="AC5739" i="9"/>
  <c r="AD5738" i="9"/>
  <c r="AC5738" i="9"/>
  <c r="AD5737" i="9"/>
  <c r="AC5737" i="9"/>
  <c r="AD5736" i="9"/>
  <c r="AC5736" i="9"/>
  <c r="AD5735" i="9"/>
  <c r="AC5735" i="9"/>
  <c r="AD5734" i="9"/>
  <c r="AC5734" i="9"/>
  <c r="AD5733" i="9"/>
  <c r="AC5733" i="9"/>
  <c r="AD5732" i="9"/>
  <c r="AC5732" i="9"/>
  <c r="AD5731" i="9"/>
  <c r="AC5731" i="9"/>
  <c r="AD5730" i="9"/>
  <c r="AC5730" i="9"/>
  <c r="AD5729" i="9"/>
  <c r="AC5729" i="9"/>
  <c r="AD5728" i="9"/>
  <c r="AC5728" i="9"/>
  <c r="AD5727" i="9"/>
  <c r="AC5727" i="9"/>
  <c r="AD5726" i="9"/>
  <c r="AC5726" i="9"/>
  <c r="AD5725" i="9"/>
  <c r="AC5725" i="9"/>
  <c r="AD5724" i="9"/>
  <c r="AC5724" i="9"/>
  <c r="AD5723" i="9"/>
  <c r="AC5723" i="9"/>
  <c r="AD5722" i="9"/>
  <c r="AC5722" i="9"/>
  <c r="AD5721" i="9"/>
  <c r="AC5721" i="9"/>
  <c r="AD5720" i="9"/>
  <c r="AC5720" i="9"/>
  <c r="AD5719" i="9"/>
  <c r="AC5719" i="9"/>
  <c r="AD5718" i="9"/>
  <c r="AC5718" i="9"/>
  <c r="AD5717" i="9"/>
  <c r="AC5717" i="9"/>
  <c r="AD5716" i="9"/>
  <c r="AC5716" i="9"/>
  <c r="AD5715" i="9"/>
  <c r="AC5715" i="9"/>
  <c r="AD5714" i="9"/>
  <c r="AC5714" i="9"/>
  <c r="AD5713" i="9"/>
  <c r="AC5713" i="9"/>
  <c r="AD5712" i="9"/>
  <c r="AC5712" i="9"/>
  <c r="AD5711" i="9"/>
  <c r="AC5711" i="9"/>
  <c r="AD5710" i="9"/>
  <c r="AC5710" i="9"/>
  <c r="AD5709" i="9"/>
  <c r="AC5709" i="9"/>
  <c r="AD5708" i="9"/>
  <c r="AC5708" i="9"/>
  <c r="AD5707" i="9"/>
  <c r="AC5707" i="9"/>
  <c r="AD5706" i="9"/>
  <c r="AC5706" i="9"/>
  <c r="AD5705" i="9"/>
  <c r="AC5705" i="9"/>
  <c r="AD5704" i="9"/>
  <c r="AC5704" i="9"/>
  <c r="AD5703" i="9"/>
  <c r="AC5703" i="9"/>
  <c r="AD5702" i="9"/>
  <c r="AC5702" i="9"/>
  <c r="AD5701" i="9"/>
  <c r="AC5701" i="9"/>
  <c r="AD5700" i="9"/>
  <c r="AC5700" i="9"/>
  <c r="AD5699" i="9"/>
  <c r="AC5699" i="9"/>
  <c r="AD5698" i="9"/>
  <c r="AC5698" i="9"/>
  <c r="AD5697" i="9"/>
  <c r="AC5697" i="9"/>
  <c r="AD5696" i="9"/>
  <c r="AC5696" i="9"/>
  <c r="AD5695" i="9"/>
  <c r="AC5695" i="9"/>
  <c r="AD5694" i="9"/>
  <c r="AC5694" i="9"/>
  <c r="AD5693" i="9"/>
  <c r="AC5693" i="9"/>
  <c r="AD5692" i="9"/>
  <c r="AC5692" i="9"/>
  <c r="AD5691" i="9"/>
  <c r="AC5691" i="9"/>
  <c r="AD5690" i="9"/>
  <c r="AC5690" i="9"/>
  <c r="AD5689" i="9"/>
  <c r="AC5689" i="9"/>
  <c r="AD5688" i="9"/>
  <c r="AC5688" i="9"/>
  <c r="AD5687" i="9"/>
  <c r="AC5687" i="9"/>
  <c r="AD5686" i="9"/>
  <c r="AC5686" i="9"/>
  <c r="AD5685" i="9"/>
  <c r="AC5685" i="9"/>
  <c r="AD5684" i="9"/>
  <c r="AC5684" i="9"/>
  <c r="AD5683" i="9"/>
  <c r="AC5683" i="9"/>
  <c r="AD5682" i="9"/>
  <c r="AC5682" i="9"/>
  <c r="AD5681" i="9"/>
  <c r="AC5681" i="9"/>
  <c r="AD5680" i="9"/>
  <c r="AC5680" i="9"/>
  <c r="AD5679" i="9"/>
  <c r="AC5679" i="9"/>
  <c r="AD5678" i="9"/>
  <c r="AC5678" i="9"/>
  <c r="AD5677" i="9"/>
  <c r="AC5677" i="9"/>
  <c r="AD5676" i="9"/>
  <c r="AC5676" i="9"/>
  <c r="AD5675" i="9"/>
  <c r="AC5675" i="9"/>
  <c r="AD5674" i="9"/>
  <c r="AC5674" i="9"/>
  <c r="AD5673" i="9"/>
  <c r="AC5673" i="9"/>
  <c r="AD5672" i="9"/>
  <c r="AC5672" i="9"/>
  <c r="AD5671" i="9"/>
  <c r="AC5671" i="9"/>
  <c r="AD5670" i="9"/>
  <c r="AC5670" i="9"/>
  <c r="AD5669" i="9"/>
  <c r="AC5669" i="9"/>
  <c r="AD5668" i="9"/>
  <c r="AC5668" i="9"/>
  <c r="AD5667" i="9"/>
  <c r="AC5667" i="9"/>
  <c r="AD5666" i="9"/>
  <c r="AC5666" i="9"/>
  <c r="AD5665" i="9"/>
  <c r="AC5665" i="9"/>
  <c r="AD5664" i="9"/>
  <c r="AC5664" i="9"/>
  <c r="AD5663" i="9"/>
  <c r="AC5663" i="9"/>
  <c r="AD5662" i="9"/>
  <c r="AC5662" i="9"/>
  <c r="AD5661" i="9"/>
  <c r="AC5661" i="9"/>
  <c r="AD5660" i="9"/>
  <c r="AC5660" i="9"/>
  <c r="AD5659" i="9"/>
  <c r="AC5659" i="9"/>
  <c r="AD5658" i="9"/>
  <c r="AC5658" i="9"/>
  <c r="AD5657" i="9"/>
  <c r="AC5657" i="9"/>
  <c r="AD5656" i="9"/>
  <c r="AC5656" i="9"/>
  <c r="AD5655" i="9"/>
  <c r="AC5655" i="9"/>
  <c r="AD5654" i="9"/>
  <c r="AC5654" i="9"/>
  <c r="AD5653" i="9"/>
  <c r="AC5653" i="9"/>
  <c r="AD5652" i="9"/>
  <c r="AC5652" i="9"/>
  <c r="AD5651" i="9"/>
  <c r="AC5651" i="9"/>
  <c r="AD5650" i="9"/>
  <c r="AC5650" i="9"/>
  <c r="AD5649" i="9"/>
  <c r="AC5649" i="9"/>
  <c r="AD5648" i="9"/>
  <c r="AC5648" i="9"/>
  <c r="AD5647" i="9"/>
  <c r="AC5647" i="9"/>
  <c r="AD5646" i="9"/>
  <c r="AC5646" i="9"/>
  <c r="AD5645" i="9"/>
  <c r="AC5645" i="9"/>
  <c r="AD5644" i="9"/>
  <c r="AC5644" i="9"/>
  <c r="AD5643" i="9"/>
  <c r="AC5643" i="9"/>
  <c r="AD5642" i="9"/>
  <c r="AC5642" i="9"/>
  <c r="AD5641" i="9"/>
  <c r="AC5641" i="9"/>
  <c r="AD5640" i="9"/>
  <c r="AC5640" i="9"/>
  <c r="AD5639" i="9"/>
  <c r="AC5639" i="9"/>
  <c r="AD5638" i="9"/>
  <c r="AC5638" i="9"/>
  <c r="AD5637" i="9"/>
  <c r="AC5637" i="9"/>
  <c r="AD5636" i="9"/>
  <c r="AC5636" i="9"/>
  <c r="AD5635" i="9"/>
  <c r="AC5635" i="9"/>
  <c r="AD5634" i="9"/>
  <c r="AC5634" i="9"/>
  <c r="AD5633" i="9"/>
  <c r="AC5633" i="9"/>
  <c r="AD5632" i="9"/>
  <c r="AC5632" i="9"/>
  <c r="AD5631" i="9"/>
  <c r="AC5631" i="9"/>
  <c r="AD5630" i="9"/>
  <c r="AC5630" i="9"/>
  <c r="AD5629" i="9"/>
  <c r="AC5629" i="9"/>
  <c r="AD5628" i="9"/>
  <c r="AC5628" i="9"/>
  <c r="AD5627" i="9"/>
  <c r="AC5627" i="9"/>
  <c r="AD5626" i="9"/>
  <c r="AC5626" i="9"/>
  <c r="AD5625" i="9"/>
  <c r="AC5625" i="9"/>
  <c r="AD5624" i="9"/>
  <c r="AC5624" i="9"/>
  <c r="AD5623" i="9"/>
  <c r="AC5623" i="9"/>
  <c r="AD5622" i="9"/>
  <c r="AC5622" i="9"/>
  <c r="AD5621" i="9"/>
  <c r="AC5621" i="9"/>
  <c r="AD5620" i="9"/>
  <c r="AC5620" i="9"/>
  <c r="AD5619" i="9"/>
  <c r="AC5619" i="9"/>
  <c r="AD5618" i="9"/>
  <c r="AC5618" i="9"/>
  <c r="AD5617" i="9"/>
  <c r="AC5617" i="9"/>
  <c r="AD5616" i="9"/>
  <c r="AC5616" i="9"/>
  <c r="AD5615" i="9"/>
  <c r="AC5615" i="9"/>
  <c r="AD5614" i="9"/>
  <c r="AC5614" i="9"/>
  <c r="AD5613" i="9"/>
  <c r="AC5613" i="9"/>
  <c r="AD5612" i="9"/>
  <c r="AC5612" i="9"/>
  <c r="AD5611" i="9"/>
  <c r="AC5611" i="9"/>
  <c r="AD5610" i="9"/>
  <c r="AC5610" i="9"/>
  <c r="AD5609" i="9"/>
  <c r="AC5609" i="9"/>
  <c r="AD5608" i="9"/>
  <c r="AC5608" i="9"/>
  <c r="AD5607" i="9"/>
  <c r="AC5607" i="9"/>
  <c r="AD5606" i="9"/>
  <c r="AC5606" i="9"/>
  <c r="AD5605" i="9"/>
  <c r="AC5605" i="9"/>
  <c r="AD5604" i="9"/>
  <c r="AC5604" i="9"/>
  <c r="AD5603" i="9"/>
  <c r="AC5603" i="9"/>
  <c r="AD5602" i="9"/>
  <c r="AC5602" i="9"/>
  <c r="AD5601" i="9"/>
  <c r="AC5601" i="9"/>
  <c r="AD5600" i="9"/>
  <c r="AC5600" i="9"/>
  <c r="AD5599" i="9"/>
  <c r="AC5599" i="9"/>
  <c r="AD5598" i="9"/>
  <c r="AC5598" i="9"/>
  <c r="AD5597" i="9"/>
  <c r="AC5597" i="9"/>
  <c r="AD5596" i="9"/>
  <c r="AC5596" i="9"/>
  <c r="AD5595" i="9"/>
  <c r="AC5595" i="9"/>
  <c r="AD5594" i="9"/>
  <c r="AC5594" i="9"/>
  <c r="AD5593" i="9"/>
  <c r="AC5593" i="9"/>
  <c r="AD5592" i="9"/>
  <c r="AC5592" i="9"/>
  <c r="AD5591" i="9"/>
  <c r="AC5591" i="9"/>
  <c r="AD5590" i="9"/>
  <c r="AC5590" i="9"/>
  <c r="AD5589" i="9"/>
  <c r="AC5589" i="9"/>
  <c r="AD5588" i="9"/>
  <c r="AC5588" i="9"/>
  <c r="AD5587" i="9"/>
  <c r="AC5587" i="9"/>
  <c r="AD5586" i="9"/>
  <c r="AC5586" i="9"/>
  <c r="AD5585" i="9"/>
  <c r="AC5585" i="9"/>
  <c r="AD5584" i="9"/>
  <c r="AC5584" i="9"/>
  <c r="AD5583" i="9"/>
  <c r="AC5583" i="9"/>
  <c r="AD5582" i="9"/>
  <c r="AC5582" i="9"/>
  <c r="AD5581" i="9"/>
  <c r="AC5581" i="9"/>
  <c r="AD5580" i="9"/>
  <c r="AC5580" i="9"/>
  <c r="AD5579" i="9"/>
  <c r="AC5579" i="9"/>
  <c r="AD5578" i="9"/>
  <c r="AC5578" i="9"/>
  <c r="AD5577" i="9"/>
  <c r="AC5577" i="9"/>
  <c r="AD5576" i="9"/>
  <c r="AC5576" i="9"/>
  <c r="AD5575" i="9"/>
  <c r="AC5575" i="9"/>
  <c r="AD5574" i="9"/>
  <c r="AC5574" i="9"/>
  <c r="AD5573" i="9"/>
  <c r="AC5573" i="9"/>
  <c r="AD5572" i="9"/>
  <c r="AC5572" i="9"/>
  <c r="AD5571" i="9"/>
  <c r="AC5571" i="9"/>
  <c r="AD5570" i="9"/>
  <c r="AC5570" i="9"/>
  <c r="AD5569" i="9"/>
  <c r="AC5569" i="9"/>
  <c r="AD5568" i="9"/>
  <c r="AC5568" i="9"/>
  <c r="AD5567" i="9"/>
  <c r="AC5567" i="9"/>
  <c r="AD5566" i="9"/>
  <c r="AC5566" i="9"/>
  <c r="AD5565" i="9"/>
  <c r="AC5565" i="9"/>
  <c r="AD5564" i="9"/>
  <c r="AC5564" i="9"/>
  <c r="AD5563" i="9"/>
  <c r="AC5563" i="9"/>
  <c r="AD5562" i="9"/>
  <c r="AC5562" i="9"/>
  <c r="AD5561" i="9"/>
  <c r="AC5561" i="9"/>
  <c r="AD5560" i="9"/>
  <c r="AC5560" i="9"/>
  <c r="AD5559" i="9"/>
  <c r="AC5559" i="9"/>
  <c r="AD5558" i="9"/>
  <c r="AC5558" i="9"/>
  <c r="AD5557" i="9"/>
  <c r="AC5557" i="9"/>
  <c r="AD5556" i="9"/>
  <c r="AC5556" i="9"/>
  <c r="AD5555" i="9"/>
  <c r="AC5555" i="9"/>
  <c r="AD5554" i="9"/>
  <c r="AC5554" i="9"/>
  <c r="AD5553" i="9"/>
  <c r="AC5553" i="9"/>
  <c r="AD5552" i="9"/>
  <c r="AC5552" i="9"/>
  <c r="AD5551" i="9"/>
  <c r="AC5551" i="9"/>
  <c r="AD5550" i="9"/>
  <c r="AC5550" i="9"/>
  <c r="AD5549" i="9"/>
  <c r="AC5549" i="9"/>
  <c r="AD5548" i="9"/>
  <c r="AC5548" i="9"/>
  <c r="AD5547" i="9"/>
  <c r="AC5547" i="9"/>
  <c r="AD5546" i="9"/>
  <c r="AC5546" i="9"/>
  <c r="AD5545" i="9"/>
  <c r="AC5545" i="9"/>
  <c r="AD5544" i="9"/>
  <c r="AC5544" i="9"/>
  <c r="AD5543" i="9"/>
  <c r="AC5543" i="9"/>
  <c r="AD5542" i="9"/>
  <c r="AC5542" i="9"/>
  <c r="AD5541" i="9"/>
  <c r="AC5541" i="9"/>
  <c r="AD5540" i="9"/>
  <c r="AC5540" i="9"/>
  <c r="AD5539" i="9"/>
  <c r="AC5539" i="9"/>
  <c r="AD5538" i="9"/>
  <c r="AC5538" i="9"/>
  <c r="AD5537" i="9"/>
  <c r="AC5537" i="9"/>
  <c r="AD5536" i="9"/>
  <c r="AC5536" i="9"/>
  <c r="AD5535" i="9"/>
  <c r="AC5535" i="9"/>
  <c r="AD5534" i="9"/>
  <c r="AC5534" i="9"/>
  <c r="AD5533" i="9"/>
  <c r="AC5533" i="9"/>
  <c r="AD5532" i="9"/>
  <c r="AC5532" i="9"/>
  <c r="AD5531" i="9"/>
  <c r="AC5531" i="9"/>
  <c r="AD5530" i="9"/>
  <c r="AC5530" i="9"/>
  <c r="AD5529" i="9"/>
  <c r="AC5529" i="9"/>
  <c r="AD5528" i="9"/>
  <c r="AC5528" i="9"/>
  <c r="AD5527" i="9"/>
  <c r="AC5527" i="9"/>
  <c r="AD5526" i="9"/>
  <c r="AC5526" i="9"/>
  <c r="AD5525" i="9"/>
  <c r="AC5525" i="9"/>
  <c r="AD5524" i="9"/>
  <c r="AC5524" i="9"/>
  <c r="AD5523" i="9"/>
  <c r="AC5523" i="9"/>
  <c r="AD5522" i="9"/>
  <c r="AC5522" i="9"/>
  <c r="AD5521" i="9"/>
  <c r="AC5521" i="9"/>
  <c r="AD5520" i="9"/>
  <c r="AC5520" i="9"/>
  <c r="AD5519" i="9"/>
  <c r="AC5519" i="9"/>
  <c r="AD5518" i="9"/>
  <c r="AC5518" i="9"/>
  <c r="AD5517" i="9"/>
  <c r="AC5517" i="9"/>
  <c r="AD5516" i="9"/>
  <c r="AC5516" i="9"/>
  <c r="AD5515" i="9"/>
  <c r="AC5515" i="9"/>
  <c r="AD5514" i="9"/>
  <c r="AC5514" i="9"/>
  <c r="AD5513" i="9"/>
  <c r="AC5513" i="9"/>
  <c r="AD5512" i="9"/>
  <c r="AC5512" i="9"/>
  <c r="AD5511" i="9"/>
  <c r="AC5511" i="9"/>
  <c r="AD5510" i="9"/>
  <c r="AC5510" i="9"/>
  <c r="AD5509" i="9"/>
  <c r="AC5509" i="9"/>
  <c r="AD5508" i="9"/>
  <c r="AC5508" i="9"/>
  <c r="AD5507" i="9"/>
  <c r="AC5507" i="9"/>
  <c r="AD5506" i="9"/>
  <c r="AC5506" i="9"/>
  <c r="AD5505" i="9"/>
  <c r="AC5505" i="9"/>
  <c r="AD5504" i="9"/>
  <c r="AC5504" i="9"/>
  <c r="AD5503" i="9"/>
  <c r="AC5503" i="9"/>
  <c r="AD5502" i="9"/>
  <c r="AC5502" i="9"/>
  <c r="AD5501" i="9"/>
  <c r="AC5501" i="9"/>
  <c r="AD5500" i="9"/>
  <c r="AC5500" i="9"/>
  <c r="AD5499" i="9"/>
  <c r="AC5499" i="9"/>
  <c r="AD5498" i="9"/>
  <c r="AC5498" i="9"/>
  <c r="AD5497" i="9"/>
  <c r="AC5497" i="9"/>
  <c r="AD5496" i="9"/>
  <c r="AC5496" i="9"/>
  <c r="AD5495" i="9"/>
  <c r="AC5495" i="9"/>
  <c r="AD5494" i="9"/>
  <c r="AC5494" i="9"/>
  <c r="AD5493" i="9"/>
  <c r="AC5493" i="9"/>
  <c r="AD5492" i="9"/>
  <c r="AC5492" i="9"/>
  <c r="AD5491" i="9"/>
  <c r="AC5491" i="9"/>
  <c r="AD5490" i="9"/>
  <c r="AC5490" i="9"/>
  <c r="AD5489" i="9"/>
  <c r="AC5489" i="9"/>
  <c r="AD5488" i="9"/>
  <c r="AC5488" i="9"/>
  <c r="AD5487" i="9"/>
  <c r="AC5487" i="9"/>
  <c r="AD5486" i="9"/>
  <c r="AC5486" i="9"/>
  <c r="AD5485" i="9"/>
  <c r="AC5485" i="9"/>
  <c r="AD5484" i="9"/>
  <c r="AC5484" i="9"/>
  <c r="AD5483" i="9"/>
  <c r="AC5483" i="9"/>
  <c r="AD5482" i="9"/>
  <c r="AC5482" i="9"/>
  <c r="AD5481" i="9"/>
  <c r="AC5481" i="9"/>
  <c r="AD5480" i="9"/>
  <c r="AC5480" i="9"/>
  <c r="AD5479" i="9"/>
  <c r="AC5479" i="9"/>
  <c r="AD5478" i="9"/>
  <c r="AC5478" i="9"/>
  <c r="AD5477" i="9"/>
  <c r="AC5477" i="9"/>
  <c r="AD5476" i="9"/>
  <c r="AC5476" i="9"/>
  <c r="AD5475" i="9"/>
  <c r="AC5475" i="9"/>
  <c r="AD5474" i="9"/>
  <c r="AC5474" i="9"/>
  <c r="AD5473" i="9"/>
  <c r="AC5473" i="9"/>
  <c r="AD5472" i="9"/>
  <c r="AC5472" i="9"/>
  <c r="AD5471" i="9"/>
  <c r="AC5471" i="9"/>
  <c r="AD5470" i="9"/>
  <c r="AC5470" i="9"/>
  <c r="AD5469" i="9"/>
  <c r="AC5469" i="9"/>
  <c r="AD5468" i="9"/>
  <c r="AC5468" i="9"/>
  <c r="AD5467" i="9"/>
  <c r="AC5467" i="9"/>
  <c r="AD5466" i="9"/>
  <c r="AC5466" i="9"/>
  <c r="AD5465" i="9"/>
  <c r="AC5465" i="9"/>
  <c r="AD5464" i="9"/>
  <c r="AC5464" i="9"/>
  <c r="AD5463" i="9"/>
  <c r="AC5463" i="9"/>
  <c r="AD5462" i="9"/>
  <c r="AC5462" i="9"/>
  <c r="AD5461" i="9"/>
  <c r="AC5461" i="9"/>
  <c r="AD5460" i="9"/>
  <c r="AC5460" i="9"/>
  <c r="AD5459" i="9"/>
  <c r="AC5459" i="9"/>
  <c r="AD5458" i="9"/>
  <c r="AC5458" i="9"/>
  <c r="AD5457" i="9"/>
  <c r="AC5457" i="9"/>
  <c r="AD5456" i="9"/>
  <c r="AC5456" i="9"/>
  <c r="AD5455" i="9"/>
  <c r="AC5455" i="9"/>
  <c r="AD5454" i="9"/>
  <c r="AC5454" i="9"/>
  <c r="AD5453" i="9"/>
  <c r="AC5453" i="9"/>
  <c r="AD5452" i="9"/>
  <c r="AC5452" i="9"/>
  <c r="AD5451" i="9"/>
  <c r="AC5451" i="9"/>
  <c r="AD5450" i="9"/>
  <c r="AC5450" i="9"/>
  <c r="AD5449" i="9"/>
  <c r="AC5449" i="9"/>
  <c r="AD5448" i="9"/>
  <c r="AC5448" i="9"/>
  <c r="AD5447" i="9"/>
  <c r="AC5447" i="9"/>
  <c r="AD5446" i="9"/>
  <c r="AC5446" i="9"/>
  <c r="AD5445" i="9"/>
  <c r="AC5445" i="9"/>
  <c r="AD5444" i="9"/>
  <c r="AC5444" i="9"/>
  <c r="AD5443" i="9"/>
  <c r="AC5443" i="9"/>
  <c r="AD5442" i="9"/>
  <c r="AC5442" i="9"/>
  <c r="AD5441" i="9"/>
  <c r="AC5441" i="9"/>
  <c r="AD5440" i="9"/>
  <c r="AC5440" i="9"/>
  <c r="AD5439" i="9"/>
  <c r="AC5439" i="9"/>
  <c r="AD5438" i="9"/>
  <c r="AC5438" i="9"/>
  <c r="AD5437" i="9"/>
  <c r="AC5437" i="9"/>
  <c r="AD5436" i="9"/>
  <c r="AC5436" i="9"/>
  <c r="AD5435" i="9"/>
  <c r="AC5435" i="9"/>
  <c r="AD5434" i="9"/>
  <c r="AC5434" i="9"/>
  <c r="AD5433" i="9"/>
  <c r="AC5433" i="9"/>
  <c r="AD5432" i="9"/>
  <c r="AC5432" i="9"/>
  <c r="AD5431" i="9"/>
  <c r="AC5431" i="9"/>
  <c r="AD5430" i="9"/>
  <c r="AC5430" i="9"/>
  <c r="AD5429" i="9"/>
  <c r="AC5429" i="9"/>
  <c r="AD5428" i="9"/>
  <c r="AC5428" i="9"/>
  <c r="AD5427" i="9"/>
  <c r="AC5427" i="9"/>
  <c r="AD5426" i="9"/>
  <c r="AC5426" i="9"/>
  <c r="AD5425" i="9"/>
  <c r="AC5425" i="9"/>
  <c r="AD5424" i="9"/>
  <c r="AC5424" i="9"/>
  <c r="AD5423" i="9"/>
  <c r="AC5423" i="9"/>
  <c r="AD5422" i="9"/>
  <c r="AC5422" i="9"/>
  <c r="AD5421" i="9"/>
  <c r="AC5421" i="9"/>
  <c r="AD5420" i="9"/>
  <c r="AC5420" i="9"/>
  <c r="AD5419" i="9"/>
  <c r="AC5419" i="9"/>
  <c r="AD5418" i="9"/>
  <c r="AC5418" i="9"/>
  <c r="AD5417" i="9"/>
  <c r="AC5417" i="9"/>
  <c r="AD5416" i="9"/>
  <c r="AC5416" i="9"/>
  <c r="AD5415" i="9"/>
  <c r="AC5415" i="9"/>
  <c r="AD5414" i="9"/>
  <c r="AC5414" i="9"/>
  <c r="AD5413" i="9"/>
  <c r="AC5413" i="9"/>
  <c r="AD5412" i="9"/>
  <c r="AC5412" i="9"/>
  <c r="AD5411" i="9"/>
  <c r="AC5411" i="9"/>
  <c r="AD5410" i="9"/>
  <c r="AC5410" i="9"/>
  <c r="AD5409" i="9"/>
  <c r="AC5409" i="9"/>
  <c r="AD5408" i="9"/>
  <c r="AC5408" i="9"/>
  <c r="AD5407" i="9"/>
  <c r="AC5407" i="9"/>
  <c r="AD5406" i="9"/>
  <c r="AC5406" i="9"/>
  <c r="AD5405" i="9"/>
  <c r="AC5405" i="9"/>
  <c r="AD5404" i="9"/>
  <c r="AC5404" i="9"/>
  <c r="AD5403" i="9"/>
  <c r="AC5403" i="9"/>
  <c r="AD5402" i="9"/>
  <c r="AC5402" i="9"/>
  <c r="AD5401" i="9"/>
  <c r="AC5401" i="9"/>
  <c r="AD5400" i="9"/>
  <c r="AC5400" i="9"/>
  <c r="AD5399" i="9"/>
  <c r="AC5399" i="9"/>
  <c r="AD5398" i="9"/>
  <c r="AC5398" i="9"/>
  <c r="AD5397" i="9"/>
  <c r="AC5397" i="9"/>
  <c r="AD5396" i="9"/>
  <c r="AC5396" i="9"/>
  <c r="AD5395" i="9"/>
  <c r="AC5395" i="9"/>
  <c r="AD5394" i="9"/>
  <c r="AC5394" i="9"/>
  <c r="AD5393" i="9"/>
  <c r="AC5393" i="9"/>
  <c r="AD5392" i="9"/>
  <c r="AC5392" i="9"/>
  <c r="AD5391" i="9"/>
  <c r="AC5391" i="9"/>
  <c r="AD5390" i="9"/>
  <c r="AC5390" i="9"/>
  <c r="AD5389" i="9"/>
  <c r="AC5389" i="9"/>
  <c r="AD5388" i="9"/>
  <c r="AC5388" i="9"/>
  <c r="AD5387" i="9"/>
  <c r="AC5387" i="9"/>
  <c r="AD5386" i="9"/>
  <c r="AC5386" i="9"/>
  <c r="AD5385" i="9"/>
  <c r="AC5385" i="9"/>
  <c r="AD5384" i="9"/>
  <c r="AC5384" i="9"/>
  <c r="AD5383" i="9"/>
  <c r="AC5383" i="9"/>
  <c r="AD5382" i="9"/>
  <c r="AC5382" i="9"/>
  <c r="AD5381" i="9"/>
  <c r="AC5381" i="9"/>
  <c r="AD5380" i="9"/>
  <c r="AC5380" i="9"/>
  <c r="AD5379" i="9"/>
  <c r="AC5379" i="9"/>
  <c r="AD5378" i="9"/>
  <c r="AC5378" i="9"/>
  <c r="AD5377" i="9"/>
  <c r="AC5377" i="9"/>
  <c r="AD5376" i="9"/>
  <c r="AC5376" i="9"/>
  <c r="AD5375" i="9"/>
  <c r="AC5375" i="9"/>
  <c r="AD5374" i="9"/>
  <c r="AC5374" i="9"/>
  <c r="AD5373" i="9"/>
  <c r="AC5373" i="9"/>
  <c r="AD5372" i="9"/>
  <c r="AC5372" i="9"/>
  <c r="AD5371" i="9"/>
  <c r="AC5371" i="9"/>
  <c r="AD5370" i="9"/>
  <c r="AC5370" i="9"/>
  <c r="AD5369" i="9"/>
  <c r="AC5369" i="9"/>
  <c r="AD5368" i="9"/>
  <c r="AC5368" i="9"/>
  <c r="AD5367" i="9"/>
  <c r="AC5367" i="9"/>
  <c r="AD5366" i="9"/>
  <c r="AC5366" i="9"/>
  <c r="AD5365" i="9"/>
  <c r="AC5365" i="9"/>
  <c r="AD5364" i="9"/>
  <c r="AC5364" i="9"/>
  <c r="AD5363" i="9"/>
  <c r="AC5363" i="9"/>
  <c r="AD5362" i="9"/>
  <c r="AC5362" i="9"/>
  <c r="AD5361" i="9"/>
  <c r="AC5361" i="9"/>
  <c r="AD5360" i="9"/>
  <c r="AC5360" i="9"/>
  <c r="AD5359" i="9"/>
  <c r="AC5359" i="9"/>
  <c r="AD5358" i="9"/>
  <c r="AC5358" i="9"/>
  <c r="AD5357" i="9"/>
  <c r="AC5357" i="9"/>
  <c r="AD5356" i="9"/>
  <c r="AC5356" i="9"/>
  <c r="AD5355" i="9"/>
  <c r="AC5355" i="9"/>
  <c r="AD5354" i="9"/>
  <c r="AC5354" i="9"/>
  <c r="AD5353" i="9"/>
  <c r="AC5353" i="9"/>
  <c r="AD5352" i="9"/>
  <c r="AC5352" i="9"/>
  <c r="AD5351" i="9"/>
  <c r="AC5351" i="9"/>
  <c r="AD5350" i="9"/>
  <c r="AC5350" i="9"/>
  <c r="AD5349" i="9"/>
  <c r="AC5349" i="9"/>
  <c r="AD5348" i="9"/>
  <c r="AC5348" i="9"/>
  <c r="AD5347" i="9"/>
  <c r="AC5347" i="9"/>
  <c r="AD5346" i="9"/>
  <c r="AC5346" i="9"/>
  <c r="AD5345" i="9"/>
  <c r="AC5345" i="9"/>
  <c r="AD5344" i="9"/>
  <c r="AC5344" i="9"/>
  <c r="AD5343" i="9"/>
  <c r="AC5343" i="9"/>
  <c r="AD5342" i="9"/>
  <c r="AC5342" i="9"/>
  <c r="AD5341" i="9"/>
  <c r="AC5341" i="9"/>
  <c r="AD5340" i="9"/>
  <c r="AC5340" i="9"/>
  <c r="AD5339" i="9"/>
  <c r="AC5339" i="9"/>
  <c r="AD5338" i="9"/>
  <c r="AC5338" i="9"/>
  <c r="AD5337" i="9"/>
  <c r="AC5337" i="9"/>
  <c r="AD5336" i="9"/>
  <c r="AC5336" i="9"/>
  <c r="AD5335" i="9"/>
  <c r="AC5335" i="9"/>
  <c r="AD5334" i="9"/>
  <c r="AC5334" i="9"/>
  <c r="AD5333" i="9"/>
  <c r="AC5333" i="9"/>
  <c r="AD5332" i="9"/>
  <c r="AC5332" i="9"/>
  <c r="AD5331" i="9"/>
  <c r="AC5331" i="9"/>
  <c r="AD5330" i="9"/>
  <c r="AC5330" i="9"/>
  <c r="AD5329" i="9"/>
  <c r="AC5329" i="9"/>
  <c r="AD5328" i="9"/>
  <c r="AC5328" i="9"/>
  <c r="AD5327" i="9"/>
  <c r="AC5327" i="9"/>
  <c r="AD5326" i="9"/>
  <c r="AC5326" i="9"/>
  <c r="AD5325" i="9"/>
  <c r="AC5325" i="9"/>
  <c r="AD5324" i="9"/>
  <c r="AC5324" i="9"/>
  <c r="AD5323" i="9"/>
  <c r="AC5323" i="9"/>
  <c r="AD5322" i="9"/>
  <c r="AC5322" i="9"/>
  <c r="AD5321" i="9"/>
  <c r="AC5321" i="9"/>
  <c r="AD5320" i="9"/>
  <c r="AC5320" i="9"/>
  <c r="AD5319" i="9"/>
  <c r="AC5319" i="9"/>
  <c r="AD5318" i="9"/>
  <c r="AC5318" i="9"/>
  <c r="AD5317" i="9"/>
  <c r="AC5317" i="9"/>
  <c r="AD5316" i="9"/>
  <c r="AC5316" i="9"/>
  <c r="AD5315" i="9"/>
  <c r="AC5315" i="9"/>
  <c r="AD5314" i="9"/>
  <c r="AC5314" i="9"/>
  <c r="AD5313" i="9"/>
  <c r="AC5313" i="9"/>
  <c r="AD5312" i="9"/>
  <c r="AC5312" i="9"/>
  <c r="AD5311" i="9"/>
  <c r="AC5311" i="9"/>
  <c r="AD5310" i="9"/>
  <c r="AC5310" i="9"/>
  <c r="AD5309" i="9"/>
  <c r="AC5309" i="9"/>
  <c r="AD5308" i="9"/>
  <c r="AC5308" i="9"/>
  <c r="AD5307" i="9"/>
  <c r="AC5307" i="9"/>
  <c r="AD5306" i="9"/>
  <c r="AC5306" i="9"/>
  <c r="AD5305" i="9"/>
  <c r="AC5305" i="9"/>
  <c r="AD5304" i="9"/>
  <c r="AC5304" i="9"/>
  <c r="AD5303" i="9"/>
  <c r="AC5303" i="9"/>
  <c r="AD5302" i="9"/>
  <c r="AC5302" i="9"/>
  <c r="AD5301" i="9"/>
  <c r="AC5301" i="9"/>
  <c r="AD5300" i="9"/>
  <c r="AC5300" i="9"/>
  <c r="AD5299" i="9"/>
  <c r="AC5299" i="9"/>
  <c r="AD5298" i="9"/>
  <c r="AC5298" i="9"/>
  <c r="AD5297" i="9"/>
  <c r="AC5297" i="9"/>
  <c r="AD5296" i="9"/>
  <c r="AC5296" i="9"/>
  <c r="AD5295" i="9"/>
  <c r="AC5295" i="9"/>
  <c r="AD5294" i="9"/>
  <c r="AC5294" i="9"/>
  <c r="AD5293" i="9"/>
  <c r="AC5293" i="9"/>
  <c r="AD5292" i="9"/>
  <c r="AC5292" i="9"/>
  <c r="AD5291" i="9"/>
  <c r="AC5291" i="9"/>
  <c r="AD5290" i="9"/>
  <c r="AC5290" i="9"/>
  <c r="AD5289" i="9"/>
  <c r="AC5289" i="9"/>
  <c r="AD5288" i="9"/>
  <c r="AC5288" i="9"/>
  <c r="AD5287" i="9"/>
  <c r="AC5287" i="9"/>
  <c r="AD5286" i="9"/>
  <c r="AC5286" i="9"/>
  <c r="AD5285" i="9"/>
  <c r="AC5285" i="9"/>
  <c r="AD5284" i="9"/>
  <c r="AC5284" i="9"/>
  <c r="AD5283" i="9"/>
  <c r="AC5283" i="9"/>
  <c r="AD5282" i="9"/>
  <c r="AC5282" i="9"/>
  <c r="AD5281" i="9"/>
  <c r="AC5281" i="9"/>
  <c r="AD5280" i="9"/>
  <c r="AC5280" i="9"/>
  <c r="AD5279" i="9"/>
  <c r="AC5279" i="9"/>
  <c r="AD5278" i="9"/>
  <c r="AC5278" i="9"/>
  <c r="AD5277" i="9"/>
  <c r="AC5277" i="9"/>
  <c r="AD5276" i="9"/>
  <c r="AC5276" i="9"/>
  <c r="AD5275" i="9"/>
  <c r="AC5275" i="9"/>
  <c r="AD5274" i="9"/>
  <c r="AC5274" i="9"/>
  <c r="AD5273" i="9"/>
  <c r="AC5273" i="9"/>
  <c r="AD5272" i="9"/>
  <c r="AC5272" i="9"/>
  <c r="AD5271" i="9"/>
  <c r="AC5271" i="9"/>
  <c r="AD5270" i="9"/>
  <c r="AC5270" i="9"/>
  <c r="AD5269" i="9"/>
  <c r="AC5269" i="9"/>
  <c r="AD5268" i="9"/>
  <c r="AC5268" i="9"/>
  <c r="AD5267" i="9"/>
  <c r="AC5267" i="9"/>
  <c r="AD5266" i="9"/>
  <c r="AC5266" i="9"/>
  <c r="AD5265" i="9"/>
  <c r="AC5265" i="9"/>
  <c r="AD5264" i="9"/>
  <c r="AC5264" i="9"/>
  <c r="AD5263" i="9"/>
  <c r="AC5263" i="9"/>
  <c r="AD5262" i="9"/>
  <c r="AC5262" i="9"/>
  <c r="AD5261" i="9"/>
  <c r="AC5261" i="9"/>
  <c r="AD5260" i="9"/>
  <c r="AC5260" i="9"/>
  <c r="AD5259" i="9"/>
  <c r="AC5259" i="9"/>
  <c r="AD5258" i="9"/>
  <c r="AC5258" i="9"/>
  <c r="AD5257" i="9"/>
  <c r="AC5257" i="9"/>
  <c r="AD5256" i="9"/>
  <c r="AC5256" i="9"/>
  <c r="AD5255" i="9"/>
  <c r="AC5255" i="9"/>
  <c r="AD5254" i="9"/>
  <c r="AC5254" i="9"/>
  <c r="AD5253" i="9"/>
  <c r="AC5253" i="9"/>
  <c r="AD5252" i="9"/>
  <c r="AC5252" i="9"/>
  <c r="AD5251" i="9"/>
  <c r="AC5251" i="9"/>
  <c r="AD5250" i="9"/>
  <c r="AC5250" i="9"/>
  <c r="AD5249" i="9"/>
  <c r="AC5249" i="9"/>
  <c r="AD5248" i="9"/>
  <c r="AC5248" i="9"/>
  <c r="AD5247" i="9"/>
  <c r="AC5247" i="9"/>
  <c r="AD5246" i="9"/>
  <c r="AC5246" i="9"/>
  <c r="AD5245" i="9"/>
  <c r="AC5245" i="9"/>
  <c r="AD5244" i="9"/>
  <c r="AC5244" i="9"/>
  <c r="AD5243" i="9"/>
  <c r="AC5243" i="9"/>
  <c r="AD5242" i="9"/>
  <c r="AC5242" i="9"/>
  <c r="AD5241" i="9"/>
  <c r="AC5241" i="9"/>
  <c r="AD5240" i="9"/>
  <c r="AC5240" i="9"/>
  <c r="AD5239" i="9"/>
  <c r="AC5239" i="9"/>
  <c r="AD5238" i="9"/>
  <c r="AC5238" i="9"/>
  <c r="AD5237" i="9"/>
  <c r="AC5237" i="9"/>
  <c r="AD5236" i="9"/>
  <c r="AC5236" i="9"/>
  <c r="AD5235" i="9"/>
  <c r="AC5235" i="9"/>
  <c r="AD5234" i="9"/>
  <c r="AC5234" i="9"/>
  <c r="AD5233" i="9"/>
  <c r="AC5233" i="9"/>
  <c r="AD5232" i="9"/>
  <c r="AC5232" i="9"/>
  <c r="AD5231" i="9"/>
  <c r="AC5231" i="9"/>
  <c r="AD5230" i="9"/>
  <c r="AC5230" i="9"/>
  <c r="AD5229" i="9"/>
  <c r="AC5229" i="9"/>
  <c r="AD5228" i="9"/>
  <c r="AC5228" i="9"/>
  <c r="AD5227" i="9"/>
  <c r="AC5227" i="9"/>
  <c r="AD5226" i="9"/>
  <c r="AC5226" i="9"/>
  <c r="AD5225" i="9"/>
  <c r="AC5225" i="9"/>
  <c r="AD5224" i="9"/>
  <c r="AC5224" i="9"/>
  <c r="AD5223" i="9"/>
  <c r="AC5223" i="9"/>
  <c r="AD5222" i="9"/>
  <c r="AC5222" i="9"/>
  <c r="AD5221" i="9"/>
  <c r="AC5221" i="9"/>
  <c r="AD5220" i="9"/>
  <c r="AC5220" i="9"/>
  <c r="AD5219" i="9"/>
  <c r="AC5219" i="9"/>
  <c r="AD5218" i="9"/>
  <c r="AC5218" i="9"/>
  <c r="AD5217" i="9"/>
  <c r="AC5217" i="9"/>
  <c r="AD5216" i="9"/>
  <c r="AC5216" i="9"/>
  <c r="AD5215" i="9"/>
  <c r="AC5215" i="9"/>
  <c r="AD5214" i="9"/>
  <c r="AC5214" i="9"/>
  <c r="AD5213" i="9"/>
  <c r="AC5213" i="9"/>
  <c r="AD5212" i="9"/>
  <c r="AC5212" i="9"/>
  <c r="AD5211" i="9"/>
  <c r="AC5211" i="9"/>
  <c r="AD5210" i="9"/>
  <c r="AC5210" i="9"/>
  <c r="AD5209" i="9"/>
  <c r="AC5209" i="9"/>
  <c r="AD5208" i="9"/>
  <c r="AC5208" i="9"/>
  <c r="AD5207" i="9"/>
  <c r="AC5207" i="9"/>
  <c r="AD5206" i="9"/>
  <c r="AC5206" i="9"/>
  <c r="AD5205" i="9"/>
  <c r="AC5205" i="9"/>
  <c r="AD5204" i="9"/>
  <c r="AC5204" i="9"/>
  <c r="AD5203" i="9"/>
  <c r="AC5203" i="9"/>
  <c r="AD5202" i="9"/>
  <c r="AC5202" i="9"/>
  <c r="AD5201" i="9"/>
  <c r="AC5201" i="9"/>
  <c r="AD5200" i="9"/>
  <c r="AC5200" i="9"/>
  <c r="AD5199" i="9"/>
  <c r="AC5199" i="9"/>
  <c r="AD5198" i="9"/>
  <c r="AC5198" i="9"/>
  <c r="AD5197" i="9"/>
  <c r="AC5197" i="9"/>
  <c r="AD5196" i="9"/>
  <c r="AC5196" i="9"/>
  <c r="AD5195" i="9"/>
  <c r="AC5195" i="9"/>
  <c r="AD5194" i="9"/>
  <c r="AC5194" i="9"/>
  <c r="AD5193" i="9"/>
  <c r="AC5193" i="9"/>
  <c r="AD5192" i="9"/>
  <c r="AC5192" i="9"/>
  <c r="AD5191" i="9"/>
  <c r="AC5191" i="9"/>
  <c r="AD5190" i="9"/>
  <c r="AC5190" i="9"/>
  <c r="AD5189" i="9"/>
  <c r="AC5189" i="9"/>
  <c r="AD5188" i="9"/>
  <c r="AC5188" i="9"/>
  <c r="AD5187" i="9"/>
  <c r="AC5187" i="9"/>
  <c r="AD5186" i="9"/>
  <c r="AC5186" i="9"/>
  <c r="AD5185" i="9"/>
  <c r="AC5185" i="9"/>
  <c r="AD5184" i="9"/>
  <c r="AC5184" i="9"/>
  <c r="AD5183" i="9"/>
  <c r="AC5183" i="9"/>
  <c r="AD5182" i="9"/>
  <c r="AC5182" i="9"/>
  <c r="AD5181" i="9"/>
  <c r="AC5181" i="9"/>
  <c r="AD5180" i="9"/>
  <c r="AC5180" i="9"/>
  <c r="AD5179" i="9"/>
  <c r="AC5179" i="9"/>
  <c r="AD5178" i="9"/>
  <c r="AC5178" i="9"/>
  <c r="AD5177" i="9"/>
  <c r="AC5177" i="9"/>
  <c r="AD5176" i="9"/>
  <c r="AC5176" i="9"/>
  <c r="AD5175" i="9"/>
  <c r="AC5175" i="9"/>
  <c r="AD5174" i="9"/>
  <c r="AC5174" i="9"/>
  <c r="AD5173" i="9"/>
  <c r="AC5173" i="9"/>
  <c r="AD5172" i="9"/>
  <c r="AC5172" i="9"/>
  <c r="AD5171" i="9"/>
  <c r="AC5171" i="9"/>
  <c r="AD5170" i="9"/>
  <c r="AC5170" i="9"/>
  <c r="AD5169" i="9"/>
  <c r="AC5169" i="9"/>
  <c r="AD5168" i="9"/>
  <c r="AC5168" i="9"/>
  <c r="AD5167" i="9"/>
  <c r="AC5167" i="9"/>
  <c r="AD5166" i="9"/>
  <c r="AC5166" i="9"/>
  <c r="AD5165" i="9"/>
  <c r="AC5165" i="9"/>
  <c r="AD5164" i="9"/>
  <c r="AC5164" i="9"/>
  <c r="AD5163" i="9"/>
  <c r="AC5163" i="9"/>
  <c r="AD5162" i="9"/>
  <c r="AC5162" i="9"/>
  <c r="AD5161" i="9"/>
  <c r="AC5161" i="9"/>
  <c r="AD5160" i="9"/>
  <c r="AC5160" i="9"/>
  <c r="AD5159" i="9"/>
  <c r="AC5159" i="9"/>
  <c r="AD5158" i="9"/>
  <c r="AC5158" i="9"/>
  <c r="AD5157" i="9"/>
  <c r="AC5157" i="9"/>
  <c r="AD5156" i="9"/>
  <c r="AC5156" i="9"/>
  <c r="AD5155" i="9"/>
  <c r="AC5155" i="9"/>
  <c r="AD5154" i="9"/>
  <c r="AC5154" i="9"/>
  <c r="AD5153" i="9"/>
  <c r="AC5153" i="9"/>
  <c r="AD5152" i="9"/>
  <c r="AC5152" i="9"/>
  <c r="AD5151" i="9"/>
  <c r="AC5151" i="9"/>
  <c r="AD5150" i="9"/>
  <c r="AC5150" i="9"/>
  <c r="AD5149" i="9"/>
  <c r="AC5149" i="9"/>
  <c r="AD5148" i="9"/>
  <c r="AC5148" i="9"/>
  <c r="AD5147" i="9"/>
  <c r="AC5147" i="9"/>
  <c r="AD5146" i="9"/>
  <c r="AC5146" i="9"/>
  <c r="AD5145" i="9"/>
  <c r="AC5145" i="9"/>
  <c r="AD5144" i="9"/>
  <c r="AC5144" i="9"/>
  <c r="AD5143" i="9"/>
  <c r="AC5143" i="9"/>
  <c r="AD5142" i="9"/>
  <c r="AC5142" i="9"/>
  <c r="AD5141" i="9"/>
  <c r="AC5141" i="9"/>
  <c r="AD5140" i="9"/>
  <c r="AC5140" i="9"/>
  <c r="AD5139" i="9"/>
  <c r="AC5139" i="9"/>
  <c r="AD5138" i="9"/>
  <c r="AC5138" i="9"/>
  <c r="AD5137" i="9"/>
  <c r="AC5137" i="9"/>
  <c r="AD5136" i="9"/>
  <c r="AC5136" i="9"/>
  <c r="AD5135" i="9"/>
  <c r="AC5135" i="9"/>
  <c r="AD5134" i="9"/>
  <c r="AC5134" i="9"/>
  <c r="AD5133" i="9"/>
  <c r="AC5133" i="9"/>
  <c r="AD5132" i="9"/>
  <c r="AC5132" i="9"/>
  <c r="AD5131" i="9"/>
  <c r="AC5131" i="9"/>
  <c r="AD5130" i="9"/>
  <c r="AC5130" i="9"/>
  <c r="AD5129" i="9"/>
  <c r="AC5129" i="9"/>
  <c r="AD5128" i="9"/>
  <c r="AC5128" i="9"/>
  <c r="AD5127" i="9"/>
  <c r="AC5127" i="9"/>
  <c r="AD5126" i="9"/>
  <c r="AC5126" i="9"/>
  <c r="AD5125" i="9"/>
  <c r="AC5125" i="9"/>
  <c r="AD5124" i="9"/>
  <c r="AC5124" i="9"/>
  <c r="AD5123" i="9"/>
  <c r="AC5123" i="9"/>
  <c r="AD5122" i="9"/>
  <c r="AC5122" i="9"/>
  <c r="AD5121" i="9"/>
  <c r="AC5121" i="9"/>
  <c r="AD5120" i="9"/>
  <c r="AC5120" i="9"/>
  <c r="AD5119" i="9"/>
  <c r="AC5119" i="9"/>
  <c r="AD5118" i="9"/>
  <c r="AC5118" i="9"/>
  <c r="AD5117" i="9"/>
  <c r="AC5117" i="9"/>
  <c r="AD5116" i="9"/>
  <c r="AC5116" i="9"/>
  <c r="AD5115" i="9"/>
  <c r="AC5115" i="9"/>
  <c r="AD5114" i="9"/>
  <c r="AC5114" i="9"/>
  <c r="AD5113" i="9"/>
  <c r="AC5113" i="9"/>
  <c r="AD5112" i="9"/>
  <c r="AC5112" i="9"/>
  <c r="AD5111" i="9"/>
  <c r="AC5111" i="9"/>
  <c r="AD5110" i="9"/>
  <c r="AC5110" i="9"/>
  <c r="AD5109" i="9"/>
  <c r="AC5109" i="9"/>
  <c r="AD5108" i="9"/>
  <c r="AC5108" i="9"/>
  <c r="AD5107" i="9"/>
  <c r="AC5107" i="9"/>
  <c r="AD5106" i="9"/>
  <c r="AC5106" i="9"/>
  <c r="AD5105" i="9"/>
  <c r="AC5105" i="9"/>
  <c r="AD5104" i="9"/>
  <c r="AC5104" i="9"/>
  <c r="AD5103" i="9"/>
  <c r="AC5103" i="9"/>
  <c r="AD5102" i="9"/>
  <c r="AC5102" i="9"/>
  <c r="AD5101" i="9"/>
  <c r="AC5101" i="9"/>
  <c r="AD5100" i="9"/>
  <c r="AC5100" i="9"/>
  <c r="AD5099" i="9"/>
  <c r="AC5099" i="9"/>
  <c r="AD5098" i="9"/>
  <c r="AC5098" i="9"/>
  <c r="AD5097" i="9"/>
  <c r="AC5097" i="9"/>
  <c r="AD5096" i="9"/>
  <c r="AC5096" i="9"/>
  <c r="AD5095" i="9"/>
  <c r="AC5095" i="9"/>
  <c r="AD5094" i="9"/>
  <c r="AC5094" i="9"/>
  <c r="AD5093" i="9"/>
  <c r="AC5093" i="9"/>
  <c r="AD5092" i="9"/>
  <c r="AC5092" i="9"/>
  <c r="AD5091" i="9"/>
  <c r="AC5091" i="9"/>
  <c r="AD5090" i="9"/>
  <c r="AC5090" i="9"/>
  <c r="AD5089" i="9"/>
  <c r="AC5089" i="9"/>
  <c r="AD5088" i="9"/>
  <c r="AC5088" i="9"/>
  <c r="AD5087" i="9"/>
  <c r="AC5087" i="9"/>
  <c r="AD5086" i="9"/>
  <c r="AC5086" i="9"/>
  <c r="AD5085" i="9"/>
  <c r="AC5085" i="9"/>
  <c r="AD5084" i="9"/>
  <c r="AC5084" i="9"/>
  <c r="AD5083" i="9"/>
  <c r="AC5083" i="9"/>
  <c r="AD5082" i="9"/>
  <c r="AC5082" i="9"/>
  <c r="AD5081" i="9"/>
  <c r="AC5081" i="9"/>
  <c r="AD5080" i="9"/>
  <c r="AC5080" i="9"/>
  <c r="AD5079" i="9"/>
  <c r="AC5079" i="9"/>
  <c r="AD5078" i="9"/>
  <c r="AC5078" i="9"/>
  <c r="AD5077" i="9"/>
  <c r="AC5077" i="9"/>
  <c r="AD5076" i="9"/>
  <c r="AC5076" i="9"/>
  <c r="AD5075" i="9"/>
  <c r="AC5075" i="9"/>
  <c r="AD5074" i="9"/>
  <c r="AC5074" i="9"/>
  <c r="AD5073" i="9"/>
  <c r="AC5073" i="9"/>
  <c r="AD5072" i="9"/>
  <c r="AC5072" i="9"/>
  <c r="AD5071" i="9"/>
  <c r="AC5071" i="9"/>
  <c r="AD5070" i="9"/>
  <c r="AC5070" i="9"/>
  <c r="AD5069" i="9"/>
  <c r="AC5069" i="9"/>
  <c r="AD5068" i="9"/>
  <c r="AC5068" i="9"/>
  <c r="AD5067" i="9"/>
  <c r="AC5067" i="9"/>
  <c r="AD5066" i="9"/>
  <c r="AC5066" i="9"/>
  <c r="AD5065" i="9"/>
  <c r="AC5065" i="9"/>
  <c r="AD5064" i="9"/>
  <c r="AC5064" i="9"/>
  <c r="AD5063" i="9"/>
  <c r="AC5063" i="9"/>
  <c r="AD5062" i="9"/>
  <c r="AC5062" i="9"/>
  <c r="AD5061" i="9"/>
  <c r="AC5061" i="9"/>
  <c r="AD5060" i="9"/>
  <c r="AC5060" i="9"/>
  <c r="AD5059" i="9"/>
  <c r="AC5059" i="9"/>
  <c r="AD5058" i="9"/>
  <c r="AC5058" i="9"/>
  <c r="AD5057" i="9"/>
  <c r="AC5057" i="9"/>
  <c r="AD5056" i="9"/>
  <c r="AC5056" i="9"/>
  <c r="AD5055" i="9"/>
  <c r="AC5055" i="9"/>
  <c r="AD5054" i="9"/>
  <c r="AC5054" i="9"/>
  <c r="AD5053" i="9"/>
  <c r="AC5053" i="9"/>
  <c r="AD5052" i="9"/>
  <c r="AC5052" i="9"/>
  <c r="AD5051" i="9"/>
  <c r="AC5051" i="9"/>
  <c r="AD5050" i="9"/>
  <c r="AC5050" i="9"/>
  <c r="AD5049" i="9"/>
  <c r="AC5049" i="9"/>
  <c r="AD5048" i="9"/>
  <c r="AC5048" i="9"/>
  <c r="AD5047" i="9"/>
  <c r="AC5047" i="9"/>
  <c r="AD5046" i="9"/>
  <c r="AC5046" i="9"/>
  <c r="AD5045" i="9"/>
  <c r="AC5045" i="9"/>
  <c r="AD5044" i="9"/>
  <c r="AC5044" i="9"/>
  <c r="AD5043" i="9"/>
  <c r="AC5043" i="9"/>
  <c r="AD5042" i="9"/>
  <c r="AC5042" i="9"/>
  <c r="AD5041" i="9"/>
  <c r="AC5041" i="9"/>
  <c r="AD5040" i="9"/>
  <c r="AC5040" i="9"/>
  <c r="AD5039" i="9"/>
  <c r="AC5039" i="9"/>
  <c r="AD5038" i="9"/>
  <c r="AC5038" i="9"/>
  <c r="AD5037" i="9"/>
  <c r="AC5037" i="9"/>
  <c r="AD5036" i="9"/>
  <c r="AC5036" i="9"/>
  <c r="AD5035" i="9"/>
  <c r="AC5035" i="9"/>
  <c r="AD5034" i="9"/>
  <c r="AC5034" i="9"/>
  <c r="AD5033" i="9"/>
  <c r="AC5033" i="9"/>
  <c r="AD5032" i="9"/>
  <c r="AC5032" i="9"/>
  <c r="AD5031" i="9"/>
  <c r="AC5031" i="9"/>
  <c r="AD5030" i="9"/>
  <c r="AC5030" i="9"/>
  <c r="AD5029" i="9"/>
  <c r="AC5029" i="9"/>
  <c r="AD5028" i="9"/>
  <c r="AC5028" i="9"/>
  <c r="AD5027" i="9"/>
  <c r="AC5027" i="9"/>
  <c r="AD5026" i="9"/>
  <c r="AC5026" i="9"/>
  <c r="AD5025" i="9"/>
  <c r="AC5025" i="9"/>
  <c r="AD5024" i="9"/>
  <c r="AC5024" i="9"/>
  <c r="AD5023" i="9"/>
  <c r="AC5023" i="9"/>
  <c r="AD5022" i="9"/>
  <c r="AC5022" i="9"/>
  <c r="AD5021" i="9"/>
  <c r="AC5021" i="9"/>
  <c r="AD5020" i="9"/>
  <c r="AC5020" i="9"/>
  <c r="AD5019" i="9"/>
  <c r="AC5019" i="9"/>
  <c r="AD5018" i="9"/>
  <c r="AC5018" i="9"/>
  <c r="AD5017" i="9"/>
  <c r="AC5017" i="9"/>
  <c r="AD5016" i="9"/>
  <c r="AC5016" i="9"/>
  <c r="AD5015" i="9"/>
  <c r="AC5015" i="9"/>
  <c r="AD5014" i="9"/>
  <c r="AC5014" i="9"/>
  <c r="AD5013" i="9"/>
  <c r="AC5013" i="9"/>
  <c r="AD5012" i="9"/>
  <c r="AC5012" i="9"/>
  <c r="AD5011" i="9"/>
  <c r="AC5011" i="9"/>
  <c r="AD5010" i="9"/>
  <c r="AC5010" i="9"/>
  <c r="AD5009" i="9"/>
  <c r="AC5009" i="9"/>
  <c r="AD5008" i="9"/>
  <c r="AC5008" i="9"/>
  <c r="AD5007" i="9"/>
  <c r="AC5007" i="9"/>
  <c r="AD5006" i="9"/>
  <c r="AC5006" i="9"/>
  <c r="AD5005" i="9"/>
  <c r="AC5005" i="9"/>
  <c r="AD5004" i="9"/>
  <c r="AC5004" i="9"/>
  <c r="AD5003" i="9"/>
  <c r="AC5003" i="9"/>
  <c r="AD5002" i="9"/>
  <c r="AC5002" i="9"/>
  <c r="AD5001" i="9"/>
  <c r="AC5001" i="9"/>
  <c r="AD5000" i="9"/>
  <c r="AC5000" i="9"/>
  <c r="AD4999" i="9"/>
  <c r="AC4999" i="9"/>
  <c r="AD4998" i="9"/>
  <c r="AC4998" i="9"/>
  <c r="AD4997" i="9"/>
  <c r="AC4997" i="9"/>
  <c r="AD4996" i="9"/>
  <c r="AC4996" i="9"/>
  <c r="AD4995" i="9"/>
  <c r="AC4995" i="9"/>
  <c r="AD4994" i="9"/>
  <c r="AC4994" i="9"/>
  <c r="AD4993" i="9"/>
  <c r="AC4993" i="9"/>
  <c r="AD4992" i="9"/>
  <c r="AC4992" i="9"/>
  <c r="AD4991" i="9"/>
  <c r="AC4991" i="9"/>
  <c r="AD4990" i="9"/>
  <c r="AC4990" i="9"/>
  <c r="AD4989" i="9"/>
  <c r="AC4989" i="9"/>
  <c r="AD4988" i="9"/>
  <c r="AC4988" i="9"/>
  <c r="AD4987" i="9"/>
  <c r="AC4987" i="9"/>
  <c r="AD4986" i="9"/>
  <c r="AC4986" i="9"/>
  <c r="AD4985" i="9"/>
  <c r="AC4985" i="9"/>
  <c r="AD4984" i="9"/>
  <c r="AC4984" i="9"/>
  <c r="AD4983" i="9"/>
  <c r="AC4983" i="9"/>
  <c r="AD4982" i="9"/>
  <c r="AC4982" i="9"/>
  <c r="AD4981" i="9"/>
  <c r="AC4981" i="9"/>
  <c r="AD4980" i="9"/>
  <c r="AC4980" i="9"/>
  <c r="AD4979" i="9"/>
  <c r="AC4979" i="9"/>
  <c r="AD4978" i="9"/>
  <c r="AC4978" i="9"/>
  <c r="AD4977" i="9"/>
  <c r="AC4977" i="9"/>
  <c r="AD4976" i="9"/>
  <c r="AC4976" i="9"/>
  <c r="AD4975" i="9"/>
  <c r="AC4975" i="9"/>
  <c r="AD4974" i="9"/>
  <c r="AC4974" i="9"/>
  <c r="AD4973" i="9"/>
  <c r="AC4973" i="9"/>
  <c r="AD4972" i="9"/>
  <c r="AC4972" i="9"/>
  <c r="AD4971" i="9"/>
  <c r="AC4971" i="9"/>
  <c r="AD4970" i="9"/>
  <c r="AC4970" i="9"/>
  <c r="AD4969" i="9"/>
  <c r="AC4969" i="9"/>
  <c r="AD4968" i="9"/>
  <c r="AC4968" i="9"/>
  <c r="AD4967" i="9"/>
  <c r="AC4967" i="9"/>
  <c r="AD4966" i="9"/>
  <c r="AC4966" i="9"/>
  <c r="AD4965" i="9"/>
  <c r="AC4965" i="9"/>
  <c r="AD4964" i="9"/>
  <c r="AC4964" i="9"/>
  <c r="AD4963" i="9"/>
  <c r="AC4963" i="9"/>
  <c r="AD4962" i="9"/>
  <c r="AC4962" i="9"/>
  <c r="AD4961" i="9"/>
  <c r="AC4961" i="9"/>
  <c r="AD4960" i="9"/>
  <c r="AC4960" i="9"/>
  <c r="AD4959" i="9"/>
  <c r="AC4959" i="9"/>
  <c r="AD4958" i="9"/>
  <c r="AC4958" i="9"/>
  <c r="AD4957" i="9"/>
  <c r="AC4957" i="9"/>
  <c r="AD4956" i="9"/>
  <c r="AC4956" i="9"/>
  <c r="AD4955" i="9"/>
  <c r="AC4955" i="9"/>
  <c r="AD4954" i="9"/>
  <c r="AC4954" i="9"/>
  <c r="AD4953" i="9"/>
  <c r="AC4953" i="9"/>
  <c r="AD4952" i="9"/>
  <c r="AC4952" i="9"/>
  <c r="AD4951" i="9"/>
  <c r="AC4951" i="9"/>
  <c r="AD4950" i="9"/>
  <c r="AC4950" i="9"/>
  <c r="AD4949" i="9"/>
  <c r="AC4949" i="9"/>
  <c r="AD4948" i="9"/>
  <c r="AC4948" i="9"/>
  <c r="AD4947" i="9"/>
  <c r="AC4947" i="9"/>
  <c r="AD4946" i="9"/>
  <c r="AC4946" i="9"/>
  <c r="AD4945" i="9"/>
  <c r="AC4945" i="9"/>
  <c r="AD4944" i="9"/>
  <c r="AC4944" i="9"/>
  <c r="AD4943" i="9"/>
  <c r="AC4943" i="9"/>
  <c r="AD4942" i="9"/>
  <c r="AC4942" i="9"/>
  <c r="AD4941" i="9"/>
  <c r="AC4941" i="9"/>
  <c r="AD4940" i="9"/>
  <c r="AC4940" i="9"/>
  <c r="AD4939" i="9"/>
  <c r="AC4939" i="9"/>
  <c r="AD4938" i="9"/>
  <c r="AC4938" i="9"/>
  <c r="AD4937" i="9"/>
  <c r="AC4937" i="9"/>
  <c r="AD4936" i="9"/>
  <c r="AC4936" i="9"/>
  <c r="AD4935" i="9"/>
  <c r="AC4935" i="9"/>
  <c r="AD4934" i="9"/>
  <c r="AC4934" i="9"/>
  <c r="AD4933" i="9"/>
  <c r="AC4933" i="9"/>
  <c r="AD4932" i="9"/>
  <c r="AC4932" i="9"/>
  <c r="AD4931" i="9"/>
  <c r="AC4931" i="9"/>
  <c r="AD4930" i="9"/>
  <c r="AC4930" i="9"/>
  <c r="AD4929" i="9"/>
  <c r="AC4929" i="9"/>
  <c r="AD4928" i="9"/>
  <c r="AC4928" i="9"/>
  <c r="AD4927" i="9"/>
  <c r="AC4927" i="9"/>
  <c r="AD4926" i="9"/>
  <c r="AC4926" i="9"/>
  <c r="AD4925" i="9"/>
  <c r="AC4925" i="9"/>
  <c r="AD4924" i="9"/>
  <c r="AC4924" i="9"/>
  <c r="AD4923" i="9"/>
  <c r="AC4923" i="9"/>
  <c r="AD4922" i="9"/>
  <c r="AC4922" i="9"/>
  <c r="AD4921" i="9"/>
  <c r="AC4921" i="9"/>
  <c r="AD4920" i="9"/>
  <c r="AC4920" i="9"/>
  <c r="AD4919" i="9"/>
  <c r="AC4919" i="9"/>
  <c r="AD4918" i="9"/>
  <c r="AC4918" i="9"/>
  <c r="AD4917" i="9"/>
  <c r="AC4917" i="9"/>
  <c r="AD4916" i="9"/>
  <c r="AC4916" i="9"/>
  <c r="AD4915" i="9"/>
  <c r="AC4915" i="9"/>
  <c r="AD4914" i="9"/>
  <c r="AC4914" i="9"/>
  <c r="AD4913" i="9"/>
  <c r="AC4913" i="9"/>
  <c r="AD4912" i="9"/>
  <c r="AC4912" i="9"/>
  <c r="AD4911" i="9"/>
  <c r="AC4911" i="9"/>
  <c r="AD4910" i="9"/>
  <c r="AC4910" i="9"/>
  <c r="AD4909" i="9"/>
  <c r="AC4909" i="9"/>
  <c r="AD4908" i="9"/>
  <c r="AC4908" i="9"/>
  <c r="AD4907" i="9"/>
  <c r="AC4907" i="9"/>
  <c r="AD4906" i="9"/>
  <c r="AC4906" i="9"/>
  <c r="AD4905" i="9"/>
  <c r="AC4905" i="9"/>
  <c r="AD4904" i="9"/>
  <c r="AC4904" i="9"/>
  <c r="AD4903" i="9"/>
  <c r="AC4903" i="9"/>
  <c r="AD4902" i="9"/>
  <c r="AC4902" i="9"/>
  <c r="AD4901" i="9"/>
  <c r="AC4901" i="9"/>
  <c r="AD4900" i="9"/>
  <c r="AC4900" i="9"/>
  <c r="AD4899" i="9"/>
  <c r="AC4899" i="9"/>
  <c r="AD4898" i="9"/>
  <c r="AC4898" i="9"/>
  <c r="AD4897" i="9"/>
  <c r="AC4897" i="9"/>
  <c r="AD4896" i="9"/>
  <c r="AC4896" i="9"/>
  <c r="AD4895" i="9"/>
  <c r="AC4895" i="9"/>
  <c r="AD4894" i="9"/>
  <c r="AC4894" i="9"/>
  <c r="AD4893" i="9"/>
  <c r="AC4893" i="9"/>
  <c r="AD4892" i="9"/>
  <c r="AC4892" i="9"/>
  <c r="AD4891" i="9"/>
  <c r="AC4891" i="9"/>
  <c r="AD4890" i="9"/>
  <c r="AC4890" i="9"/>
  <c r="AD4889" i="9"/>
  <c r="AC4889" i="9"/>
  <c r="AD4888" i="9"/>
  <c r="AC4888" i="9"/>
  <c r="AD4887" i="9"/>
  <c r="AC4887" i="9"/>
  <c r="AD4886" i="9"/>
  <c r="AC4886" i="9"/>
  <c r="AD4885" i="9"/>
  <c r="AC4885" i="9"/>
  <c r="AD4884" i="9"/>
  <c r="AC4884" i="9"/>
  <c r="AD4883" i="9"/>
  <c r="AC4883" i="9"/>
  <c r="AD4882" i="9"/>
  <c r="AC4882" i="9"/>
  <c r="AD4881" i="9"/>
  <c r="AC4881" i="9"/>
  <c r="AD4880" i="9"/>
  <c r="AC4880" i="9"/>
  <c r="AD4879" i="9"/>
  <c r="AC4879" i="9"/>
  <c r="AD4878" i="9"/>
  <c r="AC4878" i="9"/>
  <c r="AD4877" i="9"/>
  <c r="AC4877" i="9"/>
  <c r="AD4876" i="9"/>
  <c r="AC4876" i="9"/>
  <c r="AD4875" i="9"/>
  <c r="AC4875" i="9"/>
  <c r="AD4874" i="9"/>
  <c r="AC4874" i="9"/>
  <c r="AD4873" i="9"/>
  <c r="AC4873" i="9"/>
  <c r="AD4872" i="9"/>
  <c r="AC4872" i="9"/>
  <c r="AD4871" i="9"/>
  <c r="AC4871" i="9"/>
  <c r="AD4870" i="9"/>
  <c r="AC4870" i="9"/>
  <c r="AD4869" i="9"/>
  <c r="AC4869" i="9"/>
  <c r="AD4868" i="9"/>
  <c r="AC4868" i="9"/>
  <c r="AD4867" i="9"/>
  <c r="AC4867" i="9"/>
  <c r="AD4866" i="9"/>
  <c r="AC4866" i="9"/>
  <c r="AD4865" i="9"/>
  <c r="AC4865" i="9"/>
  <c r="AD4864" i="9"/>
  <c r="AC4864" i="9"/>
  <c r="AD4863" i="9"/>
  <c r="AC4863" i="9"/>
  <c r="AD4862" i="9"/>
  <c r="AC4862" i="9"/>
  <c r="AD4861" i="9"/>
  <c r="AC4861" i="9"/>
  <c r="AD4860" i="9"/>
  <c r="AC4860" i="9"/>
  <c r="AD4859" i="9"/>
  <c r="AC4859" i="9"/>
  <c r="AD4858" i="9"/>
  <c r="AC4858" i="9"/>
  <c r="AD4857" i="9"/>
  <c r="AC4857" i="9"/>
  <c r="AD4856" i="9"/>
  <c r="AC4856" i="9"/>
  <c r="AD4855" i="9"/>
  <c r="AC4855" i="9"/>
  <c r="AD4854" i="9"/>
  <c r="AC4854" i="9"/>
  <c r="AD4853" i="9"/>
  <c r="AC4853" i="9"/>
  <c r="AD4852" i="9"/>
  <c r="AC4852" i="9"/>
  <c r="AD4851" i="9"/>
  <c r="AC4851" i="9"/>
  <c r="AD4850" i="9"/>
  <c r="AC4850" i="9"/>
  <c r="AD4849" i="9"/>
  <c r="AC4849" i="9"/>
  <c r="AD4848" i="9"/>
  <c r="AC4848" i="9"/>
  <c r="AD4847" i="9"/>
  <c r="AC4847" i="9"/>
  <c r="AD4846" i="9"/>
  <c r="AC4846" i="9"/>
  <c r="AD4845" i="9"/>
  <c r="AC4845" i="9"/>
  <c r="AD4844" i="9"/>
  <c r="AC4844" i="9"/>
  <c r="AD4843" i="9"/>
  <c r="AC4843" i="9"/>
  <c r="AD4842" i="9"/>
  <c r="AC4842" i="9"/>
  <c r="AD4841" i="9"/>
  <c r="AC4841" i="9"/>
  <c r="AD4840" i="9"/>
  <c r="AC4840" i="9"/>
  <c r="AD4839" i="9"/>
  <c r="AC4839" i="9"/>
  <c r="AD4838" i="9"/>
  <c r="AC4838" i="9"/>
  <c r="AD4837" i="9"/>
  <c r="AC4837" i="9"/>
  <c r="AD4836" i="9"/>
  <c r="AC4836" i="9"/>
  <c r="AD4835" i="9"/>
  <c r="AC4835" i="9"/>
  <c r="AD4834" i="9"/>
  <c r="AC4834" i="9"/>
  <c r="AD4833" i="9"/>
  <c r="AC4833" i="9"/>
  <c r="AD4832" i="9"/>
  <c r="AC4832" i="9"/>
  <c r="AD4831" i="9"/>
  <c r="AC4831" i="9"/>
  <c r="AD4830" i="9"/>
  <c r="AC4830" i="9"/>
  <c r="AD4829" i="9"/>
  <c r="AC4829" i="9"/>
  <c r="AD4828" i="9"/>
  <c r="AC4828" i="9"/>
  <c r="AD4827" i="9"/>
  <c r="AC4827" i="9"/>
  <c r="AD4826" i="9"/>
  <c r="AC4826" i="9"/>
  <c r="AD4825" i="9"/>
  <c r="AC4825" i="9"/>
  <c r="AD4824" i="9"/>
  <c r="AC4824" i="9"/>
  <c r="AD4823" i="9"/>
  <c r="AC4823" i="9"/>
  <c r="AD4822" i="9"/>
  <c r="AC4822" i="9"/>
  <c r="AD4821" i="9"/>
  <c r="AC4821" i="9"/>
  <c r="AD4820" i="9"/>
  <c r="AC4820" i="9"/>
  <c r="AD4819" i="9"/>
  <c r="AC4819" i="9"/>
  <c r="AD4818" i="9"/>
  <c r="AC4818" i="9"/>
  <c r="AD4817" i="9"/>
  <c r="AC4817" i="9"/>
  <c r="AD4816" i="9"/>
  <c r="AC4816" i="9"/>
  <c r="AD4815" i="9"/>
  <c r="AC4815" i="9"/>
  <c r="AD4814" i="9"/>
  <c r="AC4814" i="9"/>
  <c r="AD4813" i="9"/>
  <c r="AC4813" i="9"/>
  <c r="AD4812" i="9"/>
  <c r="AC4812" i="9"/>
  <c r="AD4811" i="9"/>
  <c r="AC4811" i="9"/>
  <c r="AD4810" i="9"/>
  <c r="AC4810" i="9"/>
  <c r="AD4809" i="9"/>
  <c r="AC4809" i="9"/>
  <c r="AD4808" i="9"/>
  <c r="AC4808" i="9"/>
  <c r="AD4807" i="9"/>
  <c r="AC4807" i="9"/>
  <c r="AD4806" i="9"/>
  <c r="AC4806" i="9"/>
  <c r="AD4805" i="9"/>
  <c r="AC4805" i="9"/>
  <c r="AD4804" i="9"/>
  <c r="AC4804" i="9"/>
  <c r="AD4803" i="9"/>
  <c r="AC4803" i="9"/>
  <c r="AD4802" i="9"/>
  <c r="AC4802" i="9"/>
  <c r="AD4801" i="9"/>
  <c r="AC4801" i="9"/>
  <c r="AD4800" i="9"/>
  <c r="AC4800" i="9"/>
  <c r="AD4799" i="9"/>
  <c r="AC4799" i="9"/>
  <c r="AD4798" i="9"/>
  <c r="AC4798" i="9"/>
  <c r="AD4797" i="9"/>
  <c r="AC4797" i="9"/>
  <c r="AD4796" i="9"/>
  <c r="AC4796" i="9"/>
  <c r="AD4795" i="9"/>
  <c r="AC4795" i="9"/>
  <c r="AD4794" i="9"/>
  <c r="AC4794" i="9"/>
  <c r="AD4793" i="9"/>
  <c r="AC4793" i="9"/>
  <c r="AD4792" i="9"/>
  <c r="AC4792" i="9"/>
  <c r="AD4791" i="9"/>
  <c r="AC4791" i="9"/>
  <c r="AD4790" i="9"/>
  <c r="AC4790" i="9"/>
  <c r="AD4789" i="9"/>
  <c r="AC4789" i="9"/>
  <c r="AD4788" i="9"/>
  <c r="AC4788" i="9"/>
  <c r="AD4787" i="9"/>
  <c r="AC4787" i="9"/>
  <c r="AD4786" i="9"/>
  <c r="AC4786" i="9"/>
  <c r="AD4785" i="9"/>
  <c r="AC4785" i="9"/>
  <c r="AD4784" i="9"/>
  <c r="AC4784" i="9"/>
  <c r="AD4783" i="9"/>
  <c r="AC4783" i="9"/>
  <c r="AD4782" i="9"/>
  <c r="AC4782" i="9"/>
  <c r="AD4781" i="9"/>
  <c r="AC4781" i="9"/>
  <c r="AD4780" i="9"/>
  <c r="AC4780" i="9"/>
  <c r="AD4779" i="9"/>
  <c r="AC4779" i="9"/>
  <c r="AD4778" i="9"/>
  <c r="AC4778" i="9"/>
  <c r="AD4777" i="9"/>
  <c r="AC4777" i="9"/>
  <c r="AD4776" i="9"/>
  <c r="AC4776" i="9"/>
  <c r="AD4775" i="9"/>
  <c r="AC4775" i="9"/>
  <c r="AD4774" i="9"/>
  <c r="AC4774" i="9"/>
  <c r="AD4773" i="9"/>
  <c r="AC4773" i="9"/>
  <c r="AD4772" i="9"/>
  <c r="AC4772" i="9"/>
  <c r="AD4771" i="9"/>
  <c r="AC4771" i="9"/>
  <c r="AD4770" i="9"/>
  <c r="AC4770" i="9"/>
  <c r="AD4769" i="9"/>
  <c r="AC4769" i="9"/>
  <c r="AD4768" i="9"/>
  <c r="AC4768" i="9"/>
  <c r="AD4767" i="9"/>
  <c r="AC4767" i="9"/>
  <c r="AD4766" i="9"/>
  <c r="AC4766" i="9"/>
  <c r="AD4765" i="9"/>
  <c r="AC4765" i="9"/>
  <c r="AD4764" i="9"/>
  <c r="AC4764" i="9"/>
  <c r="AD4763" i="9"/>
  <c r="AC4763" i="9"/>
  <c r="AD4762" i="9"/>
  <c r="AC4762" i="9"/>
  <c r="AD4761" i="9"/>
  <c r="AC4761" i="9"/>
  <c r="AD4760" i="9"/>
  <c r="AC4760" i="9"/>
  <c r="AD4759" i="9"/>
  <c r="AC4759" i="9"/>
  <c r="AD4758" i="9"/>
  <c r="AC4758" i="9"/>
  <c r="AD4757" i="9"/>
  <c r="AC4757" i="9"/>
  <c r="AD4756" i="9"/>
  <c r="AC4756" i="9"/>
  <c r="AD4755" i="9"/>
  <c r="AC4755" i="9"/>
  <c r="AD4754" i="9"/>
  <c r="AC4754" i="9"/>
  <c r="AD4753" i="9"/>
  <c r="AC4753" i="9"/>
  <c r="AD4752" i="9"/>
  <c r="AC4752" i="9"/>
  <c r="AD4751" i="9"/>
  <c r="AC4751" i="9"/>
  <c r="AD4750" i="9"/>
  <c r="AC4750" i="9"/>
  <c r="AD4749" i="9"/>
  <c r="AC4749" i="9"/>
  <c r="AD4748" i="9"/>
  <c r="AC4748" i="9"/>
  <c r="AD4747" i="9"/>
  <c r="AC4747" i="9"/>
  <c r="AD4746" i="9"/>
  <c r="AC4746" i="9"/>
  <c r="AD4745" i="9"/>
  <c r="AC4745" i="9"/>
  <c r="AD4744" i="9"/>
  <c r="AC4744" i="9"/>
  <c r="AD4743" i="9"/>
  <c r="AC4743" i="9"/>
  <c r="AD4742" i="9"/>
  <c r="AC4742" i="9"/>
  <c r="AD4741" i="9"/>
  <c r="AC4741" i="9"/>
  <c r="AD4740" i="9"/>
  <c r="AC4740" i="9"/>
  <c r="AD4739" i="9"/>
  <c r="AC4739" i="9"/>
  <c r="AD4738" i="9"/>
  <c r="AC4738" i="9"/>
  <c r="AD4737" i="9"/>
  <c r="AC4737" i="9"/>
  <c r="AD4736" i="9"/>
  <c r="AC4736" i="9"/>
  <c r="AD4735" i="9"/>
  <c r="AC4735" i="9"/>
  <c r="AD4734" i="9"/>
  <c r="AC4734" i="9"/>
  <c r="AD4733" i="9"/>
  <c r="AC4733" i="9"/>
  <c r="AD4732" i="9"/>
  <c r="AC4732" i="9"/>
  <c r="AD4731" i="9"/>
  <c r="AC4731" i="9"/>
  <c r="AD4730" i="9"/>
  <c r="AC4730" i="9"/>
  <c r="AD4729" i="9"/>
  <c r="AC4729" i="9"/>
  <c r="AD4728" i="9"/>
  <c r="AC4728" i="9"/>
  <c r="AD4727" i="9"/>
  <c r="AC4727" i="9"/>
  <c r="AD4726" i="9"/>
  <c r="AC4726" i="9"/>
  <c r="AD4725" i="9"/>
  <c r="AC4725" i="9"/>
  <c r="AD4724" i="9"/>
  <c r="AC4724" i="9"/>
  <c r="AD4723" i="9"/>
  <c r="AC4723" i="9"/>
  <c r="AD4722" i="9"/>
  <c r="AC4722" i="9"/>
  <c r="AD4721" i="9"/>
  <c r="AC4721" i="9"/>
  <c r="AD4720" i="9"/>
  <c r="AC4720" i="9"/>
  <c r="AD4719" i="9"/>
  <c r="AC4719" i="9"/>
  <c r="AD4718" i="9"/>
  <c r="AC4718" i="9"/>
  <c r="AD4717" i="9"/>
  <c r="AC4717" i="9"/>
  <c r="AD4716" i="9"/>
  <c r="AC4716" i="9"/>
  <c r="AD4715" i="9"/>
  <c r="AC4715" i="9"/>
  <c r="AD4714" i="9"/>
  <c r="AC4714" i="9"/>
  <c r="AD4713" i="9"/>
  <c r="AC4713" i="9"/>
  <c r="AD4712" i="9"/>
  <c r="AC4712" i="9"/>
  <c r="AD4711" i="9"/>
  <c r="AC4711" i="9"/>
  <c r="AD4710" i="9"/>
  <c r="AC4710" i="9"/>
  <c r="AD4709" i="9"/>
  <c r="AC4709" i="9"/>
  <c r="AD4708" i="9"/>
  <c r="AC4708" i="9"/>
  <c r="AD4707" i="9"/>
  <c r="AC4707" i="9"/>
  <c r="AD4706" i="9"/>
  <c r="AC4706" i="9"/>
  <c r="AD4705" i="9"/>
  <c r="AC4705" i="9"/>
  <c r="AD4704" i="9"/>
  <c r="AC4704" i="9"/>
  <c r="AD4703" i="9"/>
  <c r="AC4703" i="9"/>
  <c r="AD4702" i="9"/>
  <c r="AC4702" i="9"/>
  <c r="AD4701" i="9"/>
  <c r="AC4701" i="9"/>
  <c r="AD4700" i="9"/>
  <c r="AC4700" i="9"/>
  <c r="AD4699" i="9"/>
  <c r="AC4699" i="9"/>
  <c r="AD4698" i="9"/>
  <c r="AC4698" i="9"/>
  <c r="AD4697" i="9"/>
  <c r="AC4697" i="9"/>
  <c r="AD4696" i="9"/>
  <c r="AC4696" i="9"/>
  <c r="AD4695" i="9"/>
  <c r="AC4695" i="9"/>
  <c r="AD4694" i="9"/>
  <c r="AC4694" i="9"/>
  <c r="AD4693" i="9"/>
  <c r="AC4693" i="9"/>
  <c r="AD4692" i="9"/>
  <c r="AC4692" i="9"/>
  <c r="AD4691" i="9"/>
  <c r="AC4691" i="9"/>
  <c r="AD4690" i="9"/>
  <c r="AC4690" i="9"/>
  <c r="AD4689" i="9"/>
  <c r="AC4689" i="9"/>
  <c r="AD4688" i="9"/>
  <c r="AC4688" i="9"/>
  <c r="AD4687" i="9"/>
  <c r="AC4687" i="9"/>
  <c r="AD4686" i="9"/>
  <c r="AC4686" i="9"/>
  <c r="AD4685" i="9"/>
  <c r="AC4685" i="9"/>
  <c r="AD4684" i="9"/>
  <c r="AC4684" i="9"/>
  <c r="AD4683" i="9"/>
  <c r="AC4683" i="9"/>
  <c r="AD4682" i="9"/>
  <c r="AC4682" i="9"/>
  <c r="AD4681" i="9"/>
  <c r="AC4681" i="9"/>
  <c r="AD4680" i="9"/>
  <c r="AC4680" i="9"/>
  <c r="AD4679" i="9"/>
  <c r="AC4679" i="9"/>
  <c r="AD4678" i="9"/>
  <c r="AC4678" i="9"/>
  <c r="AD4677" i="9"/>
  <c r="AC4677" i="9"/>
  <c r="AD4676" i="9"/>
  <c r="AC4676" i="9"/>
  <c r="AD4675" i="9"/>
  <c r="AC4675" i="9"/>
  <c r="AD4674" i="9"/>
  <c r="AC4674" i="9"/>
  <c r="AD4673" i="9"/>
  <c r="AC4673" i="9"/>
  <c r="AD4672" i="9"/>
  <c r="AC4672" i="9"/>
  <c r="AD4671" i="9"/>
  <c r="AC4671" i="9"/>
  <c r="AD4670" i="9"/>
  <c r="AC4670" i="9"/>
  <c r="AD4669" i="9"/>
  <c r="AC4669" i="9"/>
  <c r="AD4668" i="9"/>
  <c r="AC4668" i="9"/>
  <c r="AD4667" i="9"/>
  <c r="AC4667" i="9"/>
  <c r="AD4666" i="9"/>
  <c r="AC4666" i="9"/>
  <c r="AD4665" i="9"/>
  <c r="AC4665" i="9"/>
  <c r="AD4664" i="9"/>
  <c r="AC4664" i="9"/>
  <c r="AD4663" i="9"/>
  <c r="AC4663" i="9"/>
  <c r="AD4662" i="9"/>
  <c r="AC4662" i="9"/>
  <c r="AD4661" i="9"/>
  <c r="AC4661" i="9"/>
  <c r="AD4660" i="9"/>
  <c r="AC4660" i="9"/>
  <c r="AD4659" i="9"/>
  <c r="AC4659" i="9"/>
  <c r="AD4658" i="9"/>
  <c r="AC4658" i="9"/>
  <c r="AD4657" i="9"/>
  <c r="AC4657" i="9"/>
  <c r="AD4656" i="9"/>
  <c r="AC4656" i="9"/>
  <c r="AD4655" i="9"/>
  <c r="AC4655" i="9"/>
  <c r="AD4654" i="9"/>
  <c r="AC4654" i="9"/>
  <c r="AD4653" i="9"/>
  <c r="AC4653" i="9"/>
  <c r="AD4652" i="9"/>
  <c r="AC4652" i="9"/>
  <c r="AD4651" i="9"/>
  <c r="AC4651" i="9"/>
  <c r="AD4650" i="9"/>
  <c r="AC4650" i="9"/>
  <c r="AD4649" i="9"/>
  <c r="AC4649" i="9"/>
  <c r="AD4648" i="9"/>
  <c r="AC4648" i="9"/>
  <c r="AD4647" i="9"/>
  <c r="AC4647" i="9"/>
  <c r="AD4646" i="9"/>
  <c r="AC4646" i="9"/>
  <c r="AD4645" i="9"/>
  <c r="AC4645" i="9"/>
  <c r="AD4644" i="9"/>
  <c r="AC4644" i="9"/>
  <c r="AD4643" i="9"/>
  <c r="AC4643" i="9"/>
  <c r="AD4642" i="9"/>
  <c r="AC4642" i="9"/>
  <c r="AD4641" i="9"/>
  <c r="AC4641" i="9"/>
  <c r="AD4640" i="9"/>
  <c r="AC4640" i="9"/>
  <c r="AD4639" i="9"/>
  <c r="AC4639" i="9"/>
  <c r="AD4638" i="9"/>
  <c r="AC4638" i="9"/>
  <c r="AD4637" i="9"/>
  <c r="AC4637" i="9"/>
  <c r="AD4636" i="9"/>
  <c r="AC4636" i="9"/>
  <c r="AD4635" i="9"/>
  <c r="AC4635" i="9"/>
  <c r="AD4634" i="9"/>
  <c r="AC4634" i="9"/>
  <c r="AD4633" i="9"/>
  <c r="AC4633" i="9"/>
  <c r="AD4632" i="9"/>
  <c r="AC4632" i="9"/>
  <c r="AD4631" i="9"/>
  <c r="AC4631" i="9"/>
  <c r="AD4630" i="9"/>
  <c r="AC4630" i="9"/>
  <c r="AD4629" i="9"/>
  <c r="AC4629" i="9"/>
  <c r="AD4628" i="9"/>
  <c r="AC4628" i="9"/>
  <c r="AD4627" i="9"/>
  <c r="AC4627" i="9"/>
  <c r="AD4626" i="9"/>
  <c r="AC4626" i="9"/>
  <c r="AD4625" i="9"/>
  <c r="AC4625" i="9"/>
  <c r="AD4624" i="9"/>
  <c r="AC4624" i="9"/>
  <c r="AD4623" i="9"/>
  <c r="AC4623" i="9"/>
  <c r="AD4622" i="9"/>
  <c r="AC4622" i="9"/>
  <c r="AD4621" i="9"/>
  <c r="AC4621" i="9"/>
  <c r="AD4620" i="9"/>
  <c r="AC4620" i="9"/>
  <c r="AD4619" i="9"/>
  <c r="AC4619" i="9"/>
  <c r="AD4618" i="9"/>
  <c r="AC4618" i="9"/>
  <c r="AD4617" i="9"/>
  <c r="AC4617" i="9"/>
  <c r="AD4616" i="9"/>
  <c r="AC4616" i="9"/>
  <c r="AD4615" i="9"/>
  <c r="AC4615" i="9"/>
  <c r="AD4614" i="9"/>
  <c r="AC4614" i="9"/>
  <c r="AD4613" i="9"/>
  <c r="AC4613" i="9"/>
  <c r="AD4612" i="9"/>
  <c r="AC4612" i="9"/>
  <c r="AD4611" i="9"/>
  <c r="AC4611" i="9"/>
  <c r="AD4610" i="9"/>
  <c r="AC4610" i="9"/>
  <c r="AD4609" i="9"/>
  <c r="AC4609" i="9"/>
  <c r="AD4608" i="9"/>
  <c r="AC4608" i="9"/>
  <c r="AD4607" i="9"/>
  <c r="AC4607" i="9"/>
  <c r="AD4606" i="9"/>
  <c r="AC4606" i="9"/>
  <c r="AD4605" i="9"/>
  <c r="AC4605" i="9"/>
  <c r="AD4604" i="9"/>
  <c r="AC4604" i="9"/>
  <c r="AD4603" i="9"/>
  <c r="AC4603" i="9"/>
  <c r="AD4602" i="9"/>
  <c r="AC4602" i="9"/>
  <c r="AD4601" i="9"/>
  <c r="AC4601" i="9"/>
  <c r="AD4600" i="9"/>
  <c r="AC4600" i="9"/>
  <c r="AD4599" i="9"/>
  <c r="AC4599" i="9"/>
  <c r="AD4598" i="9"/>
  <c r="AC4598" i="9"/>
  <c r="AD4597" i="9"/>
  <c r="AC4597" i="9"/>
  <c r="AD4596" i="9"/>
  <c r="AC4596" i="9"/>
  <c r="AD4595" i="9"/>
  <c r="AC4595" i="9"/>
  <c r="AD4594" i="9"/>
  <c r="AC4594" i="9"/>
  <c r="AD4593" i="9"/>
  <c r="AC4593" i="9"/>
  <c r="AD4592" i="9"/>
  <c r="AC4592" i="9"/>
  <c r="AD4591" i="9"/>
  <c r="AC4591" i="9"/>
  <c r="AD4590" i="9"/>
  <c r="AC4590" i="9"/>
  <c r="AD4589" i="9"/>
  <c r="AC4589" i="9"/>
  <c r="AD4588" i="9"/>
  <c r="AC4588" i="9"/>
  <c r="AD4587" i="9"/>
  <c r="AC4587" i="9"/>
  <c r="AD4586" i="9"/>
  <c r="AC4586" i="9"/>
  <c r="AD4585" i="9"/>
  <c r="AC4585" i="9"/>
  <c r="AD4584" i="9"/>
  <c r="AC4584" i="9"/>
  <c r="AD4583" i="9"/>
  <c r="AC4583" i="9"/>
  <c r="AD4582" i="9"/>
  <c r="AC4582" i="9"/>
  <c r="AD4581" i="9"/>
  <c r="AC4581" i="9"/>
  <c r="AD4580" i="9"/>
  <c r="AC4580" i="9"/>
  <c r="AD4579" i="9"/>
  <c r="AC4579" i="9"/>
  <c r="AD4578" i="9"/>
  <c r="AC4578" i="9"/>
  <c r="AD4577" i="9"/>
  <c r="AC4577" i="9"/>
  <c r="AD4576" i="9"/>
  <c r="AC4576" i="9"/>
  <c r="AD4575" i="9"/>
  <c r="AC4575" i="9"/>
  <c r="AD4574" i="9"/>
  <c r="AC4574" i="9"/>
  <c r="AD4573" i="9"/>
  <c r="AC4573" i="9"/>
  <c r="AD4572" i="9"/>
  <c r="AC4572" i="9"/>
  <c r="AD4571" i="9"/>
  <c r="AC4571" i="9"/>
  <c r="AD4570" i="9"/>
  <c r="AC4570" i="9"/>
  <c r="AD4569" i="9"/>
  <c r="AC4569" i="9"/>
  <c r="AD4568" i="9"/>
  <c r="AC4568" i="9"/>
  <c r="AD4567" i="9"/>
  <c r="AC4567" i="9"/>
  <c r="AD4566" i="9"/>
  <c r="AC4566" i="9"/>
  <c r="AD4565" i="9"/>
  <c r="AC4565" i="9"/>
  <c r="AD4564" i="9"/>
  <c r="AC4564" i="9"/>
  <c r="AD4563" i="9"/>
  <c r="AC4563" i="9"/>
  <c r="AD4562" i="9"/>
  <c r="AC4562" i="9"/>
  <c r="AD4561" i="9"/>
  <c r="AC4561" i="9"/>
  <c r="AD4560" i="9"/>
  <c r="AC4560" i="9"/>
  <c r="AD4559" i="9"/>
  <c r="AC4559" i="9"/>
  <c r="AD4558" i="9"/>
  <c r="AC4558" i="9"/>
  <c r="AD4557" i="9"/>
  <c r="AC4557" i="9"/>
  <c r="AD4556" i="9"/>
  <c r="AC4556" i="9"/>
  <c r="AD4555" i="9"/>
  <c r="AC4555" i="9"/>
  <c r="AD4554" i="9"/>
  <c r="AC4554" i="9"/>
  <c r="AD4553" i="9"/>
  <c r="AC4553" i="9"/>
  <c r="AD4552" i="9"/>
  <c r="AC4552" i="9"/>
  <c r="AD4551" i="9"/>
  <c r="AC4551" i="9"/>
  <c r="AD4550" i="9"/>
  <c r="AC4550" i="9"/>
  <c r="AD4549" i="9"/>
  <c r="AC4549" i="9"/>
  <c r="AD4548" i="9"/>
  <c r="AC4548" i="9"/>
  <c r="AD4547" i="9"/>
  <c r="AC4547" i="9"/>
  <c r="AD4546" i="9"/>
  <c r="AC4546" i="9"/>
  <c r="AD4545" i="9"/>
  <c r="AC4545" i="9"/>
  <c r="AD4544" i="9"/>
  <c r="AC4544" i="9"/>
  <c r="AD4543" i="9"/>
  <c r="AC4543" i="9"/>
  <c r="AD4542" i="9"/>
  <c r="AC4542" i="9"/>
  <c r="AD4541" i="9"/>
  <c r="AC4541" i="9"/>
  <c r="AD4540" i="9"/>
  <c r="AC4540" i="9"/>
  <c r="AD4539" i="9"/>
  <c r="AC4539" i="9"/>
  <c r="AD4538" i="9"/>
  <c r="AC4538" i="9"/>
  <c r="AD4537" i="9"/>
  <c r="AC4537" i="9"/>
  <c r="AD4536" i="9"/>
  <c r="AC4536" i="9"/>
  <c r="AD4535" i="9"/>
  <c r="AC4535" i="9"/>
  <c r="AD4534" i="9"/>
  <c r="AC4534" i="9"/>
  <c r="AD4533" i="9"/>
  <c r="AC4533" i="9"/>
  <c r="AD4532" i="9"/>
  <c r="AC4532" i="9"/>
  <c r="AD4531" i="9"/>
  <c r="AC4531" i="9"/>
  <c r="AD4530" i="9"/>
  <c r="AC4530" i="9"/>
  <c r="AD4529" i="9"/>
  <c r="AC4529" i="9"/>
  <c r="AD4528" i="9"/>
  <c r="AC4528" i="9"/>
  <c r="AD4527" i="9"/>
  <c r="AC4527" i="9"/>
  <c r="AD4526" i="9"/>
  <c r="AC4526" i="9"/>
  <c r="AD4525" i="9"/>
  <c r="AC4525" i="9"/>
  <c r="AD4524" i="9"/>
  <c r="AC4524" i="9"/>
  <c r="AD4523" i="9"/>
  <c r="AC4523" i="9"/>
  <c r="AD4522" i="9"/>
  <c r="AC4522" i="9"/>
  <c r="AD4521" i="9"/>
  <c r="AC4521" i="9"/>
  <c r="AD4520" i="9"/>
  <c r="AC4520" i="9"/>
  <c r="AD4519" i="9"/>
  <c r="AC4519" i="9"/>
  <c r="AD4518" i="9"/>
  <c r="AC4518" i="9"/>
  <c r="AD4517" i="9"/>
  <c r="AC4517" i="9"/>
  <c r="AD4516" i="9"/>
  <c r="AC4516" i="9"/>
  <c r="AD4515" i="9"/>
  <c r="AC4515" i="9"/>
  <c r="AD4514" i="9"/>
  <c r="AC4514" i="9"/>
  <c r="AD4513" i="9"/>
  <c r="AC4513" i="9"/>
  <c r="AD4512" i="9"/>
  <c r="AC4512" i="9"/>
  <c r="AD4511" i="9"/>
  <c r="AC4511" i="9"/>
  <c r="AD4510" i="9"/>
  <c r="AC4510" i="9"/>
  <c r="AD4509" i="9"/>
  <c r="AC4509" i="9"/>
  <c r="AD4508" i="9"/>
  <c r="AC4508" i="9"/>
  <c r="AD4507" i="9"/>
  <c r="AC4507" i="9"/>
  <c r="AD4506" i="9"/>
  <c r="AC4506" i="9"/>
  <c r="AD4505" i="9"/>
  <c r="AC4505" i="9"/>
  <c r="AD4504" i="9"/>
  <c r="AC4504" i="9"/>
  <c r="AD4503" i="9"/>
  <c r="AC4503" i="9"/>
  <c r="AD4502" i="9"/>
  <c r="AC4502" i="9"/>
  <c r="AD4501" i="9"/>
  <c r="AC4501" i="9"/>
  <c r="AD4500" i="9"/>
  <c r="AC4500" i="9"/>
  <c r="AD4499" i="9"/>
  <c r="AC4499" i="9"/>
  <c r="AD4498" i="9"/>
  <c r="AC4498" i="9"/>
  <c r="AD4497" i="9"/>
  <c r="AC4497" i="9"/>
  <c r="AD4496" i="9"/>
  <c r="AC4496" i="9"/>
  <c r="AD4495" i="9"/>
  <c r="AC4495" i="9"/>
  <c r="AD4494" i="9"/>
  <c r="AC4494" i="9"/>
  <c r="AD4493" i="9"/>
  <c r="AC4493" i="9"/>
  <c r="AD4492" i="9"/>
  <c r="AC4492" i="9"/>
  <c r="AD4491" i="9"/>
  <c r="AC4491" i="9"/>
  <c r="AD4490" i="9"/>
  <c r="AC4490" i="9"/>
  <c r="AD4489" i="9"/>
  <c r="AC4489" i="9"/>
  <c r="AD4488" i="9"/>
  <c r="AC4488" i="9"/>
  <c r="AD4487" i="9"/>
  <c r="AC4487" i="9"/>
  <c r="AD4486" i="9"/>
  <c r="AC4486" i="9"/>
  <c r="AD4485" i="9"/>
  <c r="AC4485" i="9"/>
  <c r="AD4484" i="9"/>
  <c r="AC4484" i="9"/>
  <c r="AD4483" i="9"/>
  <c r="AC4483" i="9"/>
  <c r="AD4482" i="9"/>
  <c r="AC4482" i="9"/>
  <c r="AD4481" i="9"/>
  <c r="AC4481" i="9"/>
  <c r="AD4480" i="9"/>
  <c r="AC4480" i="9"/>
  <c r="AD4479" i="9"/>
  <c r="AC4479" i="9"/>
  <c r="AD4478" i="9"/>
  <c r="AC4478" i="9"/>
  <c r="AD4477" i="9"/>
  <c r="AC4477" i="9"/>
  <c r="AD4476" i="9"/>
  <c r="AC4476" i="9"/>
  <c r="AD4475" i="9"/>
  <c r="AC4475" i="9"/>
  <c r="AD4474" i="9"/>
  <c r="AC4474" i="9"/>
  <c r="AD4473" i="9"/>
  <c r="AC4473" i="9"/>
  <c r="AD4472" i="9"/>
  <c r="AC4472" i="9"/>
  <c r="AD4471" i="9"/>
  <c r="AC4471" i="9"/>
  <c r="AD4470" i="9"/>
  <c r="AC4470" i="9"/>
  <c r="AD4469" i="9"/>
  <c r="AC4469" i="9"/>
  <c r="AD4468" i="9"/>
  <c r="AC4468" i="9"/>
  <c r="AD4467" i="9"/>
  <c r="AC4467" i="9"/>
  <c r="AD4466" i="9"/>
  <c r="AC4466" i="9"/>
  <c r="AD4465" i="9"/>
  <c r="AC4465" i="9"/>
  <c r="AD4464" i="9"/>
  <c r="AC4464" i="9"/>
  <c r="AD4463" i="9"/>
  <c r="AC4463" i="9"/>
  <c r="AD4462" i="9"/>
  <c r="AC4462" i="9"/>
  <c r="AD4461" i="9"/>
  <c r="AC4461" i="9"/>
  <c r="AD4460" i="9"/>
  <c r="AC4460" i="9"/>
  <c r="AD4459" i="9"/>
  <c r="AC4459" i="9"/>
  <c r="AD4458" i="9"/>
  <c r="AC4458" i="9"/>
  <c r="AD4457" i="9"/>
  <c r="AC4457" i="9"/>
  <c r="AD4456" i="9"/>
  <c r="AC4456" i="9"/>
  <c r="AD4455" i="9"/>
  <c r="AC4455" i="9"/>
  <c r="AD4454" i="9"/>
  <c r="AC4454" i="9"/>
  <c r="AD4453" i="9"/>
  <c r="AC4453" i="9"/>
  <c r="AD4452" i="9"/>
  <c r="AC4452" i="9"/>
  <c r="AD4451" i="9"/>
  <c r="AC4451" i="9"/>
  <c r="AD4450" i="9"/>
  <c r="AC4450" i="9"/>
  <c r="AD4449" i="9"/>
  <c r="AC4449" i="9"/>
  <c r="AD4448" i="9"/>
  <c r="AC4448" i="9"/>
  <c r="AD4447" i="9"/>
  <c r="AC4447" i="9"/>
  <c r="AD4446" i="9"/>
  <c r="AC4446" i="9"/>
  <c r="AD4445" i="9"/>
  <c r="AC4445" i="9"/>
  <c r="AD4444" i="9"/>
  <c r="AC4444" i="9"/>
  <c r="AD4443" i="9"/>
  <c r="AC4443" i="9"/>
  <c r="AD4442" i="9"/>
  <c r="AC4442" i="9"/>
  <c r="AD4441" i="9"/>
  <c r="AC4441" i="9"/>
  <c r="AD4440" i="9"/>
  <c r="AC4440" i="9"/>
  <c r="AD4439" i="9"/>
  <c r="AC4439" i="9"/>
  <c r="AD4438" i="9"/>
  <c r="AC4438" i="9"/>
  <c r="AD4437" i="9"/>
  <c r="AC4437" i="9"/>
  <c r="AD4436" i="9"/>
  <c r="AC4436" i="9"/>
  <c r="AD4435" i="9"/>
  <c r="AC4435" i="9"/>
  <c r="AD4434" i="9"/>
  <c r="AC4434" i="9"/>
  <c r="AD4433" i="9"/>
  <c r="AC4433" i="9"/>
  <c r="AD4432" i="9"/>
  <c r="AC4432" i="9"/>
  <c r="AD4431" i="9"/>
  <c r="AC4431" i="9"/>
  <c r="AD4430" i="9"/>
  <c r="AC4430" i="9"/>
  <c r="AD4429" i="9"/>
  <c r="AC4429" i="9"/>
  <c r="AD4428" i="9"/>
  <c r="AC4428" i="9"/>
  <c r="AD4427" i="9"/>
  <c r="AC4427" i="9"/>
  <c r="AD4426" i="9"/>
  <c r="AC4426" i="9"/>
  <c r="AD4425" i="9"/>
  <c r="AC4425" i="9"/>
  <c r="AD4424" i="9"/>
  <c r="AC4424" i="9"/>
  <c r="AD4423" i="9"/>
  <c r="AC4423" i="9"/>
  <c r="AD4422" i="9"/>
  <c r="AC4422" i="9"/>
  <c r="AD4421" i="9"/>
  <c r="AC4421" i="9"/>
  <c r="AD4420" i="9"/>
  <c r="AC4420" i="9"/>
  <c r="AD4419" i="9"/>
  <c r="AC4419" i="9"/>
  <c r="AD4418" i="9"/>
  <c r="AC4418" i="9"/>
  <c r="AD4417" i="9"/>
  <c r="AC4417" i="9"/>
  <c r="AD4416" i="9"/>
  <c r="AC4416" i="9"/>
  <c r="AD4415" i="9"/>
  <c r="AC4415" i="9"/>
  <c r="AD4414" i="9"/>
  <c r="AC4414" i="9"/>
  <c r="AD4413" i="9"/>
  <c r="AC4413" i="9"/>
  <c r="AD4412" i="9"/>
  <c r="AC4412" i="9"/>
  <c r="AD4411" i="9"/>
  <c r="AC4411" i="9"/>
  <c r="AD4410" i="9"/>
  <c r="AC4410" i="9"/>
  <c r="AD4409" i="9"/>
  <c r="AC4409" i="9"/>
  <c r="AD4408" i="9"/>
  <c r="AC4408" i="9"/>
  <c r="AD4407" i="9"/>
  <c r="AC4407" i="9"/>
  <c r="AD4406" i="9"/>
  <c r="AC4406" i="9"/>
  <c r="AD4405" i="9"/>
  <c r="AC4405" i="9"/>
  <c r="AD4404" i="9"/>
  <c r="AC4404" i="9"/>
  <c r="AD4403" i="9"/>
  <c r="AC4403" i="9"/>
  <c r="AD4402" i="9"/>
  <c r="AC4402" i="9"/>
  <c r="AD4401" i="9"/>
  <c r="AC4401" i="9"/>
  <c r="AD4400" i="9"/>
  <c r="AC4400" i="9"/>
  <c r="AD4399" i="9"/>
  <c r="AC4399" i="9"/>
  <c r="AD4398" i="9"/>
  <c r="AC4398" i="9"/>
  <c r="AD4397" i="9"/>
  <c r="AC4397" i="9"/>
  <c r="AD4396" i="9"/>
  <c r="AC4396" i="9"/>
  <c r="AD4395" i="9"/>
  <c r="AC4395" i="9"/>
  <c r="AD4394" i="9"/>
  <c r="AC4394" i="9"/>
  <c r="AD4393" i="9"/>
  <c r="AC4393" i="9"/>
  <c r="AD4392" i="9"/>
  <c r="AC4392" i="9"/>
  <c r="AD4391" i="9"/>
  <c r="AC4391" i="9"/>
  <c r="AD4390" i="9"/>
  <c r="AC4390" i="9"/>
  <c r="AD4389" i="9"/>
  <c r="AC4389" i="9"/>
  <c r="AD4388" i="9"/>
  <c r="AC4388" i="9"/>
  <c r="AD4387" i="9"/>
  <c r="AC4387" i="9"/>
  <c r="AD4386" i="9"/>
  <c r="AC4386" i="9"/>
  <c r="AD4385" i="9"/>
  <c r="AC4385" i="9"/>
  <c r="AD4384" i="9"/>
  <c r="AC4384" i="9"/>
  <c r="AD4383" i="9"/>
  <c r="AC4383" i="9"/>
  <c r="AD4382" i="9"/>
  <c r="AC4382" i="9"/>
  <c r="AD4381" i="9"/>
  <c r="AC4381" i="9"/>
  <c r="AD4380" i="9"/>
  <c r="AC4380" i="9"/>
  <c r="AD4379" i="9"/>
  <c r="AC4379" i="9"/>
  <c r="AD4378" i="9"/>
  <c r="AC4378" i="9"/>
  <c r="AD4377" i="9"/>
  <c r="AC4377" i="9"/>
  <c r="AD4376" i="9"/>
  <c r="AC4376" i="9"/>
  <c r="AD4375" i="9"/>
  <c r="AC4375" i="9"/>
  <c r="AD4374" i="9"/>
  <c r="AC4374" i="9"/>
  <c r="AD4373" i="9"/>
  <c r="AC4373" i="9"/>
  <c r="AD4372" i="9"/>
  <c r="AC4372" i="9"/>
  <c r="AD4371" i="9"/>
  <c r="AC4371" i="9"/>
  <c r="AD4370" i="9"/>
  <c r="AC4370" i="9"/>
  <c r="AD4369" i="9"/>
  <c r="AC4369" i="9"/>
  <c r="AD4368" i="9"/>
  <c r="AC4368" i="9"/>
  <c r="AD4367" i="9"/>
  <c r="AC4367" i="9"/>
  <c r="AD4366" i="9"/>
  <c r="AC4366" i="9"/>
  <c r="AD4365" i="9"/>
  <c r="AC4365" i="9"/>
  <c r="AD4364" i="9"/>
  <c r="AC4364" i="9"/>
  <c r="AD4363" i="9"/>
  <c r="AC4363" i="9"/>
  <c r="AD4362" i="9"/>
  <c r="AC4362" i="9"/>
  <c r="AD4361" i="9"/>
  <c r="AC4361" i="9"/>
  <c r="AD4360" i="9"/>
  <c r="AC4360" i="9"/>
  <c r="AD4359" i="9"/>
  <c r="AC4359" i="9"/>
  <c r="AD4358" i="9"/>
  <c r="AC4358" i="9"/>
  <c r="AD4357" i="9"/>
  <c r="AC4357" i="9"/>
  <c r="AD4356" i="9"/>
  <c r="AC4356" i="9"/>
  <c r="AD4355" i="9"/>
  <c r="AC4355" i="9"/>
  <c r="AD4354" i="9"/>
  <c r="AC4354" i="9"/>
  <c r="AD4353" i="9"/>
  <c r="AC4353" i="9"/>
  <c r="AD4352" i="9"/>
  <c r="AC4352" i="9"/>
  <c r="AD4351" i="9"/>
  <c r="AC4351" i="9"/>
  <c r="AD4350" i="9"/>
  <c r="AC4350" i="9"/>
  <c r="AD4349" i="9"/>
  <c r="AC4349" i="9"/>
  <c r="AD4348" i="9"/>
  <c r="AC4348" i="9"/>
  <c r="AD4347" i="9"/>
  <c r="AC4347" i="9"/>
  <c r="AD4346" i="9"/>
  <c r="AC4346" i="9"/>
  <c r="AD4345" i="9"/>
  <c r="AC4345" i="9"/>
  <c r="AD4344" i="9"/>
  <c r="AC4344" i="9"/>
  <c r="AD4343" i="9"/>
  <c r="AC4343" i="9"/>
  <c r="AD4342" i="9"/>
  <c r="AC4342" i="9"/>
  <c r="AD4341" i="9"/>
  <c r="AC4341" i="9"/>
  <c r="AD4340" i="9"/>
  <c r="AC4340" i="9"/>
  <c r="AD4339" i="9"/>
  <c r="AC4339" i="9"/>
  <c r="AD4338" i="9"/>
  <c r="AC4338" i="9"/>
  <c r="AD4337" i="9"/>
  <c r="AC4337" i="9"/>
  <c r="AD4336" i="9"/>
  <c r="AC4336" i="9"/>
  <c r="AD4335" i="9"/>
  <c r="AC4335" i="9"/>
  <c r="AD4334" i="9"/>
  <c r="AC4334" i="9"/>
  <c r="AD4333" i="9"/>
  <c r="AC4333" i="9"/>
  <c r="AD4332" i="9"/>
  <c r="AC4332" i="9"/>
  <c r="AD4331" i="9"/>
  <c r="AC4331" i="9"/>
  <c r="AD4330" i="9"/>
  <c r="AC4330" i="9"/>
  <c r="AD4329" i="9"/>
  <c r="AC4329" i="9"/>
  <c r="AD4328" i="9"/>
  <c r="AC4328" i="9"/>
  <c r="AD4327" i="9"/>
  <c r="AC4327" i="9"/>
  <c r="AD4326" i="9"/>
  <c r="AC4326" i="9"/>
  <c r="AD4325" i="9"/>
  <c r="AC4325" i="9"/>
  <c r="AD4324" i="9"/>
  <c r="AC4324" i="9"/>
  <c r="AD4323" i="9"/>
  <c r="AC4323" i="9"/>
  <c r="AD4322" i="9"/>
  <c r="AC4322" i="9"/>
  <c r="AD4321" i="9"/>
  <c r="AC4321" i="9"/>
  <c r="AD4320" i="9"/>
  <c r="AC4320" i="9"/>
  <c r="AD4319" i="9"/>
  <c r="AC4319" i="9"/>
  <c r="AD4318" i="9"/>
  <c r="AC4318" i="9"/>
  <c r="AD4317" i="9"/>
  <c r="AC4317" i="9"/>
  <c r="AD4316" i="9"/>
  <c r="AC4316" i="9"/>
  <c r="AD4315" i="9"/>
  <c r="AC4315" i="9"/>
  <c r="AD4314" i="9"/>
  <c r="AC4314" i="9"/>
  <c r="AD4313" i="9"/>
  <c r="AC4313" i="9"/>
  <c r="AD4312" i="9"/>
  <c r="AC4312" i="9"/>
  <c r="AD4311" i="9"/>
  <c r="AC4311" i="9"/>
  <c r="AD4310" i="9"/>
  <c r="AC4310" i="9"/>
  <c r="AD4309" i="9"/>
  <c r="AC4309" i="9"/>
  <c r="AD4308" i="9"/>
  <c r="AC4308" i="9"/>
  <c r="AD4307" i="9"/>
  <c r="AC4307" i="9"/>
  <c r="AD4306" i="9"/>
  <c r="AC4306" i="9"/>
  <c r="AD4305" i="9"/>
  <c r="AC4305" i="9"/>
  <c r="AD4304" i="9"/>
  <c r="AC4304" i="9"/>
  <c r="AD4303" i="9"/>
  <c r="AC4303" i="9"/>
  <c r="AD4302" i="9"/>
  <c r="AC4302" i="9"/>
  <c r="AD4301" i="9"/>
  <c r="AC4301" i="9"/>
  <c r="AD4300" i="9"/>
  <c r="AC4300" i="9"/>
  <c r="AD4299" i="9"/>
  <c r="AC4299" i="9"/>
  <c r="AD4298" i="9"/>
  <c r="AC4298" i="9"/>
  <c r="AD4297" i="9"/>
  <c r="AC4297" i="9"/>
  <c r="AD4296" i="9"/>
  <c r="AC4296" i="9"/>
  <c r="AD4295" i="9"/>
  <c r="AC4295" i="9"/>
  <c r="AD4294" i="9"/>
  <c r="AC4294" i="9"/>
  <c r="AD4293" i="9"/>
  <c r="AC4293" i="9"/>
  <c r="AD4292" i="9"/>
  <c r="AC4292" i="9"/>
  <c r="AD4291" i="9"/>
  <c r="AC4291" i="9"/>
  <c r="AD4290" i="9"/>
  <c r="AC4290" i="9"/>
  <c r="AD4289" i="9"/>
  <c r="AC4289" i="9"/>
  <c r="AD4288" i="9"/>
  <c r="AC4288" i="9"/>
  <c r="AD4287" i="9"/>
  <c r="AC4287" i="9"/>
  <c r="AD4286" i="9"/>
  <c r="AC4286" i="9"/>
  <c r="AD4285" i="9"/>
  <c r="AC4285" i="9"/>
  <c r="AD4284" i="9"/>
  <c r="AC4284" i="9"/>
  <c r="AD4283" i="9"/>
  <c r="AC4283" i="9"/>
  <c r="AD4282" i="9"/>
  <c r="AC4282" i="9"/>
  <c r="AD4281" i="9"/>
  <c r="AC4281" i="9"/>
  <c r="AD4280" i="9"/>
  <c r="AC4280" i="9"/>
  <c r="AD4279" i="9"/>
  <c r="AC4279" i="9"/>
  <c r="AD4278" i="9"/>
  <c r="AC4278" i="9"/>
  <c r="AD4277" i="9"/>
  <c r="AC4277" i="9"/>
  <c r="AD4276" i="9"/>
  <c r="AC4276" i="9"/>
  <c r="AD4275" i="9"/>
  <c r="AC4275" i="9"/>
  <c r="AD4274" i="9"/>
  <c r="AC4274" i="9"/>
  <c r="AD4273" i="9"/>
  <c r="AC4273" i="9"/>
  <c r="AD4272" i="9"/>
  <c r="AC4272" i="9"/>
  <c r="AD4271" i="9"/>
  <c r="AC4271" i="9"/>
  <c r="AD4270" i="9"/>
  <c r="AC4270" i="9"/>
  <c r="AD4269" i="9"/>
  <c r="AC4269" i="9"/>
  <c r="AD4268" i="9"/>
  <c r="AC4268" i="9"/>
  <c r="AD4267" i="9"/>
  <c r="AC4267" i="9"/>
  <c r="AD4266" i="9"/>
  <c r="AC4266" i="9"/>
  <c r="AD4265" i="9"/>
  <c r="AC4265" i="9"/>
  <c r="AD4264" i="9"/>
  <c r="AC4264" i="9"/>
  <c r="AD4263" i="9"/>
  <c r="AC4263" i="9"/>
  <c r="AD4262" i="9"/>
  <c r="AC4262" i="9"/>
  <c r="AD4261" i="9"/>
  <c r="AC4261" i="9"/>
  <c r="AD4260" i="9"/>
  <c r="AC4260" i="9"/>
  <c r="AD4259" i="9"/>
  <c r="AC4259" i="9"/>
  <c r="AD4258" i="9"/>
  <c r="AC4258" i="9"/>
  <c r="AD4257" i="9"/>
  <c r="AC4257" i="9"/>
  <c r="AD4256" i="9"/>
  <c r="AC4256" i="9"/>
  <c r="AD4255" i="9"/>
  <c r="AC4255" i="9"/>
  <c r="AD4254" i="9"/>
  <c r="AC4254" i="9"/>
  <c r="AD4253" i="9"/>
  <c r="AC4253" i="9"/>
  <c r="AD4252" i="9"/>
  <c r="AC4252" i="9"/>
  <c r="AD4251" i="9"/>
  <c r="AC4251" i="9"/>
  <c r="AD4250" i="9"/>
  <c r="AC4250" i="9"/>
  <c r="AD4249" i="9"/>
  <c r="AC4249" i="9"/>
  <c r="AD4248" i="9"/>
  <c r="AC4248" i="9"/>
  <c r="AD4247" i="9"/>
  <c r="AC4247" i="9"/>
  <c r="AD4246" i="9"/>
  <c r="AC4246" i="9"/>
  <c r="AD4245" i="9"/>
  <c r="AC4245" i="9"/>
  <c r="AD4244" i="9"/>
  <c r="AC4244" i="9"/>
  <c r="AD4243" i="9"/>
  <c r="AC4243" i="9"/>
  <c r="AD4242" i="9"/>
  <c r="AC4242" i="9"/>
  <c r="AD4241" i="9"/>
  <c r="AC4241" i="9"/>
  <c r="AD4240" i="9"/>
  <c r="AC4240" i="9"/>
  <c r="AD4239" i="9"/>
  <c r="AC4239" i="9"/>
  <c r="AD4238" i="9"/>
  <c r="AC4238" i="9"/>
  <c r="AD4237" i="9"/>
  <c r="AC4237" i="9"/>
  <c r="AD4236" i="9"/>
  <c r="AC4236" i="9"/>
  <c r="AD4235" i="9"/>
  <c r="AC4235" i="9"/>
  <c r="AD4234" i="9"/>
  <c r="AC4234" i="9"/>
  <c r="AD4233" i="9"/>
  <c r="AC4233" i="9"/>
  <c r="AD4232" i="9"/>
  <c r="AC4232" i="9"/>
  <c r="AD4231" i="9"/>
  <c r="AC4231" i="9"/>
  <c r="AD4230" i="9"/>
  <c r="AC4230" i="9"/>
  <c r="AD4229" i="9"/>
  <c r="AC4229" i="9"/>
  <c r="AD4228" i="9"/>
  <c r="AC4228" i="9"/>
  <c r="AD4227" i="9"/>
  <c r="AC4227" i="9"/>
  <c r="AD4226" i="9"/>
  <c r="AC4226" i="9"/>
  <c r="AD4225" i="9"/>
  <c r="AC4225" i="9"/>
  <c r="AD4224" i="9"/>
  <c r="AC4224" i="9"/>
  <c r="AD4223" i="9"/>
  <c r="AC4223" i="9"/>
  <c r="AD4222" i="9"/>
  <c r="AC4222" i="9"/>
  <c r="AD4221" i="9"/>
  <c r="AC4221" i="9"/>
  <c r="AD4220" i="9"/>
  <c r="AC4220" i="9"/>
  <c r="AD4219" i="9"/>
  <c r="AC4219" i="9"/>
  <c r="AD4218" i="9"/>
  <c r="AC4218" i="9"/>
  <c r="AD4217" i="9"/>
  <c r="AC4217" i="9"/>
  <c r="AD4216" i="9"/>
  <c r="AC4216" i="9"/>
  <c r="AD4215" i="9"/>
  <c r="AC4215" i="9"/>
  <c r="AD4214" i="9"/>
  <c r="AC4214" i="9"/>
  <c r="AD4213" i="9"/>
  <c r="AC4213" i="9"/>
  <c r="AD4212" i="9"/>
  <c r="AC4212" i="9"/>
  <c r="AD4211" i="9"/>
  <c r="AC4211" i="9"/>
  <c r="AD4210" i="9"/>
  <c r="AC4210" i="9"/>
  <c r="AD4209" i="9"/>
  <c r="AC4209" i="9"/>
  <c r="AD4208" i="9"/>
  <c r="AC4208" i="9"/>
  <c r="AD4207" i="9"/>
  <c r="AC4207" i="9"/>
  <c r="AD4206" i="9"/>
  <c r="AC4206" i="9"/>
  <c r="AD4205" i="9"/>
  <c r="AC4205" i="9"/>
  <c r="AD4204" i="9"/>
  <c r="AC4204" i="9"/>
  <c r="AD4203" i="9"/>
  <c r="AC4203" i="9"/>
  <c r="AD4202" i="9"/>
  <c r="AC4202" i="9"/>
  <c r="AD4201" i="9"/>
  <c r="AC4201" i="9"/>
  <c r="AD4200" i="9"/>
  <c r="AC4200" i="9"/>
  <c r="AD4199" i="9"/>
  <c r="AC4199" i="9"/>
  <c r="AD4198" i="9"/>
  <c r="AC4198" i="9"/>
  <c r="AD4197" i="9"/>
  <c r="AC4197" i="9"/>
  <c r="AD4196" i="9"/>
  <c r="AC4196" i="9"/>
  <c r="AD4195" i="9"/>
  <c r="AC4195" i="9"/>
  <c r="AD4194" i="9"/>
  <c r="AC4194" i="9"/>
  <c r="AD4193" i="9"/>
  <c r="AC4193" i="9"/>
  <c r="AD4192" i="9"/>
  <c r="AC4192" i="9"/>
  <c r="AD4191" i="9"/>
  <c r="AC4191" i="9"/>
  <c r="AD4190" i="9"/>
  <c r="AC4190" i="9"/>
  <c r="AD4189" i="9"/>
  <c r="AC4189" i="9"/>
  <c r="AD4188" i="9"/>
  <c r="AC4188" i="9"/>
  <c r="AD4187" i="9"/>
  <c r="AC4187" i="9"/>
  <c r="AD4186" i="9"/>
  <c r="AC4186" i="9"/>
  <c r="AD4185" i="9"/>
  <c r="AC4185" i="9"/>
  <c r="AD4184" i="9"/>
  <c r="AC4184" i="9"/>
  <c r="AD4183" i="9"/>
  <c r="AC4183" i="9"/>
  <c r="AD4182" i="9"/>
  <c r="AC4182" i="9"/>
  <c r="AD4181" i="9"/>
  <c r="AC4181" i="9"/>
  <c r="AD4180" i="9"/>
  <c r="AC4180" i="9"/>
  <c r="AD4179" i="9"/>
  <c r="AC4179" i="9"/>
  <c r="AD4178" i="9"/>
  <c r="AC4178" i="9"/>
  <c r="AD4177" i="9"/>
  <c r="AC4177" i="9"/>
  <c r="AD4176" i="9"/>
  <c r="AC4176" i="9"/>
  <c r="AD4175" i="9"/>
  <c r="AC4175" i="9"/>
  <c r="AD4174" i="9"/>
  <c r="AC4174" i="9"/>
  <c r="AD4173" i="9"/>
  <c r="AC4173" i="9"/>
  <c r="AD4172" i="9"/>
  <c r="AC4172" i="9"/>
  <c r="AD4171" i="9"/>
  <c r="AC4171" i="9"/>
  <c r="AD4170" i="9"/>
  <c r="AC4170" i="9"/>
  <c r="AD4169" i="9"/>
  <c r="AC4169" i="9"/>
  <c r="AD4168" i="9"/>
  <c r="AC4168" i="9"/>
  <c r="AD4167" i="9"/>
  <c r="AC4167" i="9"/>
  <c r="AD4166" i="9"/>
  <c r="AC4166" i="9"/>
  <c r="AD4165" i="9"/>
  <c r="AC4165" i="9"/>
  <c r="AD4164" i="9"/>
  <c r="AC4164" i="9"/>
  <c r="AD4163" i="9"/>
  <c r="AC4163" i="9"/>
  <c r="AD4162" i="9"/>
  <c r="AC4162" i="9"/>
  <c r="AD4161" i="9"/>
  <c r="AC4161" i="9"/>
  <c r="AD4160" i="9"/>
  <c r="AC4160" i="9"/>
  <c r="AD4159" i="9"/>
  <c r="AC4159" i="9"/>
  <c r="AD4158" i="9"/>
  <c r="AC4158" i="9"/>
  <c r="AD4157" i="9"/>
  <c r="AC4157" i="9"/>
  <c r="AD4156" i="9"/>
  <c r="AC4156" i="9"/>
  <c r="AD4155" i="9"/>
  <c r="AC4155" i="9"/>
  <c r="AD4154" i="9"/>
  <c r="AC4154" i="9"/>
  <c r="AD4153" i="9"/>
  <c r="AC4153" i="9"/>
  <c r="AD4152" i="9"/>
  <c r="AC4152" i="9"/>
  <c r="AD4151" i="9"/>
  <c r="AC4151" i="9"/>
  <c r="AD4150" i="9"/>
  <c r="AC4150" i="9"/>
  <c r="AD4149" i="9"/>
  <c r="AC4149" i="9"/>
  <c r="AD4148" i="9"/>
  <c r="AC4148" i="9"/>
  <c r="AD4147" i="9"/>
  <c r="AC4147" i="9"/>
  <c r="AD4146" i="9"/>
  <c r="AC4146" i="9"/>
  <c r="AD4145" i="9"/>
  <c r="AC4145" i="9"/>
  <c r="AD4144" i="9"/>
  <c r="AC4144" i="9"/>
  <c r="AD4143" i="9"/>
  <c r="AC4143" i="9"/>
  <c r="AD4142" i="9"/>
  <c r="AC4142" i="9"/>
  <c r="AD4141" i="9"/>
  <c r="AC4141" i="9"/>
  <c r="AD4140" i="9"/>
  <c r="AC4140" i="9"/>
  <c r="AD4139" i="9"/>
  <c r="AC4139" i="9"/>
  <c r="AD4138" i="9"/>
  <c r="AC4138" i="9"/>
  <c r="AD4137" i="9"/>
  <c r="AC4137" i="9"/>
  <c r="AD4136" i="9"/>
  <c r="AC4136" i="9"/>
  <c r="AD4135" i="9"/>
  <c r="AC4135" i="9"/>
  <c r="AD4134" i="9"/>
  <c r="AC4134" i="9"/>
  <c r="AD4133" i="9"/>
  <c r="AC4133" i="9"/>
  <c r="AD4132" i="9"/>
  <c r="AC4132" i="9"/>
  <c r="AD4131" i="9"/>
  <c r="AC4131" i="9"/>
  <c r="AD4130" i="9"/>
  <c r="AC4130" i="9"/>
  <c r="AD4129" i="9"/>
  <c r="AC4129" i="9"/>
  <c r="AD4128" i="9"/>
  <c r="AC4128" i="9"/>
  <c r="AD4127" i="9"/>
  <c r="AC4127" i="9"/>
  <c r="AD4126" i="9"/>
  <c r="AC4126" i="9"/>
  <c r="AD4125" i="9"/>
  <c r="AC4125" i="9"/>
  <c r="AD4124" i="9"/>
  <c r="AC4124" i="9"/>
  <c r="AD4123" i="9"/>
  <c r="AC4123" i="9"/>
  <c r="AD4122" i="9"/>
  <c r="AC4122" i="9"/>
  <c r="AD4121" i="9"/>
  <c r="AC4121" i="9"/>
  <c r="AD4120" i="9"/>
  <c r="AC4120" i="9"/>
  <c r="AD4119" i="9"/>
  <c r="AC4119" i="9"/>
  <c r="AD4118" i="9"/>
  <c r="AC4118" i="9"/>
  <c r="AD4117" i="9"/>
  <c r="AC4117" i="9"/>
  <c r="AD4116" i="9"/>
  <c r="AC4116" i="9"/>
  <c r="AD4115" i="9"/>
  <c r="AC4115" i="9"/>
  <c r="AD4114" i="9"/>
  <c r="AC4114" i="9"/>
  <c r="AD4113" i="9"/>
  <c r="AC4113" i="9"/>
  <c r="AD4112" i="9"/>
  <c r="AC4112" i="9"/>
  <c r="AD4111" i="9"/>
  <c r="AC4111" i="9"/>
  <c r="AD4110" i="9"/>
  <c r="AC4110" i="9"/>
  <c r="AD4109" i="9"/>
  <c r="AC4109" i="9"/>
  <c r="AD4108" i="9"/>
  <c r="AC4108" i="9"/>
  <c r="AD4107" i="9"/>
  <c r="AC4107" i="9"/>
  <c r="AD4106" i="9"/>
  <c r="AC4106" i="9"/>
  <c r="AD4105" i="9"/>
  <c r="AC4105" i="9"/>
  <c r="AD4104" i="9"/>
  <c r="AC4104" i="9"/>
  <c r="AD4103" i="9"/>
  <c r="AC4103" i="9"/>
  <c r="AD4102" i="9"/>
  <c r="AC4102" i="9"/>
  <c r="AD4101" i="9"/>
  <c r="AC4101" i="9"/>
  <c r="AD4100" i="9"/>
  <c r="AC4100" i="9"/>
  <c r="AD4099" i="9"/>
  <c r="AC4099" i="9"/>
  <c r="AD4098" i="9"/>
  <c r="AC4098" i="9"/>
  <c r="AD4097" i="9"/>
  <c r="AC4097" i="9"/>
  <c r="AD4096" i="9"/>
  <c r="AC4096" i="9"/>
  <c r="AD4095" i="9"/>
  <c r="AC4095" i="9"/>
  <c r="AD4094" i="9"/>
  <c r="AC4094" i="9"/>
  <c r="AD4093" i="9"/>
  <c r="AC4093" i="9"/>
  <c r="AD4092" i="9"/>
  <c r="AC4092" i="9"/>
  <c r="AD4091" i="9"/>
  <c r="AC4091" i="9"/>
  <c r="AD4090" i="9"/>
  <c r="AC4090" i="9"/>
  <c r="AD4089" i="9"/>
  <c r="AC4089" i="9"/>
  <c r="AD4088" i="9"/>
  <c r="AC4088" i="9"/>
  <c r="AD4087" i="9"/>
  <c r="AC4087" i="9"/>
  <c r="AD4086" i="9"/>
  <c r="AC4086" i="9"/>
  <c r="AD4085" i="9"/>
  <c r="AC4085" i="9"/>
  <c r="AD4084" i="9"/>
  <c r="AC4084" i="9"/>
  <c r="AD4083" i="9"/>
  <c r="AC4083" i="9"/>
  <c r="AD4082" i="9"/>
  <c r="AC4082" i="9"/>
  <c r="AD4081" i="9"/>
  <c r="AC4081" i="9"/>
  <c r="AD4080" i="9"/>
  <c r="AC4080" i="9"/>
  <c r="AD4079" i="9"/>
  <c r="AC4079" i="9"/>
  <c r="AD4078" i="9"/>
  <c r="AC4078" i="9"/>
  <c r="AD4077" i="9"/>
  <c r="AC4077" i="9"/>
  <c r="AD4076" i="9"/>
  <c r="AC4076" i="9"/>
  <c r="AD4075" i="9"/>
  <c r="AC4075" i="9"/>
  <c r="AD4074" i="9"/>
  <c r="AC4074" i="9"/>
  <c r="AD4073" i="9"/>
  <c r="AC4073" i="9"/>
  <c r="AD4072" i="9"/>
  <c r="AC4072" i="9"/>
  <c r="AD4071" i="9"/>
  <c r="AC4071" i="9"/>
  <c r="AD4070" i="9"/>
  <c r="AC4070" i="9"/>
  <c r="AD4069" i="9"/>
  <c r="AC4069" i="9"/>
  <c r="AD4068" i="9"/>
  <c r="AC4068" i="9"/>
  <c r="AD4067" i="9"/>
  <c r="AC4067" i="9"/>
  <c r="AD4066" i="9"/>
  <c r="AC4066" i="9"/>
  <c r="AD4065" i="9"/>
  <c r="AC4065" i="9"/>
  <c r="AD4064" i="9"/>
  <c r="AC4064" i="9"/>
  <c r="AD4063" i="9"/>
  <c r="AC4063" i="9"/>
  <c r="AD4062" i="9"/>
  <c r="AC4062" i="9"/>
  <c r="AD4061" i="9"/>
  <c r="AC4061" i="9"/>
  <c r="AD4060" i="9"/>
  <c r="AC4060" i="9"/>
  <c r="AD4059" i="9"/>
  <c r="AC4059" i="9"/>
  <c r="AD4058" i="9"/>
  <c r="AC4058" i="9"/>
  <c r="AD4057" i="9"/>
  <c r="AC4057" i="9"/>
  <c r="AD4056" i="9"/>
  <c r="AC4056" i="9"/>
  <c r="AD4055" i="9"/>
  <c r="AC4055" i="9"/>
  <c r="AD4054" i="9"/>
  <c r="AC4054" i="9"/>
  <c r="AD4053" i="9"/>
  <c r="AC4053" i="9"/>
  <c r="AD4052" i="9"/>
  <c r="AC4052" i="9"/>
  <c r="AD4051" i="9"/>
  <c r="AC4051" i="9"/>
  <c r="AD4050" i="9"/>
  <c r="AC4050" i="9"/>
  <c r="AD4049" i="9"/>
  <c r="AC4049" i="9"/>
  <c r="AD4048" i="9"/>
  <c r="AC4048" i="9"/>
  <c r="AD4047" i="9"/>
  <c r="AC4047" i="9"/>
  <c r="AD4046" i="9"/>
  <c r="AC4046" i="9"/>
  <c r="AD4045" i="9"/>
  <c r="AC4045" i="9"/>
  <c r="AD4044" i="9"/>
  <c r="AC4044" i="9"/>
  <c r="AD4043" i="9"/>
  <c r="AC4043" i="9"/>
  <c r="AD4042" i="9"/>
  <c r="AC4042" i="9"/>
  <c r="AD4041" i="9"/>
  <c r="AC4041" i="9"/>
  <c r="AD4040" i="9"/>
  <c r="AC4040" i="9"/>
  <c r="AD4039" i="9"/>
  <c r="AC4039" i="9"/>
  <c r="AD4038" i="9"/>
  <c r="AC4038" i="9"/>
  <c r="AD4037" i="9"/>
  <c r="AC4037" i="9"/>
  <c r="AD4036" i="9"/>
  <c r="AC4036" i="9"/>
  <c r="AD4035" i="9"/>
  <c r="AC4035" i="9"/>
  <c r="AD4034" i="9"/>
  <c r="AC4034" i="9"/>
  <c r="AD4033" i="9"/>
  <c r="AC4033" i="9"/>
  <c r="AD4032" i="9"/>
  <c r="AC4032" i="9"/>
  <c r="AD4031" i="9"/>
  <c r="AC4031" i="9"/>
  <c r="AD4030" i="9"/>
  <c r="AC4030" i="9"/>
  <c r="AD4029" i="9"/>
  <c r="AC4029" i="9"/>
  <c r="AD4028" i="9"/>
  <c r="AC4028" i="9"/>
  <c r="AD4027" i="9"/>
  <c r="AC4027" i="9"/>
  <c r="AD4026" i="9"/>
  <c r="AC4026" i="9"/>
  <c r="AD4025" i="9"/>
  <c r="AC4025" i="9"/>
  <c r="AD4024" i="9"/>
  <c r="AC4024" i="9"/>
  <c r="AD4023" i="9"/>
  <c r="AC4023" i="9"/>
  <c r="AD4022" i="9"/>
  <c r="AC4022" i="9"/>
  <c r="AD4021" i="9"/>
  <c r="AC4021" i="9"/>
  <c r="AD4020" i="9"/>
  <c r="AC4020" i="9"/>
  <c r="AD4019" i="9"/>
  <c r="AC4019" i="9"/>
  <c r="AD4018" i="9"/>
  <c r="AC4018" i="9"/>
  <c r="AD4017" i="9"/>
  <c r="AC4017" i="9"/>
  <c r="AD4016" i="9"/>
  <c r="AC4016" i="9"/>
  <c r="AD4015" i="9"/>
  <c r="AC4015" i="9"/>
  <c r="AD4014" i="9"/>
  <c r="AC4014" i="9"/>
  <c r="AD4013" i="9"/>
  <c r="AC4013" i="9"/>
  <c r="AD4012" i="9"/>
  <c r="AC4012" i="9"/>
  <c r="AD4011" i="9"/>
  <c r="AC4011" i="9"/>
  <c r="AD4010" i="9"/>
  <c r="AC4010" i="9"/>
  <c r="AD4009" i="9"/>
  <c r="AC4009" i="9"/>
  <c r="AD4008" i="9"/>
  <c r="AC4008" i="9"/>
  <c r="AD4007" i="9"/>
  <c r="AC4007" i="9"/>
  <c r="AD4006" i="9"/>
  <c r="AC4006" i="9"/>
  <c r="AD4005" i="9"/>
  <c r="AC4005" i="9"/>
  <c r="AD4004" i="9"/>
  <c r="AC4004" i="9"/>
  <c r="AD4003" i="9"/>
  <c r="AC4003" i="9"/>
  <c r="AD4002" i="9"/>
  <c r="AC4002" i="9"/>
  <c r="AD4001" i="9"/>
  <c r="AC4001" i="9"/>
  <c r="AD4000" i="9"/>
  <c r="AC4000" i="9"/>
  <c r="AD3999" i="9"/>
  <c r="AC3999" i="9"/>
  <c r="AD3998" i="9"/>
  <c r="AC3998" i="9"/>
  <c r="AD3997" i="9"/>
  <c r="AC3997" i="9"/>
  <c r="AD3996" i="9"/>
  <c r="AC3996" i="9"/>
  <c r="AD3995" i="9"/>
  <c r="AC3995" i="9"/>
  <c r="AD3994" i="9"/>
  <c r="AC3994" i="9"/>
  <c r="AD3993" i="9"/>
  <c r="AC3993" i="9"/>
  <c r="AD3992" i="9"/>
  <c r="AC3992" i="9"/>
  <c r="AD3991" i="9"/>
  <c r="AC3991" i="9"/>
  <c r="AD3990" i="9"/>
  <c r="AC3990" i="9"/>
  <c r="AD3989" i="9"/>
  <c r="AC3989" i="9"/>
  <c r="AD3988" i="9"/>
  <c r="AC3988" i="9"/>
  <c r="AD3987" i="9"/>
  <c r="AC3987" i="9"/>
  <c r="AD3986" i="9"/>
  <c r="AC3986" i="9"/>
  <c r="AD3985" i="9"/>
  <c r="AC3985" i="9"/>
  <c r="AD3984" i="9"/>
  <c r="AC3984" i="9"/>
  <c r="AD3983" i="9"/>
  <c r="AC3983" i="9"/>
  <c r="AD3982" i="9"/>
  <c r="AC3982" i="9"/>
  <c r="AD3981" i="9"/>
  <c r="AC3981" i="9"/>
  <c r="AD3980" i="9"/>
  <c r="AC3980" i="9"/>
  <c r="AD3979" i="9"/>
  <c r="AC3979" i="9"/>
  <c r="AD3978" i="9"/>
  <c r="AC3978" i="9"/>
  <c r="AD3977" i="9"/>
  <c r="AC3977" i="9"/>
  <c r="AD3976" i="9"/>
  <c r="AC3976" i="9"/>
  <c r="AD3975" i="9"/>
  <c r="AC3975" i="9"/>
  <c r="AD3974" i="9"/>
  <c r="AC3974" i="9"/>
  <c r="AD3973" i="9"/>
  <c r="AC3973" i="9"/>
  <c r="AD3972" i="9"/>
  <c r="AC3972" i="9"/>
  <c r="AD3971" i="9"/>
  <c r="AC3971" i="9"/>
  <c r="AD3970" i="9"/>
  <c r="AC3970" i="9"/>
  <c r="AD3969" i="9"/>
  <c r="AC3969" i="9"/>
  <c r="AD3968" i="9"/>
  <c r="AC3968" i="9"/>
  <c r="AD3967" i="9"/>
  <c r="AC3967" i="9"/>
  <c r="AD3966" i="9"/>
  <c r="AC3966" i="9"/>
  <c r="AD3965" i="9"/>
  <c r="AC3965" i="9"/>
  <c r="AD3964" i="9"/>
  <c r="AC3964" i="9"/>
  <c r="AD3963" i="9"/>
  <c r="AC3963" i="9"/>
  <c r="AD3962" i="9"/>
  <c r="AC3962" i="9"/>
  <c r="AD3961" i="9"/>
  <c r="AC3961" i="9"/>
  <c r="AD3960" i="9"/>
  <c r="AC3960" i="9"/>
  <c r="AD3959" i="9"/>
  <c r="AC3959" i="9"/>
  <c r="AD3958" i="9"/>
  <c r="AC3958" i="9"/>
  <c r="AD3957" i="9"/>
  <c r="AC3957" i="9"/>
  <c r="AD3956" i="9"/>
  <c r="AC3956" i="9"/>
  <c r="AD3955" i="9"/>
  <c r="AC3955" i="9"/>
  <c r="AD3954" i="9"/>
  <c r="AC3954" i="9"/>
  <c r="AD3953" i="9"/>
  <c r="AC3953" i="9"/>
  <c r="AD3952" i="9"/>
  <c r="AC3952" i="9"/>
  <c r="AD3951" i="9"/>
  <c r="AC3951" i="9"/>
  <c r="AD3950" i="9"/>
  <c r="AC3950" i="9"/>
  <c r="AD3949" i="9"/>
  <c r="AC3949" i="9"/>
  <c r="AD3948" i="9"/>
  <c r="AC3948" i="9"/>
  <c r="AD3947" i="9"/>
  <c r="AC3947" i="9"/>
  <c r="AD3946" i="9"/>
  <c r="AC3946" i="9"/>
  <c r="AD3945" i="9"/>
  <c r="AC3945" i="9"/>
  <c r="AD3944" i="9"/>
  <c r="AC3944" i="9"/>
  <c r="AD3943" i="9"/>
  <c r="AC3943" i="9"/>
  <c r="AD3942" i="9"/>
  <c r="AC3942" i="9"/>
  <c r="AD3941" i="9"/>
  <c r="AC3941" i="9"/>
  <c r="AD3940" i="9"/>
  <c r="AC3940" i="9"/>
  <c r="AD3939" i="9"/>
  <c r="AC3939" i="9"/>
  <c r="AD3938" i="9"/>
  <c r="AC3938" i="9"/>
  <c r="AD3937" i="9"/>
  <c r="AC3937" i="9"/>
  <c r="AD3936" i="9"/>
  <c r="AC3936" i="9"/>
  <c r="AD3935" i="9"/>
  <c r="AC3935" i="9"/>
  <c r="AD3934" i="9"/>
  <c r="AC3934" i="9"/>
  <c r="AD3933" i="9"/>
  <c r="AC3933" i="9"/>
  <c r="AD3932" i="9"/>
  <c r="AC3932" i="9"/>
  <c r="AD3931" i="9"/>
  <c r="AC3931" i="9"/>
  <c r="AD3930" i="9"/>
  <c r="AC3930" i="9"/>
  <c r="AD3929" i="9"/>
  <c r="AC3929" i="9"/>
  <c r="AD3928" i="9"/>
  <c r="AC3928" i="9"/>
  <c r="AD3927" i="9"/>
  <c r="AC3927" i="9"/>
  <c r="AD3926" i="9"/>
  <c r="AC3926" i="9"/>
  <c r="AD3925" i="9"/>
  <c r="AC3925" i="9"/>
  <c r="AD3924" i="9"/>
  <c r="AC3924" i="9"/>
  <c r="AD3923" i="9"/>
  <c r="AC3923" i="9"/>
  <c r="AD3922" i="9"/>
  <c r="AC3922" i="9"/>
  <c r="AD3921" i="9"/>
  <c r="AC3921" i="9"/>
  <c r="AD3920" i="9"/>
  <c r="AC3920" i="9"/>
  <c r="AD3919" i="9"/>
  <c r="AC3919" i="9"/>
  <c r="AD3918" i="9"/>
  <c r="AC3918" i="9"/>
  <c r="AD3917" i="9"/>
  <c r="AC3917" i="9"/>
  <c r="AD3916" i="9"/>
  <c r="AC3916" i="9"/>
  <c r="AD3915" i="9"/>
  <c r="AC3915" i="9"/>
  <c r="AD3914" i="9"/>
  <c r="AC3914" i="9"/>
  <c r="AD3913" i="9"/>
  <c r="AC3913" i="9"/>
  <c r="AD3912" i="9"/>
  <c r="AC3912" i="9"/>
  <c r="AD3911" i="9"/>
  <c r="AC3911" i="9"/>
  <c r="AD3910" i="9"/>
  <c r="AC3910" i="9"/>
  <c r="AD3909" i="9"/>
  <c r="AC3909" i="9"/>
  <c r="AD3908" i="9"/>
  <c r="AC3908" i="9"/>
  <c r="AD3907" i="9"/>
  <c r="AC3907" i="9"/>
  <c r="AD3906" i="9"/>
  <c r="AC3906" i="9"/>
  <c r="AD3905" i="9"/>
  <c r="AC3905" i="9"/>
  <c r="AD3904" i="9"/>
  <c r="AC3904" i="9"/>
  <c r="AD3903" i="9"/>
  <c r="AC3903" i="9"/>
  <c r="AD3902" i="9"/>
  <c r="AC3902" i="9"/>
  <c r="AD3901" i="9"/>
  <c r="AC3901" i="9"/>
  <c r="AD3900" i="9"/>
  <c r="AC3900" i="9"/>
  <c r="AD3899" i="9"/>
  <c r="AC3899" i="9"/>
  <c r="AD3898" i="9"/>
  <c r="AC3898" i="9"/>
  <c r="AD3897" i="9"/>
  <c r="AC3897" i="9"/>
  <c r="AD3896" i="9"/>
  <c r="AC3896" i="9"/>
  <c r="AD3895" i="9"/>
  <c r="AC3895" i="9"/>
  <c r="AD3894" i="9"/>
  <c r="AC3894" i="9"/>
  <c r="AD3893" i="9"/>
  <c r="AC3893" i="9"/>
  <c r="AD3892" i="9"/>
  <c r="AC3892" i="9"/>
  <c r="AD3891" i="9"/>
  <c r="AC3891" i="9"/>
  <c r="AD3890" i="9"/>
  <c r="AC3890" i="9"/>
  <c r="AD3889" i="9"/>
  <c r="AC3889" i="9"/>
  <c r="AD3888" i="9"/>
  <c r="AC3888" i="9"/>
  <c r="AD3887" i="9"/>
  <c r="AC3887" i="9"/>
  <c r="AD3886" i="9"/>
  <c r="AC3886" i="9"/>
  <c r="AD3885" i="9"/>
  <c r="AC3885" i="9"/>
  <c r="AD3884" i="9"/>
  <c r="AC3884" i="9"/>
  <c r="AD3883" i="9"/>
  <c r="AC3883" i="9"/>
  <c r="AD3882" i="9"/>
  <c r="AC3882" i="9"/>
  <c r="AD3881" i="9"/>
  <c r="AC3881" i="9"/>
  <c r="AD3880" i="9"/>
  <c r="AC3880" i="9"/>
  <c r="AD3879" i="9"/>
  <c r="AC3879" i="9"/>
  <c r="AD3878" i="9"/>
  <c r="AC3878" i="9"/>
  <c r="AD3877" i="9"/>
  <c r="AC3877" i="9"/>
  <c r="AD3876" i="9"/>
  <c r="AC3876" i="9"/>
  <c r="AD3875" i="9"/>
  <c r="AC3875" i="9"/>
  <c r="AD3874" i="9"/>
  <c r="AC3874" i="9"/>
  <c r="AD3873" i="9"/>
  <c r="AC3873" i="9"/>
  <c r="AD3872" i="9"/>
  <c r="AC3872" i="9"/>
  <c r="AD3871" i="9"/>
  <c r="AC3871" i="9"/>
  <c r="AD3870" i="9"/>
  <c r="AC3870" i="9"/>
  <c r="AD3869" i="9"/>
  <c r="AC3869" i="9"/>
  <c r="AD3868" i="9"/>
  <c r="AC3868" i="9"/>
  <c r="AD3867" i="9"/>
  <c r="AC3867" i="9"/>
  <c r="AD3866" i="9"/>
  <c r="AC3866" i="9"/>
  <c r="AD3865" i="9"/>
  <c r="AC3865" i="9"/>
  <c r="AD3864" i="9"/>
  <c r="AC3864" i="9"/>
  <c r="AD3863" i="9"/>
  <c r="AC3863" i="9"/>
  <c r="AD3862" i="9"/>
  <c r="AC3862" i="9"/>
  <c r="AD3861" i="9"/>
  <c r="AC3861" i="9"/>
  <c r="AD3860" i="9"/>
  <c r="AC3860" i="9"/>
  <c r="AD3859" i="9"/>
  <c r="AC3859" i="9"/>
  <c r="AD3858" i="9"/>
  <c r="AC3858" i="9"/>
  <c r="AD3857" i="9"/>
  <c r="AC3857" i="9"/>
  <c r="AD3856" i="9"/>
  <c r="AC3856" i="9"/>
  <c r="AD3855" i="9"/>
  <c r="AC3855" i="9"/>
  <c r="AD3854" i="9"/>
  <c r="AC3854" i="9"/>
  <c r="AD3853" i="9"/>
  <c r="AC3853" i="9"/>
  <c r="AD3852" i="9"/>
  <c r="AC3852" i="9"/>
  <c r="AD3851" i="9"/>
  <c r="AC3851" i="9"/>
  <c r="AD3850" i="9"/>
  <c r="AC3850" i="9"/>
  <c r="AD3849" i="9"/>
  <c r="AC3849" i="9"/>
  <c r="AD3848" i="9"/>
  <c r="AC3848" i="9"/>
  <c r="AD3847" i="9"/>
  <c r="AC3847" i="9"/>
  <c r="AD3846" i="9"/>
  <c r="AC3846" i="9"/>
  <c r="AD3845" i="9"/>
  <c r="AC3845" i="9"/>
  <c r="AD3844" i="9"/>
  <c r="AC3844" i="9"/>
  <c r="AD3843" i="9"/>
  <c r="AC3843" i="9"/>
  <c r="AD3842" i="9"/>
  <c r="AC3842" i="9"/>
  <c r="AD3841" i="9"/>
  <c r="AC3841" i="9"/>
  <c r="AD3840" i="9"/>
  <c r="AC3840" i="9"/>
  <c r="AD3839" i="9"/>
  <c r="AC3839" i="9"/>
  <c r="AD3838" i="9"/>
  <c r="AC3838" i="9"/>
  <c r="AD3837" i="9"/>
  <c r="AC3837" i="9"/>
  <c r="AD3836" i="9"/>
  <c r="AC3836" i="9"/>
  <c r="AD3835" i="9"/>
  <c r="AC3835" i="9"/>
  <c r="AD3834" i="9"/>
  <c r="AC3834" i="9"/>
  <c r="AD3833" i="9"/>
  <c r="AC3833" i="9"/>
  <c r="AD3832" i="9"/>
  <c r="AC3832" i="9"/>
  <c r="AD3831" i="9"/>
  <c r="AC3831" i="9"/>
  <c r="AD3830" i="9"/>
  <c r="AC3830" i="9"/>
  <c r="AD3829" i="9"/>
  <c r="AC3829" i="9"/>
  <c r="AD3828" i="9"/>
  <c r="AC3828" i="9"/>
  <c r="AD3827" i="9"/>
  <c r="AC3827" i="9"/>
  <c r="AD3826" i="9"/>
  <c r="AC3826" i="9"/>
  <c r="AD3825" i="9"/>
  <c r="AC3825" i="9"/>
  <c r="AD3824" i="9"/>
  <c r="AC3824" i="9"/>
  <c r="AD3823" i="9"/>
  <c r="AC3823" i="9"/>
  <c r="AD3822" i="9"/>
  <c r="AC3822" i="9"/>
  <c r="AD3821" i="9"/>
  <c r="AC3821" i="9"/>
  <c r="AD3820" i="9"/>
  <c r="AC3820" i="9"/>
  <c r="AD3819" i="9"/>
  <c r="AC3819" i="9"/>
  <c r="AD3818" i="9"/>
  <c r="AC3818" i="9"/>
  <c r="AD3817" i="9"/>
  <c r="AC3817" i="9"/>
  <c r="AD3816" i="9"/>
  <c r="AC3816" i="9"/>
  <c r="AD3815" i="9"/>
  <c r="AC3815" i="9"/>
  <c r="AD3814" i="9"/>
  <c r="AC3814" i="9"/>
  <c r="AD3813" i="9"/>
  <c r="AC3813" i="9"/>
  <c r="AD3812" i="9"/>
  <c r="AC3812" i="9"/>
  <c r="AD3811" i="9"/>
  <c r="AC3811" i="9"/>
  <c r="AD3810" i="9"/>
  <c r="AC3810" i="9"/>
  <c r="AD3809" i="9"/>
  <c r="AC3809" i="9"/>
  <c r="AD3808" i="9"/>
  <c r="AC3808" i="9"/>
  <c r="AD3807" i="9"/>
  <c r="AC3807" i="9"/>
  <c r="AD3806" i="9"/>
  <c r="AC3806" i="9"/>
  <c r="AD3805" i="9"/>
  <c r="AC3805" i="9"/>
  <c r="AD3804" i="9"/>
  <c r="AC3804" i="9"/>
  <c r="AD3803" i="9"/>
  <c r="AC3803" i="9"/>
  <c r="AD3802" i="9"/>
  <c r="AC3802" i="9"/>
  <c r="AD3801" i="9"/>
  <c r="AC3801" i="9"/>
  <c r="AD3800" i="9"/>
  <c r="AC3800" i="9"/>
  <c r="AD3799" i="9"/>
  <c r="AC3799" i="9"/>
  <c r="AD3798" i="9"/>
  <c r="AC3798" i="9"/>
  <c r="AD3797" i="9"/>
  <c r="AC3797" i="9"/>
  <c r="AD3796" i="9"/>
  <c r="AC3796" i="9"/>
  <c r="AD3795" i="9"/>
  <c r="AC3795" i="9"/>
  <c r="AD3794" i="9"/>
  <c r="AC3794" i="9"/>
  <c r="AD3793" i="9"/>
  <c r="AC3793" i="9"/>
  <c r="AD3792" i="9"/>
  <c r="AC3792" i="9"/>
  <c r="AD3791" i="9"/>
  <c r="AC3791" i="9"/>
  <c r="AD3790" i="9"/>
  <c r="AC3790" i="9"/>
  <c r="AD3789" i="9"/>
  <c r="AC3789" i="9"/>
  <c r="AD3788" i="9"/>
  <c r="AC3788" i="9"/>
  <c r="AD3787" i="9"/>
  <c r="AC3787" i="9"/>
  <c r="AD3786" i="9"/>
  <c r="AC3786" i="9"/>
  <c r="AD3785" i="9"/>
  <c r="AC3785" i="9"/>
  <c r="AD3784" i="9"/>
  <c r="AC3784" i="9"/>
  <c r="AD3783" i="9"/>
  <c r="AC3783" i="9"/>
  <c r="AD3782" i="9"/>
  <c r="AC3782" i="9"/>
  <c r="AD3781" i="9"/>
  <c r="AC3781" i="9"/>
  <c r="AD3780" i="9"/>
  <c r="AC3780" i="9"/>
  <c r="AD3779" i="9"/>
  <c r="AC3779" i="9"/>
  <c r="AD3778" i="9"/>
  <c r="AC3778" i="9"/>
  <c r="AD3777" i="9"/>
  <c r="AC3777" i="9"/>
  <c r="AD3776" i="9"/>
  <c r="AC3776" i="9"/>
  <c r="AD3775" i="9"/>
  <c r="AC3775" i="9"/>
  <c r="AD3774" i="9"/>
  <c r="AC3774" i="9"/>
  <c r="AD3773" i="9"/>
  <c r="AC3773" i="9"/>
  <c r="AD3772" i="9"/>
  <c r="AC3772" i="9"/>
  <c r="AD3771" i="9"/>
  <c r="AC3771" i="9"/>
  <c r="AD3770" i="9"/>
  <c r="AC3770" i="9"/>
  <c r="AD3769" i="9"/>
  <c r="AC3769" i="9"/>
  <c r="AD3768" i="9"/>
  <c r="AC3768" i="9"/>
  <c r="AD3767" i="9"/>
  <c r="AC3767" i="9"/>
  <c r="AD3766" i="9"/>
  <c r="AC3766" i="9"/>
  <c r="AD3765" i="9"/>
  <c r="AC3765" i="9"/>
  <c r="AD3764" i="9"/>
  <c r="AC3764" i="9"/>
  <c r="AD3763" i="9"/>
  <c r="AC3763" i="9"/>
  <c r="AD3762" i="9"/>
  <c r="AC3762" i="9"/>
  <c r="AD3761" i="9"/>
  <c r="AC3761" i="9"/>
  <c r="AD3760" i="9"/>
  <c r="AC3760" i="9"/>
  <c r="AD3759" i="9"/>
  <c r="AC3759" i="9"/>
  <c r="AD3758" i="9"/>
  <c r="AC3758" i="9"/>
  <c r="AD3757" i="9"/>
  <c r="AC3757" i="9"/>
  <c r="AD3756" i="9"/>
  <c r="AC3756" i="9"/>
  <c r="AD3755" i="9"/>
  <c r="AC3755" i="9"/>
  <c r="AD3754" i="9"/>
  <c r="AC3754" i="9"/>
  <c r="AD3753" i="9"/>
  <c r="AC3753" i="9"/>
  <c r="AD3752" i="9"/>
  <c r="AC3752" i="9"/>
  <c r="AD3751" i="9"/>
  <c r="AC3751" i="9"/>
  <c r="AD3750" i="9"/>
  <c r="AC3750" i="9"/>
  <c r="AD3749" i="9"/>
  <c r="AC3749" i="9"/>
  <c r="AD3748" i="9"/>
  <c r="AC3748" i="9"/>
  <c r="AD3747" i="9"/>
  <c r="AC3747" i="9"/>
  <c r="AD3746" i="9"/>
  <c r="AC3746" i="9"/>
  <c r="AD3745" i="9"/>
  <c r="AC3745" i="9"/>
  <c r="AD3744" i="9"/>
  <c r="AC3744" i="9"/>
  <c r="AD3743" i="9"/>
  <c r="AC3743" i="9"/>
  <c r="AD3742" i="9"/>
  <c r="AC3742" i="9"/>
  <c r="AD3741" i="9"/>
  <c r="AC3741" i="9"/>
  <c r="AD3740" i="9"/>
  <c r="AC3740" i="9"/>
  <c r="AD3739" i="9"/>
  <c r="AC3739" i="9"/>
  <c r="AD3738" i="9"/>
  <c r="AC3738" i="9"/>
  <c r="AD3737" i="9"/>
  <c r="AC3737" i="9"/>
  <c r="AD3736" i="9"/>
  <c r="AC3736" i="9"/>
  <c r="AD3735" i="9"/>
  <c r="AC3735" i="9"/>
  <c r="AD3734" i="9"/>
  <c r="AC3734" i="9"/>
  <c r="AD3733" i="9"/>
  <c r="AC3733" i="9"/>
  <c r="AD3732" i="9"/>
  <c r="AC3732" i="9"/>
  <c r="AD3731" i="9"/>
  <c r="AC3731" i="9"/>
  <c r="AD3730" i="9"/>
  <c r="AC3730" i="9"/>
  <c r="AD3729" i="9"/>
  <c r="AC3729" i="9"/>
  <c r="AD3728" i="9"/>
  <c r="AC3728" i="9"/>
  <c r="AD3727" i="9"/>
  <c r="AC3727" i="9"/>
  <c r="AD3726" i="9"/>
  <c r="AC3726" i="9"/>
  <c r="AD3725" i="9"/>
  <c r="AC3725" i="9"/>
  <c r="AD3724" i="9"/>
  <c r="AC3724" i="9"/>
  <c r="AD3723" i="9"/>
  <c r="AC3723" i="9"/>
  <c r="AD3722" i="9"/>
  <c r="AC3722" i="9"/>
  <c r="AD3721" i="9"/>
  <c r="AC3721" i="9"/>
  <c r="AD3720" i="9"/>
  <c r="AC3720" i="9"/>
  <c r="AD3719" i="9"/>
  <c r="AC3719" i="9"/>
  <c r="AD3718" i="9"/>
  <c r="AC3718" i="9"/>
  <c r="AD3717" i="9"/>
  <c r="AC3717" i="9"/>
  <c r="AD3716" i="9"/>
  <c r="AC3716" i="9"/>
  <c r="AD3715" i="9"/>
  <c r="AC3715" i="9"/>
  <c r="AD3714" i="9"/>
  <c r="AC3714" i="9"/>
  <c r="AD3713" i="9"/>
  <c r="AC3713" i="9"/>
  <c r="AD3712" i="9"/>
  <c r="AC3712" i="9"/>
  <c r="AD3711" i="9"/>
  <c r="AC3711" i="9"/>
  <c r="AD3710" i="9"/>
  <c r="AC3710" i="9"/>
  <c r="AD3709" i="9"/>
  <c r="AC3709" i="9"/>
  <c r="AD3708" i="9"/>
  <c r="AC3708" i="9"/>
  <c r="AD3707" i="9"/>
  <c r="AC3707" i="9"/>
  <c r="AD3706" i="9"/>
  <c r="AC3706" i="9"/>
  <c r="AD3705" i="9"/>
  <c r="AC3705" i="9"/>
  <c r="AD3704" i="9"/>
  <c r="AC3704" i="9"/>
  <c r="AD3703" i="9"/>
  <c r="AC3703" i="9"/>
  <c r="AD3702" i="9"/>
  <c r="AC3702" i="9"/>
  <c r="AD3701" i="9"/>
  <c r="AC3701" i="9"/>
  <c r="AD3700" i="9"/>
  <c r="AC3700" i="9"/>
  <c r="AD3699" i="9"/>
  <c r="AC3699" i="9"/>
  <c r="AD3698" i="9"/>
  <c r="AC3698" i="9"/>
  <c r="AD3697" i="9"/>
  <c r="AC3697" i="9"/>
  <c r="AD3696" i="9"/>
  <c r="AC3696" i="9"/>
  <c r="AD3695" i="9"/>
  <c r="AC3695" i="9"/>
  <c r="AD3694" i="9"/>
  <c r="AC3694" i="9"/>
  <c r="AD3693" i="9"/>
  <c r="AC3693" i="9"/>
  <c r="AD3692" i="9"/>
  <c r="AC3692" i="9"/>
  <c r="AD3691" i="9"/>
  <c r="AC3691" i="9"/>
  <c r="AD3690" i="9"/>
  <c r="AC3690" i="9"/>
  <c r="AD3689" i="9"/>
  <c r="AC3689" i="9"/>
  <c r="AD3688" i="9"/>
  <c r="AC3688" i="9"/>
  <c r="AD3687" i="9"/>
  <c r="AC3687" i="9"/>
  <c r="AD3686" i="9"/>
  <c r="AC3686" i="9"/>
  <c r="AD3685" i="9"/>
  <c r="AC3685" i="9"/>
  <c r="AD3684" i="9"/>
  <c r="AC3684" i="9"/>
  <c r="AD3683" i="9"/>
  <c r="AC3683" i="9"/>
  <c r="AD3682" i="9"/>
  <c r="AC3682" i="9"/>
  <c r="AD3681" i="9"/>
  <c r="AC3681" i="9"/>
  <c r="AD3680" i="9"/>
  <c r="AC3680" i="9"/>
  <c r="AD3679" i="9"/>
  <c r="AC3679" i="9"/>
  <c r="AD3678" i="9"/>
  <c r="AC3678" i="9"/>
  <c r="AD3677" i="9"/>
  <c r="AC3677" i="9"/>
  <c r="AD3676" i="9"/>
  <c r="AC3676" i="9"/>
  <c r="AD3675" i="9"/>
  <c r="AC3675" i="9"/>
  <c r="AD3674" i="9"/>
  <c r="AC3674" i="9"/>
  <c r="AD3673" i="9"/>
  <c r="AC3673" i="9"/>
  <c r="AD3672" i="9"/>
  <c r="AC3672" i="9"/>
  <c r="AD3671" i="9"/>
  <c r="AC3671" i="9"/>
  <c r="AD3670" i="9"/>
  <c r="AC3670" i="9"/>
  <c r="AD3669" i="9"/>
  <c r="AC3669" i="9"/>
  <c r="AD3668" i="9"/>
  <c r="AC3668" i="9"/>
  <c r="AD3667" i="9"/>
  <c r="AC3667" i="9"/>
  <c r="AD3666" i="9"/>
  <c r="AC3666" i="9"/>
  <c r="AD3665" i="9"/>
  <c r="AC3665" i="9"/>
  <c r="AD3664" i="9"/>
  <c r="AC3664" i="9"/>
  <c r="AD3663" i="9"/>
  <c r="AC3663" i="9"/>
  <c r="AD3662" i="9"/>
  <c r="AC3662" i="9"/>
  <c r="AD3661" i="9"/>
  <c r="AC3661" i="9"/>
  <c r="AD3660" i="9"/>
  <c r="AC3660" i="9"/>
  <c r="AD3659" i="9"/>
  <c r="AC3659" i="9"/>
  <c r="AD3658" i="9"/>
  <c r="AC3658" i="9"/>
  <c r="AD3657" i="9"/>
  <c r="AC3657" i="9"/>
  <c r="AD3656" i="9"/>
  <c r="AC3656" i="9"/>
  <c r="AD3655" i="9"/>
  <c r="AC3655" i="9"/>
  <c r="AD3654" i="9"/>
  <c r="AC3654" i="9"/>
  <c r="AD3653" i="9"/>
  <c r="AC3653" i="9"/>
  <c r="AD3652" i="9"/>
  <c r="AC3652" i="9"/>
  <c r="AD3651" i="9"/>
  <c r="AC3651" i="9"/>
  <c r="AD3650" i="9"/>
  <c r="AC3650" i="9"/>
  <c r="AD3649" i="9"/>
  <c r="AC3649" i="9"/>
  <c r="AD3648" i="9"/>
  <c r="AC3648" i="9"/>
  <c r="AD3647" i="9"/>
  <c r="AC3647" i="9"/>
  <c r="AD3646" i="9"/>
  <c r="AC3646" i="9"/>
  <c r="AD3645" i="9"/>
  <c r="AC3645" i="9"/>
  <c r="AD3644" i="9"/>
  <c r="AC3644" i="9"/>
  <c r="AD3643" i="9"/>
  <c r="AC3643" i="9"/>
  <c r="AD3642" i="9"/>
  <c r="AC3642" i="9"/>
  <c r="AD3641" i="9"/>
  <c r="AC3641" i="9"/>
  <c r="AD3640" i="9"/>
  <c r="AC3640" i="9"/>
  <c r="AD3639" i="9"/>
  <c r="AC3639" i="9"/>
  <c r="AD3638" i="9"/>
  <c r="AC3638" i="9"/>
  <c r="AD3637" i="9"/>
  <c r="AC3637" i="9"/>
  <c r="AD3636" i="9"/>
  <c r="AC3636" i="9"/>
  <c r="AD3635" i="9"/>
  <c r="AC3635" i="9"/>
  <c r="AD3634" i="9"/>
  <c r="AC3634" i="9"/>
  <c r="AD3633" i="9"/>
  <c r="AC3633" i="9"/>
  <c r="AD3632" i="9"/>
  <c r="AC3632" i="9"/>
  <c r="AD3631" i="9"/>
  <c r="AC3631" i="9"/>
  <c r="AD3630" i="9"/>
  <c r="AC3630" i="9"/>
  <c r="AD3629" i="9"/>
  <c r="AC3629" i="9"/>
  <c r="AD3628" i="9"/>
  <c r="AC3628" i="9"/>
  <c r="AD3627" i="9"/>
  <c r="AC3627" i="9"/>
  <c r="AD3626" i="9"/>
  <c r="AC3626" i="9"/>
  <c r="AD3625" i="9"/>
  <c r="AC3625" i="9"/>
  <c r="AD3624" i="9"/>
  <c r="AC3624" i="9"/>
  <c r="AD3623" i="9"/>
  <c r="AC3623" i="9"/>
  <c r="AD3622" i="9"/>
  <c r="AC3622" i="9"/>
  <c r="AD3621" i="9"/>
  <c r="AC3621" i="9"/>
  <c r="AD3620" i="9"/>
  <c r="AC3620" i="9"/>
  <c r="AD3619" i="9"/>
  <c r="AC3619" i="9"/>
  <c r="AD3618" i="9"/>
  <c r="AC3618" i="9"/>
  <c r="AD3617" i="9"/>
  <c r="AC3617" i="9"/>
  <c r="AD3616" i="9"/>
  <c r="AC3616" i="9"/>
  <c r="AD3615" i="9"/>
  <c r="AC3615" i="9"/>
  <c r="AD3614" i="9"/>
  <c r="AC3614" i="9"/>
  <c r="AD3613" i="9"/>
  <c r="AC3613" i="9"/>
  <c r="AD3612" i="9"/>
  <c r="AC3612" i="9"/>
  <c r="AD3611" i="9"/>
  <c r="AC3611" i="9"/>
  <c r="AD3610" i="9"/>
  <c r="AC3610" i="9"/>
  <c r="AD3609" i="9"/>
  <c r="AC3609" i="9"/>
  <c r="AD3608" i="9"/>
  <c r="AC3608" i="9"/>
  <c r="AD3607" i="9"/>
  <c r="AC3607" i="9"/>
  <c r="AD3606" i="9"/>
  <c r="AC3606" i="9"/>
  <c r="AD3605" i="9"/>
  <c r="AC3605" i="9"/>
  <c r="AD3604" i="9"/>
  <c r="AC3604" i="9"/>
  <c r="AD3603" i="9"/>
  <c r="AC3603" i="9"/>
  <c r="AD3602" i="9"/>
  <c r="AC3602" i="9"/>
  <c r="AD3601" i="9"/>
  <c r="AC3601" i="9"/>
  <c r="AD3600" i="9"/>
  <c r="AC3600" i="9"/>
  <c r="AD3599" i="9"/>
  <c r="AC3599" i="9"/>
  <c r="AD3598" i="9"/>
  <c r="AC3598" i="9"/>
  <c r="AD3597" i="9"/>
  <c r="AC3597" i="9"/>
  <c r="AD3596" i="9"/>
  <c r="AC3596" i="9"/>
  <c r="AD3595" i="9"/>
  <c r="AC3595" i="9"/>
  <c r="AD3594" i="9"/>
  <c r="AC3594" i="9"/>
  <c r="AD3593" i="9"/>
  <c r="AC3593" i="9"/>
  <c r="AD3592" i="9"/>
  <c r="AC3592" i="9"/>
  <c r="AD3591" i="9"/>
  <c r="AC3591" i="9"/>
  <c r="AD3590" i="9"/>
  <c r="AC3590" i="9"/>
  <c r="AD3589" i="9"/>
  <c r="AC3589" i="9"/>
  <c r="AD3588" i="9"/>
  <c r="AC3588" i="9"/>
  <c r="AD3587" i="9"/>
  <c r="AC3587" i="9"/>
  <c r="AD3586" i="9"/>
  <c r="AC3586" i="9"/>
  <c r="AD3585" i="9"/>
  <c r="AC3585" i="9"/>
  <c r="AD3584" i="9"/>
  <c r="AC3584" i="9"/>
  <c r="AD3583" i="9"/>
  <c r="AC3583" i="9"/>
  <c r="AD3582" i="9"/>
  <c r="AC3582" i="9"/>
  <c r="AD3581" i="9"/>
  <c r="AC3581" i="9"/>
  <c r="AD3580" i="9"/>
  <c r="AC3580" i="9"/>
  <c r="AD3579" i="9"/>
  <c r="AC3579" i="9"/>
  <c r="AD3578" i="9"/>
  <c r="AC3578" i="9"/>
  <c r="AD3577" i="9"/>
  <c r="AC3577" i="9"/>
  <c r="AD3576" i="9"/>
  <c r="AC3576" i="9"/>
  <c r="AD3575" i="9"/>
  <c r="AC3575" i="9"/>
  <c r="AD3574" i="9"/>
  <c r="AC3574" i="9"/>
  <c r="AD3573" i="9"/>
  <c r="AC3573" i="9"/>
  <c r="AD3572" i="9"/>
  <c r="AC3572" i="9"/>
  <c r="AD3571" i="9"/>
  <c r="AC3571" i="9"/>
  <c r="AD3570" i="9"/>
  <c r="AC3570" i="9"/>
  <c r="AD3569" i="9"/>
  <c r="AC3569" i="9"/>
  <c r="AD3568" i="9"/>
  <c r="AC3568" i="9"/>
  <c r="AD3567" i="9"/>
  <c r="AC3567" i="9"/>
  <c r="AD3566" i="9"/>
  <c r="AC3566" i="9"/>
  <c r="AD3565" i="9"/>
  <c r="AC3565" i="9"/>
  <c r="AD3564" i="9"/>
  <c r="AC3564" i="9"/>
  <c r="AD3563" i="9"/>
  <c r="AC3563" i="9"/>
  <c r="AD3562" i="9"/>
  <c r="AC3562" i="9"/>
  <c r="AD3561" i="9"/>
  <c r="AC3561" i="9"/>
  <c r="AD3560" i="9"/>
  <c r="AC3560" i="9"/>
  <c r="AD3559" i="9"/>
  <c r="AC3559" i="9"/>
  <c r="AD3558" i="9"/>
  <c r="AC3558" i="9"/>
  <c r="AD3557" i="9"/>
  <c r="AC3557" i="9"/>
  <c r="AD3556" i="9"/>
  <c r="AC3556" i="9"/>
  <c r="AD3555" i="9"/>
  <c r="AC3555" i="9"/>
  <c r="AD3554" i="9"/>
  <c r="AC3554" i="9"/>
  <c r="AD3553" i="9"/>
  <c r="AC3553" i="9"/>
  <c r="AD3552" i="9"/>
  <c r="AC3552" i="9"/>
  <c r="AD3551" i="9"/>
  <c r="AC3551" i="9"/>
  <c r="AD3550" i="9"/>
  <c r="AC3550" i="9"/>
  <c r="AD3549" i="9"/>
  <c r="AC3549" i="9"/>
  <c r="AD3548" i="9"/>
  <c r="AC3548" i="9"/>
  <c r="AD3547" i="9"/>
  <c r="AC3547" i="9"/>
  <c r="AD3546" i="9"/>
  <c r="AC3546" i="9"/>
  <c r="AD3545" i="9"/>
  <c r="AC3545" i="9"/>
  <c r="AD3544" i="9"/>
  <c r="AC3544" i="9"/>
  <c r="AD3543" i="9"/>
  <c r="AC3543" i="9"/>
  <c r="AD3542" i="9"/>
  <c r="AC3542" i="9"/>
  <c r="AD3541" i="9"/>
  <c r="AC3541" i="9"/>
  <c r="AD3540" i="9"/>
  <c r="AC3540" i="9"/>
  <c r="AD3539" i="9"/>
  <c r="AC3539" i="9"/>
  <c r="AD3538" i="9"/>
  <c r="AC3538" i="9"/>
  <c r="AD3537" i="9"/>
  <c r="AC3537" i="9"/>
  <c r="AD3536" i="9"/>
  <c r="AC3536" i="9"/>
  <c r="AD3535" i="9"/>
  <c r="AC3535" i="9"/>
  <c r="AD3534" i="9"/>
  <c r="AC3534" i="9"/>
  <c r="AD3533" i="9"/>
  <c r="AC3533" i="9"/>
  <c r="AD3532" i="9"/>
  <c r="AC3532" i="9"/>
  <c r="AD3531" i="9"/>
  <c r="AC3531" i="9"/>
  <c r="AD3530" i="9"/>
  <c r="AC3530" i="9"/>
  <c r="AD3529" i="9"/>
  <c r="AC3529" i="9"/>
  <c r="AD3528" i="9"/>
  <c r="AC3528" i="9"/>
  <c r="AD3527" i="9"/>
  <c r="AC3527" i="9"/>
  <c r="AD3526" i="9"/>
  <c r="AC3526" i="9"/>
  <c r="AD3525" i="9"/>
  <c r="AC3525" i="9"/>
  <c r="AD3524" i="9"/>
  <c r="AC3524" i="9"/>
  <c r="AD3523" i="9"/>
  <c r="AC3523" i="9"/>
  <c r="AD3522" i="9"/>
  <c r="AC3522" i="9"/>
  <c r="AD3521" i="9"/>
  <c r="AC3521" i="9"/>
  <c r="AD3520" i="9"/>
  <c r="AC3520" i="9"/>
  <c r="AD3519" i="9"/>
  <c r="AC3519" i="9"/>
  <c r="AD3518" i="9"/>
  <c r="AC3518" i="9"/>
  <c r="AD3517" i="9"/>
  <c r="AC3517" i="9"/>
  <c r="AD3516" i="9"/>
  <c r="AC3516" i="9"/>
  <c r="AD3515" i="9"/>
  <c r="AC3515" i="9"/>
  <c r="AD3514" i="9"/>
  <c r="AC3514" i="9"/>
  <c r="AD3513" i="9"/>
  <c r="AC3513" i="9"/>
  <c r="AD3512" i="9"/>
  <c r="AC3512" i="9"/>
  <c r="AD3511" i="9"/>
  <c r="AC3511" i="9"/>
  <c r="AD3510" i="9"/>
  <c r="AC3510" i="9"/>
  <c r="AD3509" i="9"/>
  <c r="AC3509" i="9"/>
  <c r="AD3508" i="9"/>
  <c r="AC3508" i="9"/>
  <c r="AD3507" i="9"/>
  <c r="AC3507" i="9"/>
  <c r="AD3506" i="9"/>
  <c r="AC3506" i="9"/>
  <c r="AD3505" i="9"/>
  <c r="AC3505" i="9"/>
  <c r="AD3504" i="9"/>
  <c r="AC3504" i="9"/>
  <c r="AD3503" i="9"/>
  <c r="AC3503" i="9"/>
  <c r="AD3502" i="9"/>
  <c r="AC3502" i="9"/>
  <c r="AD3501" i="9"/>
  <c r="AC3501" i="9"/>
  <c r="AD3500" i="9"/>
  <c r="AC3500" i="9"/>
  <c r="AD3499" i="9"/>
  <c r="AC3499" i="9"/>
  <c r="AD3498" i="9"/>
  <c r="AC3498" i="9"/>
  <c r="AD3497" i="9"/>
  <c r="AC3497" i="9"/>
  <c r="AD3496" i="9"/>
  <c r="AC3496" i="9"/>
  <c r="AD3495" i="9"/>
  <c r="AC3495" i="9"/>
  <c r="AD3494" i="9"/>
  <c r="AC3494" i="9"/>
  <c r="AD3493" i="9"/>
  <c r="AC3493" i="9"/>
  <c r="AD3492" i="9"/>
  <c r="AC3492" i="9"/>
  <c r="AD3491" i="9"/>
  <c r="AC3491" i="9"/>
  <c r="AD3490" i="9"/>
  <c r="AC3490" i="9"/>
  <c r="AD3489" i="9"/>
  <c r="AC3489" i="9"/>
  <c r="AD3488" i="9"/>
  <c r="AC3488" i="9"/>
  <c r="AD3487" i="9"/>
  <c r="AC3487" i="9"/>
  <c r="AD3486" i="9"/>
  <c r="AC3486" i="9"/>
  <c r="AD3485" i="9"/>
  <c r="AC3485" i="9"/>
  <c r="AD3484" i="9"/>
  <c r="AC3484" i="9"/>
  <c r="AD3483" i="9"/>
  <c r="AC3483" i="9"/>
  <c r="AD3482" i="9"/>
  <c r="AC3482" i="9"/>
  <c r="AD3481" i="9"/>
  <c r="AC3481" i="9"/>
  <c r="AD3480" i="9"/>
  <c r="AC3480" i="9"/>
  <c r="AD3479" i="9"/>
  <c r="AC3479" i="9"/>
  <c r="AD3478" i="9"/>
  <c r="AC3478" i="9"/>
  <c r="AD3477" i="9"/>
  <c r="AC3477" i="9"/>
  <c r="AD3476" i="9"/>
  <c r="AC3476" i="9"/>
  <c r="AD3475" i="9"/>
  <c r="AC3475" i="9"/>
  <c r="AD3474" i="9"/>
  <c r="AC3474" i="9"/>
  <c r="AD3473" i="9"/>
  <c r="AC3473" i="9"/>
  <c r="AD3472" i="9"/>
  <c r="AC3472" i="9"/>
  <c r="AD3471" i="9"/>
  <c r="AC3471" i="9"/>
  <c r="AD3470" i="9"/>
  <c r="AC3470" i="9"/>
  <c r="AD3469" i="9"/>
  <c r="AC3469" i="9"/>
  <c r="AD3468" i="9"/>
  <c r="AC3468" i="9"/>
  <c r="AD3467" i="9"/>
  <c r="AC3467" i="9"/>
  <c r="AD3466" i="9"/>
  <c r="AC3466" i="9"/>
  <c r="AD3465" i="9"/>
  <c r="AC3465" i="9"/>
  <c r="AD3464" i="9"/>
  <c r="AC3464" i="9"/>
  <c r="AD3463" i="9"/>
  <c r="AC3463" i="9"/>
  <c r="AD3462" i="9"/>
  <c r="AC3462" i="9"/>
  <c r="AD3461" i="9"/>
  <c r="AC3461" i="9"/>
  <c r="AD3460" i="9"/>
  <c r="AC3460" i="9"/>
  <c r="AD3459" i="9"/>
  <c r="AC3459" i="9"/>
  <c r="AD3458" i="9"/>
  <c r="AC3458" i="9"/>
  <c r="AD3457" i="9"/>
  <c r="AC3457" i="9"/>
  <c r="AD3456" i="9"/>
  <c r="AC3456" i="9"/>
  <c r="AD3455" i="9"/>
  <c r="AC3455" i="9"/>
  <c r="AD3454" i="9"/>
  <c r="AC3454" i="9"/>
  <c r="AD3453" i="9"/>
  <c r="AC3453" i="9"/>
  <c r="AD3452" i="9"/>
  <c r="AC3452" i="9"/>
  <c r="AD3451" i="9"/>
  <c r="AC3451" i="9"/>
  <c r="AD3450" i="9"/>
  <c r="AC3450" i="9"/>
  <c r="AD3449" i="9"/>
  <c r="AC3449" i="9"/>
  <c r="AD3448" i="9"/>
  <c r="AC3448" i="9"/>
  <c r="AD3447" i="9"/>
  <c r="AC3447" i="9"/>
  <c r="AD3446" i="9"/>
  <c r="AC3446" i="9"/>
  <c r="AD3445" i="9"/>
  <c r="AC3445" i="9"/>
  <c r="AD3444" i="9"/>
  <c r="AC3444" i="9"/>
  <c r="AD3443" i="9"/>
  <c r="AC3443" i="9"/>
  <c r="AD3442" i="9"/>
  <c r="AC3442" i="9"/>
  <c r="AD3441" i="9"/>
  <c r="AC3441" i="9"/>
  <c r="AD3440" i="9"/>
  <c r="AC3440" i="9"/>
  <c r="AD3439" i="9"/>
  <c r="AC3439" i="9"/>
  <c r="AD3438" i="9"/>
  <c r="AC3438" i="9"/>
  <c r="AD3437" i="9"/>
  <c r="AC3437" i="9"/>
  <c r="AD3436" i="9"/>
  <c r="AC3436" i="9"/>
  <c r="AD3435" i="9"/>
  <c r="AC3435" i="9"/>
  <c r="AD3434" i="9"/>
  <c r="AC3434" i="9"/>
  <c r="AD3433" i="9"/>
  <c r="AC3433" i="9"/>
  <c r="AD3432" i="9"/>
  <c r="AC3432" i="9"/>
  <c r="AD3431" i="9"/>
  <c r="AC3431" i="9"/>
  <c r="AD3430" i="9"/>
  <c r="AC3430" i="9"/>
  <c r="AD3429" i="9"/>
  <c r="AC3429" i="9"/>
  <c r="AD3428" i="9"/>
  <c r="AC3428" i="9"/>
  <c r="AD3427" i="9"/>
  <c r="AC3427" i="9"/>
  <c r="AD3426" i="9"/>
  <c r="AC3426" i="9"/>
  <c r="AD3425" i="9"/>
  <c r="AC3425" i="9"/>
  <c r="AD3424" i="9"/>
  <c r="AC3424" i="9"/>
  <c r="AD3423" i="9"/>
  <c r="AC3423" i="9"/>
  <c r="AD3422" i="9"/>
  <c r="AC3422" i="9"/>
  <c r="AD3421" i="9"/>
  <c r="AC3421" i="9"/>
  <c r="AD3420" i="9"/>
  <c r="AC3420" i="9"/>
  <c r="AD3419" i="9"/>
  <c r="AC3419" i="9"/>
  <c r="AD3418" i="9"/>
  <c r="AC3418" i="9"/>
  <c r="AD3417" i="9"/>
  <c r="AC3417" i="9"/>
  <c r="AD3416" i="9"/>
  <c r="AC3416" i="9"/>
  <c r="AD3415" i="9"/>
  <c r="AC3415" i="9"/>
  <c r="AD3414" i="9"/>
  <c r="AC3414" i="9"/>
  <c r="AD3413" i="9"/>
  <c r="AC3413" i="9"/>
  <c r="AD3412" i="9"/>
  <c r="AC3412" i="9"/>
  <c r="AD3411" i="9"/>
  <c r="AC3411" i="9"/>
  <c r="AD3410" i="9"/>
  <c r="AC3410" i="9"/>
  <c r="AD3409" i="9"/>
  <c r="AC3409" i="9"/>
  <c r="AD3408" i="9"/>
  <c r="AC3408" i="9"/>
  <c r="AD3407" i="9"/>
  <c r="AC3407" i="9"/>
  <c r="AD3406" i="9"/>
  <c r="AC3406" i="9"/>
  <c r="AD3405" i="9"/>
  <c r="AC3405" i="9"/>
  <c r="AD3404" i="9"/>
  <c r="AC3404" i="9"/>
  <c r="AD3403" i="9"/>
  <c r="AC3403" i="9"/>
  <c r="AD3402" i="9"/>
  <c r="AC3402" i="9"/>
  <c r="AD3401" i="9"/>
  <c r="AC3401" i="9"/>
  <c r="AD3400" i="9"/>
  <c r="AC3400" i="9"/>
  <c r="AD3399" i="9"/>
  <c r="AC3399" i="9"/>
  <c r="AD3398" i="9"/>
  <c r="AC3398" i="9"/>
  <c r="AD3397" i="9"/>
  <c r="AC3397" i="9"/>
  <c r="AD3396" i="9"/>
  <c r="AC3396" i="9"/>
  <c r="AD3395" i="9"/>
  <c r="AC3395" i="9"/>
  <c r="AD3394" i="9"/>
  <c r="AC3394" i="9"/>
  <c r="AD3393" i="9"/>
  <c r="AC3393" i="9"/>
  <c r="AD3392" i="9"/>
  <c r="AC3392" i="9"/>
  <c r="AD3391" i="9"/>
  <c r="AC3391" i="9"/>
  <c r="AD3390" i="9"/>
  <c r="AC3390" i="9"/>
  <c r="AD3389" i="9"/>
  <c r="AC3389" i="9"/>
  <c r="AD3388" i="9"/>
  <c r="AC3388" i="9"/>
  <c r="AD3387" i="9"/>
  <c r="AC3387" i="9"/>
  <c r="AD3386" i="9"/>
  <c r="AC3386" i="9"/>
  <c r="AD3385" i="9"/>
  <c r="AC3385" i="9"/>
  <c r="AD3384" i="9"/>
  <c r="AC3384" i="9"/>
  <c r="AD3383" i="9"/>
  <c r="AC3383" i="9"/>
  <c r="AD3382" i="9"/>
  <c r="AC3382" i="9"/>
  <c r="AD3381" i="9"/>
  <c r="AC3381" i="9"/>
  <c r="AD3380" i="9"/>
  <c r="AC3380" i="9"/>
  <c r="AD3379" i="9"/>
  <c r="AC3379" i="9"/>
  <c r="AD3378" i="9"/>
  <c r="AC3378" i="9"/>
  <c r="AD3377" i="9"/>
  <c r="AC3377" i="9"/>
  <c r="AD3376" i="9"/>
  <c r="AC3376" i="9"/>
  <c r="AD3375" i="9"/>
  <c r="AC3375" i="9"/>
  <c r="AD3374" i="9"/>
  <c r="AC3374" i="9"/>
  <c r="AD3373" i="9"/>
  <c r="AC3373" i="9"/>
  <c r="AD3372" i="9"/>
  <c r="AC3372" i="9"/>
  <c r="AD3371" i="9"/>
  <c r="AC3371" i="9"/>
  <c r="AD3370" i="9"/>
  <c r="AC3370" i="9"/>
  <c r="AD3369" i="9"/>
  <c r="AC3369" i="9"/>
  <c r="AD3368" i="9"/>
  <c r="AC3368" i="9"/>
  <c r="AD3367" i="9"/>
  <c r="AC3367" i="9"/>
  <c r="AD3366" i="9"/>
  <c r="AC3366" i="9"/>
  <c r="AD3365" i="9"/>
  <c r="AC3365" i="9"/>
  <c r="AD3364" i="9"/>
  <c r="AC3364" i="9"/>
  <c r="AD3363" i="9"/>
  <c r="AC3363" i="9"/>
  <c r="AD3362" i="9"/>
  <c r="AC3362" i="9"/>
  <c r="AD3361" i="9"/>
  <c r="AC3361" i="9"/>
  <c r="AD3360" i="9"/>
  <c r="AC3360" i="9"/>
  <c r="AD3359" i="9"/>
  <c r="AC3359" i="9"/>
  <c r="AD3358" i="9"/>
  <c r="AC3358" i="9"/>
  <c r="AD3357" i="9"/>
  <c r="AC3357" i="9"/>
  <c r="AD3356" i="9"/>
  <c r="AC3356" i="9"/>
  <c r="AD3355" i="9"/>
  <c r="AC3355" i="9"/>
  <c r="AD3354" i="9"/>
  <c r="AC3354" i="9"/>
  <c r="AD3353" i="9"/>
  <c r="AC3353" i="9"/>
  <c r="AD3352" i="9"/>
  <c r="AC3352" i="9"/>
  <c r="AD3351" i="9"/>
  <c r="AC3351" i="9"/>
  <c r="AD3350" i="9"/>
  <c r="AC3350" i="9"/>
  <c r="AD3349" i="9"/>
  <c r="AC3349" i="9"/>
  <c r="AD3348" i="9"/>
  <c r="AC3348" i="9"/>
  <c r="AD3347" i="9"/>
  <c r="AC3347" i="9"/>
  <c r="AD3346" i="9"/>
  <c r="AC3346" i="9"/>
  <c r="AD3345" i="9"/>
  <c r="AC3345" i="9"/>
  <c r="AD3344" i="9"/>
  <c r="AC3344" i="9"/>
  <c r="AD3343" i="9"/>
  <c r="AC3343" i="9"/>
  <c r="AD3342" i="9"/>
  <c r="AC3342" i="9"/>
  <c r="AD3341" i="9"/>
  <c r="AC3341" i="9"/>
  <c r="AD3340" i="9"/>
  <c r="AC3340" i="9"/>
  <c r="AD3339" i="9"/>
  <c r="AC3339" i="9"/>
  <c r="AD3338" i="9"/>
  <c r="AC3338" i="9"/>
  <c r="AD3337" i="9"/>
  <c r="AC3337" i="9"/>
  <c r="AD3336" i="9"/>
  <c r="AC3336" i="9"/>
  <c r="AD3335" i="9"/>
  <c r="AC3335" i="9"/>
  <c r="AD3334" i="9"/>
  <c r="AC3334" i="9"/>
  <c r="AD3333" i="9"/>
  <c r="AC3333" i="9"/>
  <c r="AD3332" i="9"/>
  <c r="AC3332" i="9"/>
  <c r="AD3331" i="9"/>
  <c r="AC3331" i="9"/>
  <c r="AD3330" i="9"/>
  <c r="AC3330" i="9"/>
  <c r="AD3329" i="9"/>
  <c r="AC3329" i="9"/>
  <c r="AD3328" i="9"/>
  <c r="AC3328" i="9"/>
  <c r="AD3327" i="9"/>
  <c r="AC3327" i="9"/>
  <c r="AD3326" i="9"/>
  <c r="AC3326" i="9"/>
  <c r="AD3325" i="9"/>
  <c r="AC3325" i="9"/>
  <c r="AD3324" i="9"/>
  <c r="AC3324" i="9"/>
  <c r="AD3323" i="9"/>
  <c r="AC3323" i="9"/>
  <c r="AD3322" i="9"/>
  <c r="AC3322" i="9"/>
  <c r="AD3321" i="9"/>
  <c r="AC3321" i="9"/>
  <c r="AD3320" i="9"/>
  <c r="AC3320" i="9"/>
  <c r="AD3319" i="9"/>
  <c r="AC3319" i="9"/>
  <c r="AD3318" i="9"/>
  <c r="AC3318" i="9"/>
  <c r="AD3317" i="9"/>
  <c r="AC3317" i="9"/>
  <c r="AD3316" i="9"/>
  <c r="AC3316" i="9"/>
  <c r="AD3315" i="9"/>
  <c r="AC3315" i="9"/>
  <c r="AD3314" i="9"/>
  <c r="AC3314" i="9"/>
  <c r="AD3313" i="9"/>
  <c r="AC3313" i="9"/>
  <c r="AD3312" i="9"/>
  <c r="AC3312" i="9"/>
  <c r="AD3311" i="9"/>
  <c r="AC3311" i="9"/>
  <c r="AD3310" i="9"/>
  <c r="AC3310" i="9"/>
  <c r="AD3309" i="9"/>
  <c r="AC3309" i="9"/>
  <c r="AD3308" i="9"/>
  <c r="AC3308" i="9"/>
  <c r="AD3307" i="9"/>
  <c r="AC3307" i="9"/>
  <c r="AD3306" i="9"/>
  <c r="AC3306" i="9"/>
  <c r="AD3305" i="9"/>
  <c r="AC3305" i="9"/>
  <c r="AD3304" i="9"/>
  <c r="AC3304" i="9"/>
  <c r="AD3303" i="9"/>
  <c r="AC3303" i="9"/>
  <c r="AD3302" i="9"/>
  <c r="AC3302" i="9"/>
  <c r="AD3301" i="9"/>
  <c r="AC3301" i="9"/>
  <c r="AD3300" i="9"/>
  <c r="AC3300" i="9"/>
  <c r="AD3299" i="9"/>
  <c r="AC3299" i="9"/>
  <c r="AD3298" i="9"/>
  <c r="AC3298" i="9"/>
  <c r="AD3297" i="9"/>
  <c r="AC3297" i="9"/>
  <c r="AD3296" i="9"/>
  <c r="AC3296" i="9"/>
  <c r="AD3295" i="9"/>
  <c r="AC3295" i="9"/>
  <c r="AD3294" i="9"/>
  <c r="AC3294" i="9"/>
  <c r="AD3293" i="9"/>
  <c r="AC3293" i="9"/>
  <c r="AD3292" i="9"/>
  <c r="AC3292" i="9"/>
  <c r="AD3291" i="9"/>
  <c r="AC3291" i="9"/>
  <c r="AD3290" i="9"/>
  <c r="AC3290" i="9"/>
  <c r="AD3289" i="9"/>
  <c r="AC3289" i="9"/>
  <c r="AD3288" i="9"/>
  <c r="AC3288" i="9"/>
  <c r="AD3287" i="9"/>
  <c r="AC3287" i="9"/>
  <c r="AD3286" i="9"/>
  <c r="AC3286" i="9"/>
  <c r="AD3285" i="9"/>
  <c r="AC3285" i="9"/>
  <c r="AD3284" i="9"/>
  <c r="AC3284" i="9"/>
  <c r="AD3283" i="9"/>
  <c r="AC3283" i="9"/>
  <c r="AD3282" i="9"/>
  <c r="AC3282" i="9"/>
  <c r="AD3281" i="9"/>
  <c r="AC3281" i="9"/>
  <c r="AD3280" i="9"/>
  <c r="AC3280" i="9"/>
  <c r="AD3279" i="9"/>
  <c r="AC3279" i="9"/>
  <c r="AD3278" i="9"/>
  <c r="AC3278" i="9"/>
  <c r="AD3277" i="9"/>
  <c r="AC3277" i="9"/>
  <c r="AD3276" i="9"/>
  <c r="AC3276" i="9"/>
  <c r="AD3275" i="9"/>
  <c r="AC3275" i="9"/>
  <c r="AD3274" i="9"/>
  <c r="AC3274" i="9"/>
  <c r="AD3273" i="9"/>
  <c r="AC3273" i="9"/>
  <c r="AD3272" i="9"/>
  <c r="AC3272" i="9"/>
  <c r="AD3271" i="9"/>
  <c r="AC3271" i="9"/>
  <c r="AD3270" i="9"/>
  <c r="AC3270" i="9"/>
  <c r="AD3269" i="9"/>
  <c r="AC3269" i="9"/>
  <c r="AD3268" i="9"/>
  <c r="AC3268" i="9"/>
  <c r="AD3267" i="9"/>
  <c r="AC3267" i="9"/>
  <c r="AD3266" i="9"/>
  <c r="AC3266" i="9"/>
  <c r="AD3265" i="9"/>
  <c r="AC3265" i="9"/>
  <c r="AD3264" i="9"/>
  <c r="AC3264" i="9"/>
  <c r="AD3263" i="9"/>
  <c r="AC3263" i="9"/>
  <c r="AD3262" i="9"/>
  <c r="AC3262" i="9"/>
  <c r="AD3261" i="9"/>
  <c r="AC3261" i="9"/>
  <c r="AD3260" i="9"/>
  <c r="AC3260" i="9"/>
  <c r="AD3259" i="9"/>
  <c r="AC3259" i="9"/>
  <c r="AD3258" i="9"/>
  <c r="AC3258" i="9"/>
  <c r="AD3257" i="9"/>
  <c r="AC3257" i="9"/>
  <c r="AD3256" i="9"/>
  <c r="AC3256" i="9"/>
  <c r="AD3255" i="9"/>
  <c r="AC3255" i="9"/>
  <c r="AD3254" i="9"/>
  <c r="AC3254" i="9"/>
  <c r="AD3253" i="9"/>
  <c r="AC3253" i="9"/>
  <c r="AD3252" i="9"/>
  <c r="AC3252" i="9"/>
  <c r="AD3251" i="9"/>
  <c r="AC3251" i="9"/>
  <c r="AD3250" i="9"/>
  <c r="AC3250" i="9"/>
  <c r="AD3249" i="9"/>
  <c r="AC3249" i="9"/>
  <c r="AD3248" i="9"/>
  <c r="AC3248" i="9"/>
  <c r="AD3247" i="9"/>
  <c r="AC3247" i="9"/>
  <c r="AD3246" i="9"/>
  <c r="AC3246" i="9"/>
  <c r="AD3245" i="9"/>
  <c r="AC3245" i="9"/>
  <c r="AD3244" i="9"/>
  <c r="AC3244" i="9"/>
  <c r="AD3243" i="9"/>
  <c r="AC3243" i="9"/>
  <c r="AD3242" i="9"/>
  <c r="AC3242" i="9"/>
  <c r="AD3241" i="9"/>
  <c r="AC3241" i="9"/>
  <c r="AD3240" i="9"/>
  <c r="AC3240" i="9"/>
  <c r="AD3239" i="9"/>
  <c r="AC3239" i="9"/>
  <c r="AD3238" i="9"/>
  <c r="AC3238" i="9"/>
  <c r="AD3237" i="9"/>
  <c r="AC3237" i="9"/>
  <c r="AD3236" i="9"/>
  <c r="AC3236" i="9"/>
  <c r="AD3235" i="9"/>
  <c r="AC3235" i="9"/>
  <c r="AD3234" i="9"/>
  <c r="AC3234" i="9"/>
  <c r="AD3233" i="9"/>
  <c r="AC3233" i="9"/>
  <c r="AD3232" i="9"/>
  <c r="AC3232" i="9"/>
  <c r="AD3231" i="9"/>
  <c r="AC3231" i="9"/>
  <c r="AD3230" i="9"/>
  <c r="AC3230" i="9"/>
  <c r="AD3229" i="9"/>
  <c r="AC3229" i="9"/>
  <c r="AD3228" i="9"/>
  <c r="AC3228" i="9"/>
  <c r="AD3227" i="9"/>
  <c r="AC3227" i="9"/>
  <c r="AD3226" i="9"/>
  <c r="AC3226" i="9"/>
  <c r="AD3225" i="9"/>
  <c r="AC3225" i="9"/>
  <c r="AD3224" i="9"/>
  <c r="AC3224" i="9"/>
  <c r="AD3223" i="9"/>
  <c r="AC3223" i="9"/>
  <c r="AD3222" i="9"/>
  <c r="AC3222" i="9"/>
  <c r="AD3221" i="9"/>
  <c r="AC3221" i="9"/>
  <c r="AD3220" i="9"/>
  <c r="AC3220" i="9"/>
  <c r="AD3219" i="9"/>
  <c r="AC3219" i="9"/>
  <c r="AD3218" i="9"/>
  <c r="AC3218" i="9"/>
  <c r="AD3217" i="9"/>
  <c r="AC3217" i="9"/>
  <c r="AD3216" i="9"/>
  <c r="AC3216" i="9"/>
  <c r="AD3215" i="9"/>
  <c r="AC3215" i="9"/>
  <c r="AD3214" i="9"/>
  <c r="AC3214" i="9"/>
  <c r="AD3213" i="9"/>
  <c r="AC3213" i="9"/>
  <c r="AD3212" i="9"/>
  <c r="AC3212" i="9"/>
  <c r="AD3211" i="9"/>
  <c r="AC3211" i="9"/>
  <c r="AD3210" i="9"/>
  <c r="AC3210" i="9"/>
  <c r="AD3209" i="9"/>
  <c r="AC3209" i="9"/>
  <c r="AD3208" i="9"/>
  <c r="AC3208" i="9"/>
  <c r="AD3207" i="9"/>
  <c r="AC3207" i="9"/>
  <c r="AD3206" i="9"/>
  <c r="AC3206" i="9"/>
  <c r="AD3205" i="9"/>
  <c r="AC3205" i="9"/>
  <c r="AD3204" i="9"/>
  <c r="AC3204" i="9"/>
  <c r="AD3203" i="9"/>
  <c r="AC3203" i="9"/>
  <c r="AD3202" i="9"/>
  <c r="AC3202" i="9"/>
  <c r="AD3201" i="9"/>
  <c r="AC3201" i="9"/>
  <c r="AD3200" i="9"/>
  <c r="AC3200" i="9"/>
  <c r="AD3199" i="9"/>
  <c r="AC3199" i="9"/>
  <c r="AD3198" i="9"/>
  <c r="AC3198" i="9"/>
  <c r="AD3197" i="9"/>
  <c r="AC3197" i="9"/>
  <c r="AD3196" i="9"/>
  <c r="AC3196" i="9"/>
  <c r="AD3195" i="9"/>
  <c r="AC3195" i="9"/>
  <c r="AD3194" i="9"/>
  <c r="AC3194" i="9"/>
  <c r="AD3193" i="9"/>
  <c r="AC3193" i="9"/>
  <c r="AD3192" i="9"/>
  <c r="AC3192" i="9"/>
  <c r="AD3191" i="9"/>
  <c r="AC3191" i="9"/>
  <c r="AD3190" i="9"/>
  <c r="AC3190" i="9"/>
  <c r="AD3189" i="9"/>
  <c r="AC3189" i="9"/>
  <c r="AD3188" i="9"/>
  <c r="AC3188" i="9"/>
  <c r="AD3187" i="9"/>
  <c r="AC3187" i="9"/>
  <c r="AD3186" i="9"/>
  <c r="AC3186" i="9"/>
  <c r="AD3185" i="9"/>
  <c r="AC3185" i="9"/>
  <c r="AD3184" i="9"/>
  <c r="AC3184" i="9"/>
  <c r="AD3183" i="9"/>
  <c r="AC3183" i="9"/>
  <c r="AD3182" i="9"/>
  <c r="AC3182" i="9"/>
  <c r="AD3181" i="9"/>
  <c r="AC3181" i="9"/>
  <c r="AD3180" i="9"/>
  <c r="AC3180" i="9"/>
  <c r="AD3179" i="9"/>
  <c r="AC3179" i="9"/>
  <c r="AD3178" i="9"/>
  <c r="AC3178" i="9"/>
  <c r="AD3177" i="9"/>
  <c r="AC3177" i="9"/>
  <c r="AD3176" i="9"/>
  <c r="AC3176" i="9"/>
  <c r="AD3175" i="9"/>
  <c r="AC3175" i="9"/>
  <c r="AD3174" i="9"/>
  <c r="AC3174" i="9"/>
  <c r="AD3173" i="9"/>
  <c r="AC3173" i="9"/>
  <c r="AD3172" i="9"/>
  <c r="AC3172" i="9"/>
  <c r="AD3171" i="9"/>
  <c r="AC3171" i="9"/>
  <c r="AD3170" i="9"/>
  <c r="AC3170" i="9"/>
  <c r="AD3169" i="9"/>
  <c r="AC3169" i="9"/>
  <c r="AD3168" i="9"/>
  <c r="AC3168" i="9"/>
  <c r="AD3167" i="9"/>
  <c r="AC3167" i="9"/>
  <c r="AD3166" i="9"/>
  <c r="AC3166" i="9"/>
  <c r="AD3165" i="9"/>
  <c r="AC3165" i="9"/>
  <c r="AD3164" i="9"/>
  <c r="AC3164" i="9"/>
  <c r="AD3163" i="9"/>
  <c r="AC3163" i="9"/>
  <c r="AD3162" i="9"/>
  <c r="AC3162" i="9"/>
  <c r="AD3161" i="9"/>
  <c r="AC3161" i="9"/>
  <c r="AD3160" i="9"/>
  <c r="AC3160" i="9"/>
  <c r="AD3159" i="9"/>
  <c r="AC3159" i="9"/>
  <c r="AD3158" i="9"/>
  <c r="AC3158" i="9"/>
  <c r="AD3157" i="9"/>
  <c r="AC3157" i="9"/>
  <c r="AD3156" i="9"/>
  <c r="AC3156" i="9"/>
  <c r="AD3155" i="9"/>
  <c r="AC3155" i="9"/>
  <c r="AD3154" i="9"/>
  <c r="AC3154" i="9"/>
  <c r="AD3153" i="9"/>
  <c r="AC3153" i="9"/>
  <c r="AD3152" i="9"/>
  <c r="AC3152" i="9"/>
  <c r="AD3151" i="9"/>
  <c r="AC3151" i="9"/>
  <c r="AD3150" i="9"/>
  <c r="AC3150" i="9"/>
  <c r="AD3149" i="9"/>
  <c r="AC3149" i="9"/>
  <c r="AD3148" i="9"/>
  <c r="AC3148" i="9"/>
  <c r="AD3147" i="9"/>
  <c r="AC3147" i="9"/>
  <c r="AD3146" i="9"/>
  <c r="AC3146" i="9"/>
  <c r="AD3145" i="9"/>
  <c r="AC3145" i="9"/>
  <c r="AD3144" i="9"/>
  <c r="AC3144" i="9"/>
  <c r="AD3143" i="9"/>
  <c r="AC3143" i="9"/>
  <c r="AD3142" i="9"/>
  <c r="AC3142" i="9"/>
  <c r="AD3141" i="9"/>
  <c r="AC3141" i="9"/>
  <c r="AD3140" i="9"/>
  <c r="AC3140" i="9"/>
  <c r="AD3139" i="9"/>
  <c r="AC3139" i="9"/>
  <c r="AD3138" i="9"/>
  <c r="AC3138" i="9"/>
  <c r="AD3137" i="9"/>
  <c r="AC3137" i="9"/>
  <c r="AD3136" i="9"/>
  <c r="AC3136" i="9"/>
  <c r="AD3135" i="9"/>
  <c r="AC3135" i="9"/>
  <c r="AD3134" i="9"/>
  <c r="AC3134" i="9"/>
  <c r="AD3133" i="9"/>
  <c r="AC3133" i="9"/>
  <c r="AD3132" i="9"/>
  <c r="AC3132" i="9"/>
  <c r="AD3131" i="9"/>
  <c r="AC3131" i="9"/>
  <c r="AD3130" i="9"/>
  <c r="AC3130" i="9"/>
  <c r="AD3129" i="9"/>
  <c r="AC3129" i="9"/>
  <c r="AD3128" i="9"/>
  <c r="AC3128" i="9"/>
  <c r="AD3127" i="9"/>
  <c r="AC3127" i="9"/>
  <c r="AD3126" i="9"/>
  <c r="AC3126" i="9"/>
  <c r="AD3125" i="9"/>
  <c r="AC3125" i="9"/>
  <c r="AD3124" i="9"/>
  <c r="AC3124" i="9"/>
  <c r="AD3123" i="9"/>
  <c r="AC3123" i="9"/>
  <c r="AD3122" i="9"/>
  <c r="AC3122" i="9"/>
  <c r="AD3121" i="9"/>
  <c r="AC3121" i="9"/>
  <c r="AD3120" i="9"/>
  <c r="AC3120" i="9"/>
  <c r="AD3119" i="9"/>
  <c r="AC3119" i="9"/>
  <c r="AD3118" i="9"/>
  <c r="AC3118" i="9"/>
  <c r="AD3117" i="9"/>
  <c r="AC3117" i="9"/>
  <c r="AD3116" i="9"/>
  <c r="AC3116" i="9"/>
  <c r="AD3115" i="9"/>
  <c r="AC3115" i="9"/>
  <c r="AD3114" i="9"/>
  <c r="AC3114" i="9"/>
  <c r="AD3113" i="9"/>
  <c r="AC3113" i="9"/>
  <c r="AD3112" i="9"/>
  <c r="AC3112" i="9"/>
  <c r="AD3111" i="9"/>
  <c r="AC3111" i="9"/>
  <c r="AD3110" i="9"/>
  <c r="AC3110" i="9"/>
  <c r="AD3109" i="9"/>
  <c r="AC3109" i="9"/>
  <c r="AD3108" i="9"/>
  <c r="AC3108" i="9"/>
  <c r="AD3107" i="9"/>
  <c r="AC3107" i="9"/>
  <c r="AD3106" i="9"/>
  <c r="AC3106" i="9"/>
  <c r="AD3105" i="9"/>
  <c r="AC3105" i="9"/>
  <c r="AD3104" i="9"/>
  <c r="AC3104" i="9"/>
  <c r="AD3103" i="9"/>
  <c r="AC3103" i="9"/>
  <c r="AD3102" i="9"/>
  <c r="AC3102" i="9"/>
  <c r="AD3101" i="9"/>
  <c r="AC3101" i="9"/>
  <c r="AD3100" i="9"/>
  <c r="AC3100" i="9"/>
  <c r="AD3099" i="9"/>
  <c r="AC3099" i="9"/>
  <c r="AD3098" i="9"/>
  <c r="AC3098" i="9"/>
  <c r="AD3097" i="9"/>
  <c r="AC3097" i="9"/>
  <c r="AD3096" i="9"/>
  <c r="AC3096" i="9"/>
  <c r="AD3095" i="9"/>
  <c r="AC3095" i="9"/>
  <c r="AD3094" i="9"/>
  <c r="AC3094" i="9"/>
  <c r="AD3093" i="9"/>
  <c r="AC3093" i="9"/>
  <c r="AD3092" i="9"/>
  <c r="AC3092" i="9"/>
  <c r="AD3091" i="9"/>
  <c r="AC3091" i="9"/>
  <c r="AD3090" i="9"/>
  <c r="AC3090" i="9"/>
  <c r="AD3089" i="9"/>
  <c r="AC3089" i="9"/>
  <c r="AD3088" i="9"/>
  <c r="AC3088" i="9"/>
  <c r="AD3087" i="9"/>
  <c r="AC3087" i="9"/>
  <c r="AD3086" i="9"/>
  <c r="AC3086" i="9"/>
  <c r="AD3085" i="9"/>
  <c r="AC3085" i="9"/>
  <c r="AD3084" i="9"/>
  <c r="AC3084" i="9"/>
  <c r="AD3083" i="9"/>
  <c r="AC3083" i="9"/>
  <c r="AD3082" i="9"/>
  <c r="AC3082" i="9"/>
  <c r="AD3081" i="9"/>
  <c r="AC3081" i="9"/>
  <c r="AD3080" i="9"/>
  <c r="AC3080" i="9"/>
  <c r="AD3079" i="9"/>
  <c r="AC3079" i="9"/>
  <c r="AD3078" i="9"/>
  <c r="AC3078" i="9"/>
  <c r="AD3077" i="9"/>
  <c r="AC3077" i="9"/>
  <c r="AD3076" i="9"/>
  <c r="AC3076" i="9"/>
  <c r="AD3075" i="9"/>
  <c r="AC3075" i="9"/>
  <c r="AD3074" i="9"/>
  <c r="AC3074" i="9"/>
  <c r="AD3073" i="9"/>
  <c r="AC3073" i="9"/>
  <c r="AD3072" i="9"/>
  <c r="AC3072" i="9"/>
  <c r="AD3071" i="9"/>
  <c r="AC3071" i="9"/>
  <c r="AD3070" i="9"/>
  <c r="AC3070" i="9"/>
  <c r="AD3069" i="9"/>
  <c r="AC3069" i="9"/>
  <c r="AD3068" i="9"/>
  <c r="AC3068" i="9"/>
  <c r="AD3067" i="9"/>
  <c r="AC3067" i="9"/>
  <c r="AD3066" i="9"/>
  <c r="AC3066" i="9"/>
  <c r="AD3065" i="9"/>
  <c r="AC3065" i="9"/>
  <c r="AD3064" i="9"/>
  <c r="AC3064" i="9"/>
  <c r="AD3063" i="9"/>
  <c r="AC3063" i="9"/>
  <c r="AD3062" i="9"/>
  <c r="AC3062" i="9"/>
  <c r="AD3061" i="9"/>
  <c r="AC3061" i="9"/>
  <c r="AD3060" i="9"/>
  <c r="AC3060" i="9"/>
  <c r="AD3059" i="9"/>
  <c r="AC3059" i="9"/>
  <c r="AD3058" i="9"/>
  <c r="AC3058" i="9"/>
  <c r="AD3057" i="9"/>
  <c r="AC3057" i="9"/>
  <c r="AD3056" i="9"/>
  <c r="AC3056" i="9"/>
  <c r="AD3055" i="9"/>
  <c r="AC3055" i="9"/>
  <c r="AD3054" i="9"/>
  <c r="AC3054" i="9"/>
  <c r="AD3053" i="9"/>
  <c r="AC3053" i="9"/>
  <c r="AD3052" i="9"/>
  <c r="AC3052" i="9"/>
  <c r="AD3051" i="9"/>
  <c r="AC3051" i="9"/>
  <c r="AD3050" i="9"/>
  <c r="AC3050" i="9"/>
  <c r="AD3049" i="9"/>
  <c r="AC3049" i="9"/>
  <c r="AD3048" i="9"/>
  <c r="AC3048" i="9"/>
  <c r="AD3047" i="9"/>
  <c r="AC3047" i="9"/>
  <c r="AD3046" i="9"/>
  <c r="AC3046" i="9"/>
  <c r="AD3045" i="9"/>
  <c r="AC3045" i="9"/>
  <c r="AD3044" i="9"/>
  <c r="AC3044" i="9"/>
  <c r="AD3043" i="9"/>
  <c r="AC3043" i="9"/>
  <c r="AD3042" i="9"/>
  <c r="AC3042" i="9"/>
  <c r="AD3041" i="9"/>
  <c r="AC3041" i="9"/>
  <c r="AD3040" i="9"/>
  <c r="AC3040" i="9"/>
  <c r="AD3039" i="9"/>
  <c r="AC3039" i="9"/>
  <c r="AD3038" i="9"/>
  <c r="AC3038" i="9"/>
  <c r="AD3037" i="9"/>
  <c r="AC3037" i="9"/>
  <c r="AD3036" i="9"/>
  <c r="AC3036" i="9"/>
  <c r="AD3035" i="9"/>
  <c r="AC3035" i="9"/>
  <c r="AD3034" i="9"/>
  <c r="AC3034" i="9"/>
  <c r="AD3033" i="9"/>
  <c r="AC3033" i="9"/>
  <c r="AD3032" i="9"/>
  <c r="AC3032" i="9"/>
  <c r="AD3031" i="9"/>
  <c r="AC3031" i="9"/>
  <c r="AD3030" i="9"/>
  <c r="AC3030" i="9"/>
  <c r="AD3029" i="9"/>
  <c r="AC3029" i="9"/>
  <c r="AD3028" i="9"/>
  <c r="AC3028" i="9"/>
  <c r="AD3027" i="9"/>
  <c r="AC3027" i="9"/>
  <c r="AD3026" i="9"/>
  <c r="AC3026" i="9"/>
  <c r="AD3025" i="9"/>
  <c r="AC3025" i="9"/>
  <c r="AD3024" i="9"/>
  <c r="AC3024" i="9"/>
  <c r="AD3023" i="9"/>
  <c r="AC3023" i="9"/>
  <c r="AD3022" i="9"/>
  <c r="AC3022" i="9"/>
  <c r="AD3021" i="9"/>
  <c r="AC3021" i="9"/>
  <c r="AD3020" i="9"/>
  <c r="AC3020" i="9"/>
  <c r="AD3019" i="9"/>
  <c r="AC3019" i="9"/>
  <c r="AD3018" i="9"/>
  <c r="AC3018" i="9"/>
  <c r="AD3017" i="9"/>
  <c r="AC3017" i="9"/>
  <c r="AD3016" i="9"/>
  <c r="AC3016" i="9"/>
  <c r="AD3015" i="9"/>
  <c r="AC3015" i="9"/>
  <c r="AD3014" i="9"/>
  <c r="AC3014" i="9"/>
  <c r="AD3013" i="9"/>
  <c r="AC3013" i="9"/>
  <c r="AD3012" i="9"/>
  <c r="AC3012" i="9"/>
  <c r="AD3011" i="9"/>
  <c r="AC3011" i="9"/>
  <c r="AD3010" i="9"/>
  <c r="AC3010" i="9"/>
  <c r="AD3009" i="9"/>
  <c r="AC3009" i="9"/>
  <c r="AD3008" i="9"/>
  <c r="AC3008" i="9"/>
  <c r="AD3007" i="9"/>
  <c r="AC3007" i="9"/>
  <c r="AD3006" i="9"/>
  <c r="AC3006" i="9"/>
  <c r="AD3005" i="9"/>
  <c r="AC3005" i="9"/>
  <c r="AD3004" i="9"/>
  <c r="AC3004" i="9"/>
  <c r="AD3003" i="9"/>
  <c r="AC3003" i="9"/>
  <c r="AD3002" i="9"/>
  <c r="AC3002" i="9"/>
  <c r="AD3001" i="9"/>
  <c r="AC3001" i="9"/>
  <c r="AD3000" i="9"/>
  <c r="AC3000" i="9"/>
  <c r="AD2999" i="9"/>
  <c r="AC2999" i="9"/>
  <c r="AD2998" i="9"/>
  <c r="AC2998" i="9"/>
  <c r="AD2997" i="9"/>
  <c r="AC2997" i="9"/>
  <c r="AD2996" i="9"/>
  <c r="AC2996" i="9"/>
  <c r="AD2995" i="9"/>
  <c r="AC2995" i="9"/>
  <c r="AD2994" i="9"/>
  <c r="AC2994" i="9"/>
  <c r="AD2993" i="9"/>
  <c r="AC2993" i="9"/>
  <c r="AD2992" i="9"/>
  <c r="AC2992" i="9"/>
  <c r="AD2991" i="9"/>
  <c r="AC2991" i="9"/>
  <c r="AD2990" i="9"/>
  <c r="AC2990" i="9"/>
  <c r="AD2989" i="9"/>
  <c r="AC2989" i="9"/>
  <c r="AD2988" i="9"/>
  <c r="AC2988" i="9"/>
  <c r="AD2987" i="9"/>
  <c r="AC2987" i="9"/>
  <c r="AD2986" i="9"/>
  <c r="AC2986" i="9"/>
  <c r="AD2985" i="9"/>
  <c r="AC2985" i="9"/>
  <c r="AD2984" i="9"/>
  <c r="AC2984" i="9"/>
  <c r="AD2983" i="9"/>
  <c r="AC2983" i="9"/>
  <c r="AD2982" i="9"/>
  <c r="AC2982" i="9"/>
  <c r="AD2981" i="9"/>
  <c r="AC2981" i="9"/>
  <c r="AD2980" i="9"/>
  <c r="AC2980" i="9"/>
  <c r="AD2979" i="9"/>
  <c r="AC2979" i="9"/>
  <c r="AD2978" i="9"/>
  <c r="AC2978" i="9"/>
  <c r="AD2977" i="9"/>
  <c r="AC2977" i="9"/>
  <c r="AD2976" i="9"/>
  <c r="AC2976" i="9"/>
  <c r="AD2975" i="9"/>
  <c r="AC2975" i="9"/>
  <c r="AD2974" i="9"/>
  <c r="AC2974" i="9"/>
  <c r="AD2973" i="9"/>
  <c r="AC2973" i="9"/>
  <c r="AD2972" i="9"/>
  <c r="AC2972" i="9"/>
  <c r="AD2971" i="9"/>
  <c r="AC2971" i="9"/>
  <c r="AD2970" i="9"/>
  <c r="AC2970" i="9"/>
  <c r="AD2969" i="9"/>
  <c r="AC2969" i="9"/>
  <c r="AD2968" i="9"/>
  <c r="AC2968" i="9"/>
  <c r="AD2967" i="9"/>
  <c r="AC2967" i="9"/>
  <c r="AD2966" i="9"/>
  <c r="AC2966" i="9"/>
  <c r="AD2965" i="9"/>
  <c r="AC2965" i="9"/>
  <c r="AD2964" i="9"/>
  <c r="AC2964" i="9"/>
  <c r="AD2963" i="9"/>
  <c r="AC2963" i="9"/>
  <c r="AD2962" i="9"/>
  <c r="AC2962" i="9"/>
  <c r="AD2961" i="9"/>
  <c r="AC2961" i="9"/>
  <c r="AD2960" i="9"/>
  <c r="AC2960" i="9"/>
  <c r="AD2959" i="9"/>
  <c r="AC2959" i="9"/>
  <c r="AD2958" i="9"/>
  <c r="AC2958" i="9"/>
  <c r="AD2957" i="9"/>
  <c r="AC2957" i="9"/>
  <c r="AD2956" i="9"/>
  <c r="AC2956" i="9"/>
  <c r="AD2955" i="9"/>
  <c r="AC2955" i="9"/>
  <c r="AD2954" i="9"/>
  <c r="AC2954" i="9"/>
  <c r="AD2953" i="9"/>
  <c r="AC2953" i="9"/>
  <c r="AD2952" i="9"/>
  <c r="AC2952" i="9"/>
  <c r="AD2951" i="9"/>
  <c r="AC2951" i="9"/>
  <c r="AD2950" i="9"/>
  <c r="AC2950" i="9"/>
  <c r="AD2949" i="9"/>
  <c r="AC2949" i="9"/>
  <c r="AD2948" i="9"/>
  <c r="AC2948" i="9"/>
  <c r="AD2947" i="9"/>
  <c r="AC2947" i="9"/>
  <c r="AD2946" i="9"/>
  <c r="AC2946" i="9"/>
  <c r="AD2945" i="9"/>
  <c r="AC2945" i="9"/>
  <c r="AD2944" i="9"/>
  <c r="AC2944" i="9"/>
  <c r="AD2943" i="9"/>
  <c r="AC2943" i="9"/>
  <c r="AD2942" i="9"/>
  <c r="AC2942" i="9"/>
  <c r="AD2941" i="9"/>
  <c r="AC2941" i="9"/>
  <c r="AD2940" i="9"/>
  <c r="AC2940" i="9"/>
  <c r="AD2939" i="9"/>
  <c r="AC2939" i="9"/>
  <c r="AD2938" i="9"/>
  <c r="AC2938" i="9"/>
  <c r="AD2937" i="9"/>
  <c r="AC2937" i="9"/>
  <c r="AD2936" i="9"/>
  <c r="AC2936" i="9"/>
  <c r="AD2935" i="9"/>
  <c r="AC2935" i="9"/>
  <c r="AD2934" i="9"/>
  <c r="AC2934" i="9"/>
  <c r="AD2933" i="9"/>
  <c r="AC2933" i="9"/>
  <c r="AD2932" i="9"/>
  <c r="AC2932" i="9"/>
  <c r="AD2931" i="9"/>
  <c r="AC2931" i="9"/>
  <c r="AD2930" i="9"/>
  <c r="AC2930" i="9"/>
  <c r="AD2929" i="9"/>
  <c r="AC2929" i="9"/>
  <c r="AD2928" i="9"/>
  <c r="AC2928" i="9"/>
  <c r="AD2927" i="9"/>
  <c r="AC2927" i="9"/>
  <c r="AD2926" i="9"/>
  <c r="AC2926" i="9"/>
  <c r="AD2925" i="9"/>
  <c r="AC2925" i="9"/>
  <c r="AD2924" i="9"/>
  <c r="AC2924" i="9"/>
  <c r="AD2923" i="9"/>
  <c r="AC2923" i="9"/>
  <c r="AD2922" i="9"/>
  <c r="AC2922" i="9"/>
  <c r="AD2921" i="9"/>
  <c r="AC2921" i="9"/>
  <c r="AD2920" i="9"/>
  <c r="AC2920" i="9"/>
  <c r="AD2919" i="9"/>
  <c r="AC2919" i="9"/>
  <c r="AD2918" i="9"/>
  <c r="AC2918" i="9"/>
  <c r="AD2917" i="9"/>
  <c r="AC2917" i="9"/>
  <c r="AD2916" i="9"/>
  <c r="AC2916" i="9"/>
  <c r="AD2915" i="9"/>
  <c r="AC2915" i="9"/>
  <c r="AD2914" i="9"/>
  <c r="AC2914" i="9"/>
  <c r="AD2913" i="9"/>
  <c r="AC2913" i="9"/>
  <c r="AD2912" i="9"/>
  <c r="AC2912" i="9"/>
  <c r="AD2911" i="9"/>
  <c r="AC2911" i="9"/>
  <c r="AD2910" i="9"/>
  <c r="AC2910" i="9"/>
  <c r="AD2909" i="9"/>
  <c r="AC2909" i="9"/>
  <c r="AD2908" i="9"/>
  <c r="AC2908" i="9"/>
  <c r="AD2907" i="9"/>
  <c r="AC2907" i="9"/>
  <c r="AD2906" i="9"/>
  <c r="AC2906" i="9"/>
  <c r="AD2905" i="9"/>
  <c r="AC2905" i="9"/>
  <c r="AD2904" i="9"/>
  <c r="AC2904" i="9"/>
  <c r="AD2903" i="9"/>
  <c r="AC2903" i="9"/>
  <c r="AD2902" i="9"/>
  <c r="AC2902" i="9"/>
  <c r="AD2901" i="9"/>
  <c r="AC2901" i="9"/>
  <c r="AD2900" i="9"/>
  <c r="AC2900" i="9"/>
  <c r="AD2899" i="9"/>
  <c r="AC2899" i="9"/>
  <c r="AD2898" i="9"/>
  <c r="AC2898" i="9"/>
  <c r="AD2897" i="9"/>
  <c r="AC2897" i="9"/>
  <c r="AD2896" i="9"/>
  <c r="AC2896" i="9"/>
  <c r="AD2895" i="9"/>
  <c r="AC2895" i="9"/>
  <c r="AD2894" i="9"/>
  <c r="AC2894" i="9"/>
  <c r="AD2893" i="9"/>
  <c r="AC2893" i="9"/>
  <c r="AD2892" i="9"/>
  <c r="AC2892" i="9"/>
  <c r="AD2891" i="9"/>
  <c r="AC2891" i="9"/>
  <c r="AD2890" i="9"/>
  <c r="AC2890" i="9"/>
  <c r="AD2889" i="9"/>
  <c r="AC2889" i="9"/>
  <c r="AD2888" i="9"/>
  <c r="AC2888" i="9"/>
  <c r="AD2887" i="9"/>
  <c r="AC2887" i="9"/>
  <c r="AD2886" i="9"/>
  <c r="AC2886" i="9"/>
  <c r="AD2885" i="9"/>
  <c r="AC2885" i="9"/>
  <c r="AD2884" i="9"/>
  <c r="AC2884" i="9"/>
  <c r="AD2883" i="9"/>
  <c r="AC2883" i="9"/>
  <c r="AD2882" i="9"/>
  <c r="AC2882" i="9"/>
  <c r="AD2881" i="9"/>
  <c r="AC2881" i="9"/>
  <c r="AD2880" i="9"/>
  <c r="AC2880" i="9"/>
  <c r="AD2879" i="9"/>
  <c r="AC2879" i="9"/>
  <c r="AD2878" i="9"/>
  <c r="AC2878" i="9"/>
  <c r="AD2877" i="9"/>
  <c r="AC2877" i="9"/>
  <c r="AD2876" i="9"/>
  <c r="AC2876" i="9"/>
  <c r="AD2875" i="9"/>
  <c r="AC2875" i="9"/>
  <c r="AD2874" i="9"/>
  <c r="AC2874" i="9"/>
  <c r="AD2873" i="9"/>
  <c r="AC2873" i="9"/>
  <c r="AD2872" i="9"/>
  <c r="AC2872" i="9"/>
  <c r="AD2871" i="9"/>
  <c r="AC2871" i="9"/>
  <c r="AD2870" i="9"/>
  <c r="AC2870" i="9"/>
  <c r="AD2869" i="9"/>
  <c r="AC2869" i="9"/>
  <c r="AD2868" i="9"/>
  <c r="AC2868" i="9"/>
  <c r="AD2867" i="9"/>
  <c r="AC2867" i="9"/>
  <c r="AD2866" i="9"/>
  <c r="AC2866" i="9"/>
  <c r="AD2865" i="9"/>
  <c r="AC2865" i="9"/>
  <c r="AD2864" i="9"/>
  <c r="AC2864" i="9"/>
  <c r="AD2863" i="9"/>
  <c r="AC2863" i="9"/>
  <c r="AD2862" i="9"/>
  <c r="AC2862" i="9"/>
  <c r="AD2861" i="9"/>
  <c r="AC2861" i="9"/>
  <c r="AD2860" i="9"/>
  <c r="AC2860" i="9"/>
  <c r="AD2859" i="9"/>
  <c r="AC2859" i="9"/>
  <c r="AD2858" i="9"/>
  <c r="AC2858" i="9"/>
  <c r="AD2857" i="9"/>
  <c r="AC2857" i="9"/>
  <c r="AD2856" i="9"/>
  <c r="AC2856" i="9"/>
  <c r="AD2855" i="9"/>
  <c r="AC2855" i="9"/>
  <c r="AD2854" i="9"/>
  <c r="AC2854" i="9"/>
  <c r="AD2853" i="9"/>
  <c r="AC2853" i="9"/>
  <c r="AD2852" i="9"/>
  <c r="AC2852" i="9"/>
  <c r="AD2851" i="9"/>
  <c r="AC2851" i="9"/>
  <c r="AD2850" i="9"/>
  <c r="AC2850" i="9"/>
  <c r="AD2849" i="9"/>
  <c r="AC2849" i="9"/>
  <c r="AD2848" i="9"/>
  <c r="AC2848" i="9"/>
  <c r="AD2847" i="9"/>
  <c r="AC2847" i="9"/>
  <c r="AD2846" i="9"/>
  <c r="AC2846" i="9"/>
  <c r="AD2845" i="9"/>
  <c r="AC2845" i="9"/>
  <c r="AD2844" i="9"/>
  <c r="AC2844" i="9"/>
  <c r="AD2843" i="9"/>
  <c r="AC2843" i="9"/>
  <c r="AD2842" i="9"/>
  <c r="AC2842" i="9"/>
  <c r="AD2841" i="9"/>
  <c r="AC2841" i="9"/>
  <c r="AD2840" i="9"/>
  <c r="AC2840" i="9"/>
  <c r="AD2839" i="9"/>
  <c r="AC2839" i="9"/>
  <c r="AD2838" i="9"/>
  <c r="AC2838" i="9"/>
  <c r="AD2837" i="9"/>
  <c r="AC2837" i="9"/>
  <c r="AD2836" i="9"/>
  <c r="AC2836" i="9"/>
  <c r="AD2835" i="9"/>
  <c r="AC2835" i="9"/>
  <c r="AD2834" i="9"/>
  <c r="AC2834" i="9"/>
  <c r="AD2833" i="9"/>
  <c r="AC2833" i="9"/>
  <c r="AD2832" i="9"/>
  <c r="AC2832" i="9"/>
  <c r="AD2831" i="9"/>
  <c r="AC2831" i="9"/>
  <c r="AD2830" i="9"/>
  <c r="AC2830" i="9"/>
  <c r="AD2829" i="9"/>
  <c r="AC2829" i="9"/>
  <c r="AD2828" i="9"/>
  <c r="AC2828" i="9"/>
  <c r="AD2827" i="9"/>
  <c r="AC2827" i="9"/>
  <c r="AD2826" i="9"/>
  <c r="AC2826" i="9"/>
  <c r="AD2825" i="9"/>
  <c r="AC2825" i="9"/>
  <c r="AD2824" i="9"/>
  <c r="AC2824" i="9"/>
  <c r="AD2823" i="9"/>
  <c r="AC2823" i="9"/>
  <c r="AD2822" i="9"/>
  <c r="AC2822" i="9"/>
  <c r="AD2821" i="9"/>
  <c r="AC2821" i="9"/>
  <c r="AD2820" i="9"/>
  <c r="AC2820" i="9"/>
  <c r="AD2819" i="9"/>
  <c r="AC2819" i="9"/>
  <c r="AD2818" i="9"/>
  <c r="AC2818" i="9"/>
  <c r="AD2817" i="9"/>
  <c r="AC2817" i="9"/>
  <c r="AD2816" i="9"/>
  <c r="AC2816" i="9"/>
  <c r="AD2815" i="9"/>
  <c r="AC2815" i="9"/>
  <c r="AD2814" i="9"/>
  <c r="AC2814" i="9"/>
  <c r="AD2813" i="9"/>
  <c r="AC2813" i="9"/>
  <c r="AD2812" i="9"/>
  <c r="AC2812" i="9"/>
  <c r="AD2811" i="9"/>
  <c r="AC2811" i="9"/>
  <c r="AD2810" i="9"/>
  <c r="AC2810" i="9"/>
  <c r="AD2809" i="9"/>
  <c r="AC2809" i="9"/>
  <c r="AD2808" i="9"/>
  <c r="AC2808" i="9"/>
  <c r="AD2807" i="9"/>
  <c r="AC2807" i="9"/>
  <c r="AD2806" i="9"/>
  <c r="AC2806" i="9"/>
  <c r="AD2805" i="9"/>
  <c r="AC2805" i="9"/>
  <c r="AD2804" i="9"/>
  <c r="AC2804" i="9"/>
  <c r="AD2803" i="9"/>
  <c r="AC2803" i="9"/>
  <c r="AD2802" i="9"/>
  <c r="AC2802" i="9"/>
  <c r="AD2801" i="9"/>
  <c r="AC2801" i="9"/>
  <c r="AD2800" i="9"/>
  <c r="AC2800" i="9"/>
  <c r="AD2799" i="9"/>
  <c r="AC2799" i="9"/>
  <c r="AD2798" i="9"/>
  <c r="AC2798" i="9"/>
  <c r="AD2797" i="9"/>
  <c r="AC2797" i="9"/>
  <c r="AD2796" i="9"/>
  <c r="AC2796" i="9"/>
  <c r="AD2795" i="9"/>
  <c r="AC2795" i="9"/>
  <c r="AD2794" i="9"/>
  <c r="AC2794" i="9"/>
  <c r="AD2793" i="9"/>
  <c r="AC2793" i="9"/>
  <c r="AD2792" i="9"/>
  <c r="AC2792" i="9"/>
  <c r="AD2791" i="9"/>
  <c r="AC2791" i="9"/>
  <c r="AD2790" i="9"/>
  <c r="AC2790" i="9"/>
  <c r="AD2789" i="9"/>
  <c r="AC2789" i="9"/>
  <c r="AD2788" i="9"/>
  <c r="AC2788" i="9"/>
  <c r="AD2787" i="9"/>
  <c r="AC2787" i="9"/>
  <c r="AD2786" i="9"/>
  <c r="AC2786" i="9"/>
  <c r="AD2785" i="9"/>
  <c r="AC2785" i="9"/>
  <c r="AD2784" i="9"/>
  <c r="AC2784" i="9"/>
  <c r="AD2783" i="9"/>
  <c r="AC2783" i="9"/>
  <c r="AD2782" i="9"/>
  <c r="AC2782" i="9"/>
  <c r="AD2781" i="9"/>
  <c r="AC2781" i="9"/>
  <c r="AD2780" i="9"/>
  <c r="AC2780" i="9"/>
  <c r="AD2779" i="9"/>
  <c r="AC2779" i="9"/>
  <c r="AD2778" i="9"/>
  <c r="AC2778" i="9"/>
  <c r="AD2777" i="9"/>
  <c r="AC2777" i="9"/>
  <c r="AD2776" i="9"/>
  <c r="AC2776" i="9"/>
  <c r="AD2775" i="9"/>
  <c r="AC2775" i="9"/>
  <c r="AD2774" i="9"/>
  <c r="AC2774" i="9"/>
  <c r="AD2773" i="9"/>
  <c r="AC2773" i="9"/>
  <c r="AD2772" i="9"/>
  <c r="AC2772" i="9"/>
  <c r="AD2771" i="9"/>
  <c r="AC2771" i="9"/>
  <c r="AD2770" i="9"/>
  <c r="AC2770" i="9"/>
  <c r="AD2769" i="9"/>
  <c r="AC2769" i="9"/>
  <c r="AD2768" i="9"/>
  <c r="AC2768" i="9"/>
  <c r="AD2767" i="9"/>
  <c r="AC2767" i="9"/>
  <c r="AD2766" i="9"/>
  <c r="AC2766" i="9"/>
  <c r="AD2765" i="9"/>
  <c r="AC2765" i="9"/>
  <c r="AD2764" i="9"/>
  <c r="AC2764" i="9"/>
  <c r="AD2763" i="9"/>
  <c r="AC2763" i="9"/>
  <c r="AD2762" i="9"/>
  <c r="AC2762" i="9"/>
  <c r="AD2761" i="9"/>
  <c r="AC2761" i="9"/>
  <c r="AD2760" i="9"/>
  <c r="AC2760" i="9"/>
  <c r="AD2759" i="9"/>
  <c r="AC2759" i="9"/>
  <c r="AD2758" i="9"/>
  <c r="AC2758" i="9"/>
  <c r="AD2757" i="9"/>
  <c r="AC2757" i="9"/>
  <c r="AD2756" i="9"/>
  <c r="AC2756" i="9"/>
  <c r="AD2755" i="9"/>
  <c r="AC2755" i="9"/>
  <c r="AD2754" i="9"/>
  <c r="AC2754" i="9"/>
  <c r="AD2753" i="9"/>
  <c r="AC2753" i="9"/>
  <c r="AD2752" i="9"/>
  <c r="AC2752" i="9"/>
  <c r="AD2751" i="9"/>
  <c r="AC2751" i="9"/>
  <c r="AD2750" i="9"/>
  <c r="AC2750" i="9"/>
  <c r="AD2749" i="9"/>
  <c r="AC2749" i="9"/>
  <c r="AD2748" i="9"/>
  <c r="AC2748" i="9"/>
  <c r="AD2747" i="9"/>
  <c r="AC2747" i="9"/>
  <c r="AD2746" i="9"/>
  <c r="AC2746" i="9"/>
  <c r="AD2745" i="9"/>
  <c r="AC2745" i="9"/>
  <c r="AD2744" i="9"/>
  <c r="AC2744" i="9"/>
  <c r="AD2743" i="9"/>
  <c r="AC2743" i="9"/>
  <c r="AD2742" i="9"/>
  <c r="AC2742" i="9"/>
  <c r="AD2741" i="9"/>
  <c r="AC2741" i="9"/>
  <c r="AD2740" i="9"/>
  <c r="AC2740" i="9"/>
  <c r="AD2739" i="9"/>
  <c r="AC2739" i="9"/>
  <c r="AD2738" i="9"/>
  <c r="AC2738" i="9"/>
  <c r="AD2737" i="9"/>
  <c r="AC2737" i="9"/>
  <c r="AD2736" i="9"/>
  <c r="AC2736" i="9"/>
  <c r="AD2735" i="9"/>
  <c r="AC2735" i="9"/>
  <c r="AD2734" i="9"/>
  <c r="AC2734" i="9"/>
  <c r="AD2733" i="9"/>
  <c r="AC2733" i="9"/>
  <c r="AD2732" i="9"/>
  <c r="AC2732" i="9"/>
  <c r="AD2731" i="9"/>
  <c r="AC2731" i="9"/>
  <c r="AD2730" i="9"/>
  <c r="AC2730" i="9"/>
  <c r="AD2729" i="9"/>
  <c r="AC2729" i="9"/>
  <c r="AD2728" i="9"/>
  <c r="AC2728" i="9"/>
  <c r="AD2727" i="9"/>
  <c r="AC2727" i="9"/>
  <c r="AD2726" i="9"/>
  <c r="AC2726" i="9"/>
  <c r="AD2725" i="9"/>
  <c r="AC2725" i="9"/>
  <c r="AD2724" i="9"/>
  <c r="AC2724" i="9"/>
  <c r="AD2723" i="9"/>
  <c r="AC2723" i="9"/>
  <c r="AD2722" i="9"/>
  <c r="AC2722" i="9"/>
  <c r="AD2721" i="9"/>
  <c r="AC2721" i="9"/>
  <c r="AD2720" i="9"/>
  <c r="AC2720" i="9"/>
  <c r="AD2719" i="9"/>
  <c r="AC2719" i="9"/>
  <c r="AD2718" i="9"/>
  <c r="AC2718" i="9"/>
  <c r="AD2717" i="9"/>
  <c r="AC2717" i="9"/>
  <c r="AD2716" i="9"/>
  <c r="AC2716" i="9"/>
  <c r="AD2715" i="9"/>
  <c r="AC2715" i="9"/>
  <c r="AD2714" i="9"/>
  <c r="AC2714" i="9"/>
  <c r="AD2713" i="9"/>
  <c r="AC2713" i="9"/>
  <c r="AD2712" i="9"/>
  <c r="AC2712" i="9"/>
  <c r="AD2711" i="9"/>
  <c r="AC2711" i="9"/>
  <c r="AD2710" i="9"/>
  <c r="AC2710" i="9"/>
  <c r="AD2709" i="9"/>
  <c r="AC2709" i="9"/>
  <c r="AD2708" i="9"/>
  <c r="AC2708" i="9"/>
  <c r="AD2707" i="9"/>
  <c r="AC2707" i="9"/>
  <c r="AD2706" i="9"/>
  <c r="AC2706" i="9"/>
  <c r="AD2705" i="9"/>
  <c r="AC2705" i="9"/>
  <c r="AD2704" i="9"/>
  <c r="AC2704" i="9"/>
  <c r="AD2703" i="9"/>
  <c r="AC2703" i="9"/>
  <c r="AD2702" i="9"/>
  <c r="AC2702" i="9"/>
  <c r="AD2701" i="9"/>
  <c r="AC2701" i="9"/>
  <c r="AD2700" i="9"/>
  <c r="AC2700" i="9"/>
  <c r="AD2699" i="9"/>
  <c r="AC2699" i="9"/>
  <c r="AD2698" i="9"/>
  <c r="AC2698" i="9"/>
  <c r="AD2697" i="9"/>
  <c r="AC2697" i="9"/>
  <c r="AD2696" i="9"/>
  <c r="AC2696" i="9"/>
  <c r="AD2695" i="9"/>
  <c r="AC2695" i="9"/>
  <c r="AD2694" i="9"/>
  <c r="AC2694" i="9"/>
  <c r="AD2693" i="9"/>
  <c r="AC2693" i="9"/>
  <c r="AD2692" i="9"/>
  <c r="AC2692" i="9"/>
  <c r="AD2691" i="9"/>
  <c r="AC2691" i="9"/>
  <c r="AD2690" i="9"/>
  <c r="AC2690" i="9"/>
  <c r="AD2689" i="9"/>
  <c r="AC2689" i="9"/>
  <c r="AD2688" i="9"/>
  <c r="AC2688" i="9"/>
  <c r="AD2687" i="9"/>
  <c r="AC2687" i="9"/>
  <c r="AD2686" i="9"/>
  <c r="AC2686" i="9"/>
  <c r="AD2685" i="9"/>
  <c r="AC2685" i="9"/>
  <c r="AD2684" i="9"/>
  <c r="AC2684" i="9"/>
  <c r="AD2683" i="9"/>
  <c r="AC2683" i="9"/>
  <c r="AD2682" i="9"/>
  <c r="AC2682" i="9"/>
  <c r="AD2681" i="9"/>
  <c r="AC2681" i="9"/>
  <c r="AD2680" i="9"/>
  <c r="AC2680" i="9"/>
  <c r="AD2679" i="9"/>
  <c r="AC2679" i="9"/>
  <c r="AD2678" i="9"/>
  <c r="AC2678" i="9"/>
  <c r="AD2677" i="9"/>
  <c r="AC2677" i="9"/>
  <c r="AD2676" i="9"/>
  <c r="AC2676" i="9"/>
  <c r="AD2675" i="9"/>
  <c r="AC2675" i="9"/>
  <c r="AD2674" i="9"/>
  <c r="AC2674" i="9"/>
  <c r="AD2673" i="9"/>
  <c r="AC2673" i="9"/>
  <c r="AD2672" i="9"/>
  <c r="AC2672" i="9"/>
  <c r="AD2671" i="9"/>
  <c r="AC2671" i="9"/>
  <c r="AD2670" i="9"/>
  <c r="AC2670" i="9"/>
  <c r="AD2669" i="9"/>
  <c r="AC2669" i="9"/>
  <c r="AD2668" i="9"/>
  <c r="AC2668" i="9"/>
  <c r="AD2667" i="9"/>
  <c r="AC2667" i="9"/>
  <c r="AD2666" i="9"/>
  <c r="AC2666" i="9"/>
  <c r="AD2665" i="9"/>
  <c r="AC2665" i="9"/>
  <c r="AD2664" i="9"/>
  <c r="AC2664" i="9"/>
  <c r="AD2663" i="9"/>
  <c r="AC2663" i="9"/>
  <c r="AD2662" i="9"/>
  <c r="AC2662" i="9"/>
  <c r="AD2661" i="9"/>
  <c r="AC2661" i="9"/>
  <c r="AD2660" i="9"/>
  <c r="AC2660" i="9"/>
  <c r="AD2659" i="9"/>
  <c r="AC2659" i="9"/>
  <c r="AD2658" i="9"/>
  <c r="AC2658" i="9"/>
  <c r="AD2657" i="9"/>
  <c r="AC2657" i="9"/>
  <c r="AD2656" i="9"/>
  <c r="AC2656" i="9"/>
  <c r="AD2655" i="9"/>
  <c r="AC2655" i="9"/>
  <c r="AD2654" i="9"/>
  <c r="AC2654" i="9"/>
  <c r="AD2653" i="9"/>
  <c r="AC2653" i="9"/>
  <c r="AD2652" i="9"/>
  <c r="AC2652" i="9"/>
  <c r="AD2651" i="9"/>
  <c r="AC2651" i="9"/>
  <c r="AD2650" i="9"/>
  <c r="AC2650" i="9"/>
  <c r="AD2649" i="9"/>
  <c r="AC2649" i="9"/>
  <c r="AD2648" i="9"/>
  <c r="AC2648" i="9"/>
  <c r="AD2647" i="9"/>
  <c r="AC2647" i="9"/>
  <c r="AD2646" i="9"/>
  <c r="AC2646" i="9"/>
  <c r="AD2645" i="9"/>
  <c r="AC2645" i="9"/>
  <c r="AD2644" i="9"/>
  <c r="AC2644" i="9"/>
  <c r="AD2643" i="9"/>
  <c r="AC2643" i="9"/>
  <c r="AD2642" i="9"/>
  <c r="AC2642" i="9"/>
  <c r="AD2641" i="9"/>
  <c r="AC2641" i="9"/>
  <c r="AD2640" i="9"/>
  <c r="AC2640" i="9"/>
  <c r="AD2639" i="9"/>
  <c r="AC2639" i="9"/>
  <c r="AD2638" i="9"/>
  <c r="AC2638" i="9"/>
  <c r="AD2637" i="9"/>
  <c r="AC2637" i="9"/>
  <c r="AD2636" i="9"/>
  <c r="AC2636" i="9"/>
  <c r="AD2635" i="9"/>
  <c r="AC2635" i="9"/>
  <c r="AD2634" i="9"/>
  <c r="AC2634" i="9"/>
  <c r="AD2633" i="9"/>
  <c r="AC2633" i="9"/>
  <c r="AD2632" i="9"/>
  <c r="AC2632" i="9"/>
  <c r="AD2631" i="9"/>
  <c r="AC2631" i="9"/>
  <c r="AD2630" i="9"/>
  <c r="AC2630" i="9"/>
  <c r="AD2629" i="9"/>
  <c r="AC2629" i="9"/>
  <c r="AD2628" i="9"/>
  <c r="AC2628" i="9"/>
  <c r="AD2627" i="9"/>
  <c r="AC2627" i="9"/>
  <c r="AD2626" i="9"/>
  <c r="AC2626" i="9"/>
  <c r="AD2625" i="9"/>
  <c r="AC2625" i="9"/>
  <c r="AD2624" i="9"/>
  <c r="AC2624" i="9"/>
  <c r="AD2623" i="9"/>
  <c r="AC2623" i="9"/>
  <c r="AD2622" i="9"/>
  <c r="AC2622" i="9"/>
  <c r="AD2621" i="9"/>
  <c r="AC2621" i="9"/>
  <c r="AD2620" i="9"/>
  <c r="AC2620" i="9"/>
  <c r="AD2619" i="9"/>
  <c r="AC2619" i="9"/>
  <c r="AD2618" i="9"/>
  <c r="AC2618" i="9"/>
  <c r="AD2617" i="9"/>
  <c r="AC2617" i="9"/>
  <c r="AD2616" i="9"/>
  <c r="AC2616" i="9"/>
  <c r="AD2615" i="9"/>
  <c r="AC2615" i="9"/>
  <c r="AD2614" i="9"/>
  <c r="AC2614" i="9"/>
  <c r="AD2613" i="9"/>
  <c r="AC2613" i="9"/>
  <c r="AD2612" i="9"/>
  <c r="AC2612" i="9"/>
  <c r="AD2611" i="9"/>
  <c r="AC2611" i="9"/>
  <c r="AD2610" i="9"/>
  <c r="AC2610" i="9"/>
  <c r="AD2609" i="9"/>
  <c r="AC2609" i="9"/>
  <c r="AD2608" i="9"/>
  <c r="AC2608" i="9"/>
  <c r="AD2607" i="9"/>
  <c r="AC2607" i="9"/>
  <c r="AD2606" i="9"/>
  <c r="AC2606" i="9"/>
  <c r="AD2605" i="9"/>
  <c r="AC2605" i="9"/>
  <c r="AD2604" i="9"/>
  <c r="AC2604" i="9"/>
  <c r="AD2603" i="9"/>
  <c r="AC2603" i="9"/>
  <c r="AD2602" i="9"/>
  <c r="AC2602" i="9"/>
  <c r="AD2601" i="9"/>
  <c r="AC2601" i="9"/>
  <c r="AD2600" i="9"/>
  <c r="AC2600" i="9"/>
  <c r="AD2599" i="9"/>
  <c r="AC2599" i="9"/>
  <c r="AD2598" i="9"/>
  <c r="AC2598" i="9"/>
  <c r="AD2597" i="9"/>
  <c r="AC2597" i="9"/>
  <c r="AD2596" i="9"/>
  <c r="AC2596" i="9"/>
  <c r="AD2595" i="9"/>
  <c r="AC2595" i="9"/>
  <c r="AD2594" i="9"/>
  <c r="AC2594" i="9"/>
  <c r="AD2593" i="9"/>
  <c r="AC2593" i="9"/>
  <c r="AD2592" i="9"/>
  <c r="AC2592" i="9"/>
  <c r="AD2591" i="9"/>
  <c r="AC2591" i="9"/>
  <c r="AD2590" i="9"/>
  <c r="AC2590" i="9"/>
  <c r="AD2589" i="9"/>
  <c r="AC2589" i="9"/>
  <c r="AD2588" i="9"/>
  <c r="AC2588" i="9"/>
  <c r="AD2587" i="9"/>
  <c r="AC2587" i="9"/>
  <c r="AD2586" i="9"/>
  <c r="AC2586" i="9"/>
  <c r="AD2585" i="9"/>
  <c r="AC2585" i="9"/>
  <c r="AD2584" i="9"/>
  <c r="AC2584" i="9"/>
  <c r="AD2583" i="9"/>
  <c r="AC2583" i="9"/>
  <c r="AD2582" i="9"/>
  <c r="AC2582" i="9"/>
  <c r="AD2581" i="9"/>
  <c r="AC2581" i="9"/>
  <c r="AD2580" i="9"/>
  <c r="AC2580" i="9"/>
  <c r="AD2579" i="9"/>
  <c r="AC2579" i="9"/>
  <c r="AD2578" i="9"/>
  <c r="AC2578" i="9"/>
  <c r="AD2577" i="9"/>
  <c r="AC2577" i="9"/>
  <c r="AD2576" i="9"/>
  <c r="AC2576" i="9"/>
  <c r="AD2575" i="9"/>
  <c r="AC2575" i="9"/>
  <c r="AD2574" i="9"/>
  <c r="AC2574" i="9"/>
  <c r="AD2573" i="9"/>
  <c r="AC2573" i="9"/>
  <c r="AD2572" i="9"/>
  <c r="AC2572" i="9"/>
  <c r="AD2571" i="9"/>
  <c r="AC2571" i="9"/>
  <c r="AD2570" i="9"/>
  <c r="AC2570" i="9"/>
  <c r="AD2569" i="9"/>
  <c r="AC2569" i="9"/>
  <c r="AD2568" i="9"/>
  <c r="AC2568" i="9"/>
  <c r="AD2567" i="9"/>
  <c r="AC2567" i="9"/>
  <c r="AD2566" i="9"/>
  <c r="AC2566" i="9"/>
  <c r="AD2565" i="9"/>
  <c r="AC2565" i="9"/>
  <c r="AD2564" i="9"/>
  <c r="AC2564" i="9"/>
  <c r="AD2563" i="9"/>
  <c r="AC2563" i="9"/>
  <c r="AD2562" i="9"/>
  <c r="AC2562" i="9"/>
  <c r="AD2561" i="9"/>
  <c r="AC2561" i="9"/>
  <c r="AD2560" i="9"/>
  <c r="AC2560" i="9"/>
  <c r="AD2559" i="9"/>
  <c r="AC2559" i="9"/>
  <c r="AD2558" i="9"/>
  <c r="AC2558" i="9"/>
  <c r="AD2557" i="9"/>
  <c r="AC2557" i="9"/>
  <c r="AD2556" i="9"/>
  <c r="AC2556" i="9"/>
  <c r="AD2555" i="9"/>
  <c r="AC2555" i="9"/>
  <c r="AD2554" i="9"/>
  <c r="AC2554" i="9"/>
  <c r="AD2553" i="9"/>
  <c r="AC2553" i="9"/>
  <c r="AD2552" i="9"/>
  <c r="AC2552" i="9"/>
  <c r="AD2551" i="9"/>
  <c r="AC2551" i="9"/>
  <c r="AD2550" i="9"/>
  <c r="AC2550" i="9"/>
  <c r="AD2549" i="9"/>
  <c r="AC2549" i="9"/>
  <c r="AD2548" i="9"/>
  <c r="AC2548" i="9"/>
  <c r="AD2547" i="9"/>
  <c r="AC2547" i="9"/>
  <c r="AD2546" i="9"/>
  <c r="AC2546" i="9"/>
  <c r="AD2545" i="9"/>
  <c r="AC2545" i="9"/>
  <c r="AD2544" i="9"/>
  <c r="AC2544" i="9"/>
  <c r="AD2543" i="9"/>
  <c r="AC2543" i="9"/>
  <c r="AD2542" i="9"/>
  <c r="AC2542" i="9"/>
  <c r="AD2541" i="9"/>
  <c r="AC2541" i="9"/>
  <c r="AD2540" i="9"/>
  <c r="AC2540" i="9"/>
  <c r="AD2539" i="9"/>
  <c r="AC2539" i="9"/>
  <c r="AD2538" i="9"/>
  <c r="AC2538" i="9"/>
  <c r="AD2537" i="9"/>
  <c r="AC2537" i="9"/>
  <c r="AD2536" i="9"/>
  <c r="AC2536" i="9"/>
  <c r="AD2535" i="9"/>
  <c r="AC2535" i="9"/>
  <c r="AD2534" i="9"/>
  <c r="AC2534" i="9"/>
  <c r="AD2533" i="9"/>
  <c r="AC2533" i="9"/>
  <c r="AD2532" i="9"/>
  <c r="AC2532" i="9"/>
  <c r="AD2531" i="9"/>
  <c r="AC2531" i="9"/>
  <c r="AD2530" i="9"/>
  <c r="AC2530" i="9"/>
  <c r="AD2529" i="9"/>
  <c r="AC2529" i="9"/>
  <c r="AD2528" i="9"/>
  <c r="AC2528" i="9"/>
  <c r="AD2527" i="9"/>
  <c r="AC2527" i="9"/>
  <c r="AD2526" i="9"/>
  <c r="AC2526" i="9"/>
  <c r="AD2525" i="9"/>
  <c r="AC2525" i="9"/>
  <c r="AD2524" i="9"/>
  <c r="AC2524" i="9"/>
  <c r="AD2523" i="9"/>
  <c r="AC2523" i="9"/>
  <c r="AD2522" i="9"/>
  <c r="AC2522" i="9"/>
  <c r="AD2521" i="9"/>
  <c r="AC2521" i="9"/>
  <c r="AD2520" i="9"/>
  <c r="AC2520" i="9"/>
  <c r="AD2519" i="9"/>
  <c r="AC2519" i="9"/>
  <c r="AD2518" i="9"/>
  <c r="AC2518" i="9"/>
  <c r="AD2517" i="9"/>
  <c r="AC2517" i="9"/>
  <c r="AD2516" i="9"/>
  <c r="AC2516" i="9"/>
  <c r="AD2515" i="9"/>
  <c r="AC2515" i="9"/>
  <c r="AD2514" i="9"/>
  <c r="AC2514" i="9"/>
  <c r="AD2513" i="9"/>
  <c r="AC2513" i="9"/>
  <c r="AD2512" i="9"/>
  <c r="AC2512" i="9"/>
  <c r="AD2511" i="9"/>
  <c r="AC2511" i="9"/>
  <c r="AD2510" i="9"/>
  <c r="AC2510" i="9"/>
  <c r="AD2509" i="9"/>
  <c r="AC2509" i="9"/>
  <c r="AD2508" i="9"/>
  <c r="AC2508" i="9"/>
  <c r="AD2507" i="9"/>
  <c r="AC2507" i="9"/>
  <c r="AD2506" i="9"/>
  <c r="AC2506" i="9"/>
  <c r="AD2505" i="9"/>
  <c r="AC2505" i="9"/>
  <c r="AD2504" i="9"/>
  <c r="AC2504" i="9"/>
  <c r="AD2503" i="9"/>
  <c r="AC2503" i="9"/>
  <c r="AD2502" i="9"/>
  <c r="AC2502" i="9"/>
  <c r="AD2501" i="9"/>
  <c r="AC2501" i="9"/>
  <c r="AD2500" i="9"/>
  <c r="AC2500" i="9"/>
  <c r="AD2499" i="9"/>
  <c r="AC2499" i="9"/>
  <c r="AD2498" i="9"/>
  <c r="AC2498" i="9"/>
  <c r="AD2497" i="9"/>
  <c r="AC2497" i="9"/>
  <c r="AD2496" i="9"/>
  <c r="AC2496" i="9"/>
  <c r="AD2495" i="9"/>
  <c r="AC2495" i="9"/>
  <c r="AD2494" i="9"/>
  <c r="AC2494" i="9"/>
  <c r="AD2493" i="9"/>
  <c r="AC2493" i="9"/>
  <c r="AD2492" i="9"/>
  <c r="AC2492" i="9"/>
  <c r="AD2491" i="9"/>
  <c r="AC2491" i="9"/>
  <c r="AD2490" i="9"/>
  <c r="AC2490" i="9"/>
  <c r="AD2489" i="9"/>
  <c r="AC2489" i="9"/>
  <c r="AD2488" i="9"/>
  <c r="AC2488" i="9"/>
  <c r="AD2487" i="9"/>
  <c r="AC2487" i="9"/>
  <c r="AD2486" i="9"/>
  <c r="AC2486" i="9"/>
  <c r="AD2485" i="9"/>
  <c r="AC2485" i="9"/>
  <c r="AD2484" i="9"/>
  <c r="AC2484" i="9"/>
  <c r="AD2483" i="9"/>
  <c r="AC2483" i="9"/>
  <c r="AD2482" i="9"/>
  <c r="AC2482" i="9"/>
  <c r="AD2481" i="9"/>
  <c r="AC2481" i="9"/>
  <c r="AD2480" i="9"/>
  <c r="AC2480" i="9"/>
  <c r="AD2479" i="9"/>
  <c r="AC2479" i="9"/>
  <c r="AD2478" i="9"/>
  <c r="AC2478" i="9"/>
  <c r="AD2477" i="9"/>
  <c r="AC2477" i="9"/>
  <c r="AD2476" i="9"/>
  <c r="AC2476" i="9"/>
  <c r="AD2475" i="9"/>
  <c r="AC2475" i="9"/>
  <c r="AD2474" i="9"/>
  <c r="AC2474" i="9"/>
  <c r="AD2473" i="9"/>
  <c r="AC2473" i="9"/>
  <c r="AD2472" i="9"/>
  <c r="AC2472" i="9"/>
  <c r="AD2471" i="9"/>
  <c r="AC2471" i="9"/>
  <c r="AD2470" i="9"/>
  <c r="AC2470" i="9"/>
  <c r="AD2469" i="9"/>
  <c r="AC2469" i="9"/>
  <c r="AD2468" i="9"/>
  <c r="AC2468" i="9"/>
  <c r="AD2467" i="9"/>
  <c r="AC2467" i="9"/>
  <c r="AD2466" i="9"/>
  <c r="AC2466" i="9"/>
  <c r="AD2465" i="9"/>
  <c r="AC2465" i="9"/>
  <c r="AD2464" i="9"/>
  <c r="AC2464" i="9"/>
  <c r="AD2463" i="9"/>
  <c r="AC2463" i="9"/>
  <c r="AD2462" i="9"/>
  <c r="AC2462" i="9"/>
  <c r="AD2461" i="9"/>
  <c r="AC2461" i="9"/>
  <c r="AD2460" i="9"/>
  <c r="AC2460" i="9"/>
  <c r="AD2459" i="9"/>
  <c r="AC2459" i="9"/>
  <c r="AD2458" i="9"/>
  <c r="AC2458" i="9"/>
  <c r="AD2457" i="9"/>
  <c r="AC2457" i="9"/>
  <c r="AD2456" i="9"/>
  <c r="AC2456" i="9"/>
  <c r="AD2455" i="9"/>
  <c r="AC2455" i="9"/>
  <c r="AD2454" i="9"/>
  <c r="AC2454" i="9"/>
  <c r="AD2453" i="9"/>
  <c r="AC2453" i="9"/>
  <c r="AD2452" i="9"/>
  <c r="AC2452" i="9"/>
  <c r="AD2451" i="9"/>
  <c r="AC2451" i="9"/>
  <c r="AD2450" i="9"/>
  <c r="AC2450" i="9"/>
  <c r="AD2449" i="9"/>
  <c r="AC2449" i="9"/>
  <c r="AD2448" i="9"/>
  <c r="AC2448" i="9"/>
  <c r="AD2447" i="9"/>
  <c r="AC2447" i="9"/>
  <c r="AD2446" i="9"/>
  <c r="AC2446" i="9"/>
  <c r="AD2445" i="9"/>
  <c r="AC2445" i="9"/>
  <c r="AD2444" i="9"/>
  <c r="AC2444" i="9"/>
  <c r="AD2443" i="9"/>
  <c r="AC2443" i="9"/>
  <c r="AD2442" i="9"/>
  <c r="AC2442" i="9"/>
  <c r="AD2441" i="9"/>
  <c r="AC2441" i="9"/>
  <c r="AD2440" i="9"/>
  <c r="AC2440" i="9"/>
  <c r="AD2439" i="9"/>
  <c r="AC2439" i="9"/>
  <c r="AD2438" i="9"/>
  <c r="AC2438" i="9"/>
  <c r="AD2437" i="9"/>
  <c r="AC2437" i="9"/>
  <c r="AD2436" i="9"/>
  <c r="AC2436" i="9"/>
  <c r="AD2435" i="9"/>
  <c r="AC2435" i="9"/>
  <c r="AD2434" i="9"/>
  <c r="AC2434" i="9"/>
  <c r="AD2433" i="9"/>
  <c r="AC2433" i="9"/>
  <c r="AD2432" i="9"/>
  <c r="AC2432" i="9"/>
  <c r="AD2431" i="9"/>
  <c r="AC2431" i="9"/>
  <c r="AD2430" i="9"/>
  <c r="AC2430" i="9"/>
  <c r="AD2429" i="9"/>
  <c r="AC2429" i="9"/>
  <c r="AD2428" i="9"/>
  <c r="AC2428" i="9"/>
  <c r="AD2427" i="9"/>
  <c r="AC2427" i="9"/>
  <c r="AD2426" i="9"/>
  <c r="AC2426" i="9"/>
  <c r="AD2425" i="9"/>
  <c r="AC2425" i="9"/>
  <c r="AD2424" i="9"/>
  <c r="AC2424" i="9"/>
  <c r="AD2423" i="9"/>
  <c r="AC2423" i="9"/>
  <c r="AD2422" i="9"/>
  <c r="AC2422" i="9"/>
  <c r="AD2421" i="9"/>
  <c r="AC2421" i="9"/>
  <c r="AD2420" i="9"/>
  <c r="AC2420" i="9"/>
  <c r="AD2419" i="9"/>
  <c r="AC2419" i="9"/>
  <c r="AD2418" i="9"/>
  <c r="AC2418" i="9"/>
  <c r="AD2417" i="9"/>
  <c r="AC2417" i="9"/>
  <c r="AD2416" i="9"/>
  <c r="AC2416" i="9"/>
  <c r="AD2415" i="9"/>
  <c r="AC2415" i="9"/>
  <c r="AD2414" i="9"/>
  <c r="AC2414" i="9"/>
  <c r="AD2413" i="9"/>
  <c r="AC2413" i="9"/>
  <c r="AD2412" i="9"/>
  <c r="AC2412" i="9"/>
  <c r="AD2411" i="9"/>
  <c r="AC2411" i="9"/>
  <c r="AD2410" i="9"/>
  <c r="AC2410" i="9"/>
  <c r="AD2409" i="9"/>
  <c r="AC2409" i="9"/>
  <c r="AD2408" i="9"/>
  <c r="AC2408" i="9"/>
  <c r="AD2407" i="9"/>
  <c r="AC2407" i="9"/>
  <c r="AD2406" i="9"/>
  <c r="AC2406" i="9"/>
  <c r="AD2405" i="9"/>
  <c r="AC2405" i="9"/>
  <c r="AD2404" i="9"/>
  <c r="AC2404" i="9"/>
  <c r="AD2403" i="9"/>
  <c r="AC2403" i="9"/>
  <c r="AD2402" i="9"/>
  <c r="AC2402" i="9"/>
  <c r="AD2401" i="9"/>
  <c r="AC2401" i="9"/>
  <c r="AD2400" i="9"/>
  <c r="AC2400" i="9"/>
  <c r="AD2399" i="9"/>
  <c r="AC2399" i="9"/>
  <c r="AD2398" i="9"/>
  <c r="AC2398" i="9"/>
  <c r="AD2397" i="9"/>
  <c r="AC2397" i="9"/>
  <c r="AD2396" i="9"/>
  <c r="AC2396" i="9"/>
  <c r="AD2395" i="9"/>
  <c r="AC2395" i="9"/>
  <c r="AD2394" i="9"/>
  <c r="AC2394" i="9"/>
  <c r="AD2393" i="9"/>
  <c r="AC2393" i="9"/>
  <c r="AD2392" i="9"/>
  <c r="AC2392" i="9"/>
  <c r="AD2391" i="9"/>
  <c r="AC2391" i="9"/>
  <c r="AD2390" i="9"/>
  <c r="AC2390" i="9"/>
  <c r="AD2389" i="9"/>
  <c r="AC2389" i="9"/>
  <c r="AD2388" i="9"/>
  <c r="AC2388" i="9"/>
  <c r="AD2387" i="9"/>
  <c r="AC2387" i="9"/>
  <c r="AD2386" i="9"/>
  <c r="AC2386" i="9"/>
  <c r="AD2385" i="9"/>
  <c r="AC2385" i="9"/>
  <c r="AD2384" i="9"/>
  <c r="AC2384" i="9"/>
  <c r="AD2383" i="9"/>
  <c r="AC2383" i="9"/>
  <c r="AD2382" i="9"/>
  <c r="AC2382" i="9"/>
  <c r="AD2381" i="9"/>
  <c r="AC2381" i="9"/>
  <c r="AD2380" i="9"/>
  <c r="AC2380" i="9"/>
  <c r="AD2379" i="9"/>
  <c r="AC2379" i="9"/>
  <c r="AD2378" i="9"/>
  <c r="AC2378" i="9"/>
  <c r="AD2377" i="9"/>
  <c r="AC2377" i="9"/>
  <c r="AD2376" i="9"/>
  <c r="AC2376" i="9"/>
  <c r="AD2375" i="9"/>
  <c r="AC2375" i="9"/>
  <c r="AD2374" i="9"/>
  <c r="AC2374" i="9"/>
  <c r="AD2373" i="9"/>
  <c r="AC2373" i="9"/>
  <c r="AD2372" i="9"/>
  <c r="AC2372" i="9"/>
  <c r="AD2371" i="9"/>
  <c r="AC2371" i="9"/>
  <c r="AD2370" i="9"/>
  <c r="AC2370" i="9"/>
  <c r="AD2369" i="9"/>
  <c r="AC2369" i="9"/>
  <c r="AD2368" i="9"/>
  <c r="AC2368" i="9"/>
  <c r="AD2367" i="9"/>
  <c r="AC2367" i="9"/>
  <c r="AD2366" i="9"/>
  <c r="AC2366" i="9"/>
  <c r="AD2365" i="9"/>
  <c r="AC2365" i="9"/>
  <c r="AD2364" i="9"/>
  <c r="AC2364" i="9"/>
  <c r="AD2363" i="9"/>
  <c r="AC2363" i="9"/>
  <c r="AD2362" i="9"/>
  <c r="AC2362" i="9"/>
  <c r="AD2361" i="9"/>
  <c r="AC2361" i="9"/>
  <c r="AD2360" i="9"/>
  <c r="AC2360" i="9"/>
  <c r="AD2359" i="9"/>
  <c r="AC2359" i="9"/>
  <c r="AD2358" i="9"/>
  <c r="AC2358" i="9"/>
  <c r="AD2357" i="9"/>
  <c r="AC2357" i="9"/>
  <c r="AD2356" i="9"/>
  <c r="AC2356" i="9"/>
  <c r="AD2355" i="9"/>
  <c r="AC2355" i="9"/>
  <c r="AD2354" i="9"/>
  <c r="AC2354" i="9"/>
  <c r="AD2353" i="9"/>
  <c r="AC2353" i="9"/>
  <c r="AD2352" i="9"/>
  <c r="AC2352" i="9"/>
  <c r="AD2351" i="9"/>
  <c r="AC2351" i="9"/>
  <c r="AD2350" i="9"/>
  <c r="AC2350" i="9"/>
  <c r="AD2349" i="9"/>
  <c r="AC2349" i="9"/>
  <c r="AD2348" i="9"/>
  <c r="AC2348" i="9"/>
  <c r="AD2347" i="9"/>
  <c r="AC2347" i="9"/>
  <c r="AD2346" i="9"/>
  <c r="AC2346" i="9"/>
  <c r="AD2345" i="9"/>
  <c r="AC2345" i="9"/>
  <c r="AD2344" i="9"/>
  <c r="AC2344" i="9"/>
  <c r="AD2343" i="9"/>
  <c r="AC2343" i="9"/>
  <c r="AD2342" i="9"/>
  <c r="AC2342" i="9"/>
  <c r="AD2341" i="9"/>
  <c r="AC2341" i="9"/>
  <c r="AD2340" i="9"/>
  <c r="AC2340" i="9"/>
  <c r="AD2339" i="9"/>
  <c r="AC2339" i="9"/>
  <c r="AD2338" i="9"/>
  <c r="AC2338" i="9"/>
  <c r="AD2337" i="9"/>
  <c r="AC2337" i="9"/>
  <c r="AD2336" i="9"/>
  <c r="AC2336" i="9"/>
  <c r="AD2335" i="9"/>
  <c r="AC2335" i="9"/>
  <c r="AD2334" i="9"/>
  <c r="AC2334" i="9"/>
  <c r="AD2333" i="9"/>
  <c r="AC2333" i="9"/>
  <c r="AD2332" i="9"/>
  <c r="AC2332" i="9"/>
  <c r="AD2331" i="9"/>
  <c r="AC2331" i="9"/>
  <c r="AD2330" i="9"/>
  <c r="AC2330" i="9"/>
  <c r="AD2329" i="9"/>
  <c r="AC2329" i="9"/>
  <c r="AD2328" i="9"/>
  <c r="AC2328" i="9"/>
  <c r="AD2327" i="9"/>
  <c r="AC2327" i="9"/>
  <c r="AD2326" i="9"/>
  <c r="AC2326" i="9"/>
  <c r="AD2325" i="9"/>
  <c r="AC2325" i="9"/>
  <c r="AD2324" i="9"/>
  <c r="AC2324" i="9"/>
  <c r="AD2323" i="9"/>
  <c r="AC2323" i="9"/>
  <c r="AD2322" i="9"/>
  <c r="AC2322" i="9"/>
  <c r="AD2321" i="9"/>
  <c r="AC2321" i="9"/>
  <c r="AD2320" i="9"/>
  <c r="AC2320" i="9"/>
  <c r="AD2319" i="9"/>
  <c r="AC2319" i="9"/>
  <c r="AD2318" i="9"/>
  <c r="AC2318" i="9"/>
  <c r="AD2317" i="9"/>
  <c r="AC2317" i="9"/>
  <c r="AD2316" i="9"/>
  <c r="AC2316" i="9"/>
  <c r="AD2315" i="9"/>
  <c r="AC2315" i="9"/>
  <c r="AD2314" i="9"/>
  <c r="AC2314" i="9"/>
  <c r="AD2313" i="9"/>
  <c r="AC2313" i="9"/>
  <c r="AD2312" i="9"/>
  <c r="AC2312" i="9"/>
  <c r="AD2311" i="9"/>
  <c r="AC2311" i="9"/>
  <c r="AD2310" i="9"/>
  <c r="AC2310" i="9"/>
  <c r="AD2309" i="9"/>
  <c r="AC2309" i="9"/>
  <c r="AD2308" i="9"/>
  <c r="AC2308" i="9"/>
  <c r="AD2307" i="9"/>
  <c r="AC2307" i="9"/>
  <c r="AD2306" i="9"/>
  <c r="AC2306" i="9"/>
  <c r="AD2305" i="9"/>
  <c r="AC2305" i="9"/>
  <c r="AD2304" i="9"/>
  <c r="AC2304" i="9"/>
  <c r="AD2303" i="9"/>
  <c r="AC2303" i="9"/>
  <c r="AD2302" i="9"/>
  <c r="AC2302" i="9"/>
  <c r="AD2301" i="9"/>
  <c r="AC2301" i="9"/>
  <c r="AD2300" i="9"/>
  <c r="AC2300" i="9"/>
  <c r="AD2299" i="9"/>
  <c r="AC2299" i="9"/>
  <c r="AD2298" i="9"/>
  <c r="AC2298" i="9"/>
  <c r="AD2297" i="9"/>
  <c r="AC2297" i="9"/>
  <c r="AD2296" i="9"/>
  <c r="AC2296" i="9"/>
  <c r="AD2295" i="9"/>
  <c r="AC2295" i="9"/>
  <c r="AD2294" i="9"/>
  <c r="AC2294" i="9"/>
  <c r="AD2293" i="9"/>
  <c r="AC2293" i="9"/>
  <c r="AD2292" i="9"/>
  <c r="AC2292" i="9"/>
  <c r="AD2291" i="9"/>
  <c r="AC2291" i="9"/>
  <c r="AD2290" i="9"/>
  <c r="AC2290" i="9"/>
  <c r="AD2289" i="9"/>
  <c r="AC2289" i="9"/>
  <c r="AD2288" i="9"/>
  <c r="AC2288" i="9"/>
  <c r="AD2287" i="9"/>
  <c r="AC2287" i="9"/>
  <c r="AD2286" i="9"/>
  <c r="AC2286" i="9"/>
  <c r="AD2285" i="9"/>
  <c r="AC2285" i="9"/>
  <c r="AD2284" i="9"/>
  <c r="AC2284" i="9"/>
  <c r="AD2283" i="9"/>
  <c r="AC2283" i="9"/>
  <c r="AD2282" i="9"/>
  <c r="AC2282" i="9"/>
  <c r="AD2281" i="9"/>
  <c r="AC2281" i="9"/>
  <c r="AD2280" i="9"/>
  <c r="AC2280" i="9"/>
  <c r="AD2279" i="9"/>
  <c r="AC2279" i="9"/>
  <c r="AD2278" i="9"/>
  <c r="AC2278" i="9"/>
  <c r="AD2277" i="9"/>
  <c r="AC2277" i="9"/>
  <c r="AD2276" i="9"/>
  <c r="AC2276" i="9"/>
  <c r="AD2275" i="9"/>
  <c r="AC2275" i="9"/>
  <c r="AD2274" i="9"/>
  <c r="AC2274" i="9"/>
  <c r="AD2273" i="9"/>
  <c r="AC2273" i="9"/>
  <c r="AD2272" i="9"/>
  <c r="AC2272" i="9"/>
  <c r="AD2271" i="9"/>
  <c r="AC2271" i="9"/>
  <c r="AD2270" i="9"/>
  <c r="AC2270" i="9"/>
  <c r="AD2269" i="9"/>
  <c r="AC2269" i="9"/>
  <c r="AD2268" i="9"/>
  <c r="AC2268" i="9"/>
  <c r="AD2267" i="9"/>
  <c r="AC2267" i="9"/>
  <c r="AD2266" i="9"/>
  <c r="AC2266" i="9"/>
  <c r="AD2265" i="9"/>
  <c r="AC2265" i="9"/>
  <c r="AD2264" i="9"/>
  <c r="AC2264" i="9"/>
  <c r="AD2263" i="9"/>
  <c r="AC2263" i="9"/>
  <c r="AD2262" i="9"/>
  <c r="AC2262" i="9"/>
  <c r="AD2261" i="9"/>
  <c r="AC2261" i="9"/>
  <c r="AD2260" i="9"/>
  <c r="AC2260" i="9"/>
  <c r="AD2259" i="9"/>
  <c r="AC2259" i="9"/>
  <c r="AD2258" i="9"/>
  <c r="AC2258" i="9"/>
  <c r="AD2257" i="9"/>
  <c r="AC2257" i="9"/>
  <c r="AD2256" i="9"/>
  <c r="AC2256" i="9"/>
  <c r="AD2255" i="9"/>
  <c r="AC2255" i="9"/>
  <c r="AD2254" i="9"/>
  <c r="AC2254" i="9"/>
  <c r="AD2253" i="9"/>
  <c r="AC2253" i="9"/>
  <c r="AD2252" i="9"/>
  <c r="AC2252" i="9"/>
  <c r="AD2251" i="9"/>
  <c r="AC2251" i="9"/>
  <c r="AD2250" i="9"/>
  <c r="AC2250" i="9"/>
  <c r="AD2249" i="9"/>
  <c r="AC2249" i="9"/>
  <c r="AD2248" i="9"/>
  <c r="AC2248" i="9"/>
  <c r="AD2247" i="9"/>
  <c r="AC2247" i="9"/>
  <c r="AD2246" i="9"/>
  <c r="AC2246" i="9"/>
  <c r="AD2245" i="9"/>
  <c r="AC2245" i="9"/>
  <c r="AD2244" i="9"/>
  <c r="AC2244" i="9"/>
  <c r="AD2243" i="9"/>
  <c r="AC2243" i="9"/>
  <c r="AD2242" i="9"/>
  <c r="AC2242" i="9"/>
  <c r="AD2241" i="9"/>
  <c r="AC2241" i="9"/>
  <c r="AD2240" i="9"/>
  <c r="AC2240" i="9"/>
  <c r="AD2239" i="9"/>
  <c r="AC2239" i="9"/>
  <c r="AD2238" i="9"/>
  <c r="AC2238" i="9"/>
  <c r="AD2237" i="9"/>
  <c r="AC2237" i="9"/>
  <c r="AD2236" i="9"/>
  <c r="AC2236" i="9"/>
  <c r="AD2235" i="9"/>
  <c r="AC2235" i="9"/>
  <c r="AD2234" i="9"/>
  <c r="AC2234" i="9"/>
  <c r="AD2233" i="9"/>
  <c r="AC2233" i="9"/>
  <c r="AD2232" i="9"/>
  <c r="AC2232" i="9"/>
  <c r="AD2231" i="9"/>
  <c r="AC2231" i="9"/>
  <c r="AD2230" i="9"/>
  <c r="AC2230" i="9"/>
  <c r="AD2229" i="9"/>
  <c r="AC2229" i="9"/>
  <c r="AD2228" i="9"/>
  <c r="AC2228" i="9"/>
  <c r="AD2227" i="9"/>
  <c r="AC2227" i="9"/>
  <c r="AD2226" i="9"/>
  <c r="AC2226" i="9"/>
  <c r="AD2225" i="9"/>
  <c r="AC2225" i="9"/>
  <c r="AD2224" i="9"/>
  <c r="AC2224" i="9"/>
  <c r="AD2223" i="9"/>
  <c r="AC2223" i="9"/>
  <c r="AD2222" i="9"/>
  <c r="AC2222" i="9"/>
  <c r="AD2221" i="9"/>
  <c r="AC2221" i="9"/>
  <c r="AD2220" i="9"/>
  <c r="AC2220" i="9"/>
  <c r="AD2219" i="9"/>
  <c r="AC2219" i="9"/>
  <c r="AD2218" i="9"/>
  <c r="AC2218" i="9"/>
  <c r="AD2217" i="9"/>
  <c r="AC2217" i="9"/>
  <c r="AD2216" i="9"/>
  <c r="AC2216" i="9"/>
  <c r="AD2215" i="9"/>
  <c r="AC2215" i="9"/>
  <c r="AD2214" i="9"/>
  <c r="AC2214" i="9"/>
  <c r="AD2213" i="9"/>
  <c r="AC2213" i="9"/>
  <c r="AD2212" i="9"/>
  <c r="AC2212" i="9"/>
  <c r="AD2211" i="9"/>
  <c r="AC2211" i="9"/>
  <c r="AD2210" i="9"/>
  <c r="AC2210" i="9"/>
  <c r="AD2209" i="9"/>
  <c r="AC2209" i="9"/>
  <c r="AD2208" i="9"/>
  <c r="AC2208" i="9"/>
  <c r="AD2207" i="9"/>
  <c r="AC2207" i="9"/>
  <c r="AD2206" i="9"/>
  <c r="AC2206" i="9"/>
  <c r="AD2205" i="9"/>
  <c r="AC2205" i="9"/>
  <c r="AD2204" i="9"/>
  <c r="AC2204" i="9"/>
  <c r="AD2203" i="9"/>
  <c r="AC2203" i="9"/>
  <c r="AD2202" i="9"/>
  <c r="AC2202" i="9"/>
  <c r="AD2201" i="9"/>
  <c r="AC2201" i="9"/>
  <c r="AD2200" i="9"/>
  <c r="AC2200" i="9"/>
  <c r="AD2199" i="9"/>
  <c r="AC2199" i="9"/>
  <c r="AD2198" i="9"/>
  <c r="AC2198" i="9"/>
  <c r="AD2197" i="9"/>
  <c r="AC2197" i="9"/>
  <c r="AD2196" i="9"/>
  <c r="AC2196" i="9"/>
  <c r="AD2195" i="9"/>
  <c r="AC2195" i="9"/>
  <c r="AD2194" i="9"/>
  <c r="AC2194" i="9"/>
  <c r="AD2193" i="9"/>
  <c r="AC2193" i="9"/>
  <c r="AD2192" i="9"/>
  <c r="AC2192" i="9"/>
  <c r="AD2191" i="9"/>
  <c r="AC2191" i="9"/>
  <c r="AD2190" i="9"/>
  <c r="AC2190" i="9"/>
  <c r="AD2189" i="9"/>
  <c r="AC2189" i="9"/>
  <c r="AD2188" i="9"/>
  <c r="AC2188" i="9"/>
  <c r="AD2187" i="9"/>
  <c r="AC2187" i="9"/>
  <c r="AD2186" i="9"/>
  <c r="AC2186" i="9"/>
  <c r="AD2185" i="9"/>
  <c r="AC2185" i="9"/>
  <c r="AD2184" i="9"/>
  <c r="AC2184" i="9"/>
  <c r="AD2183" i="9"/>
  <c r="AC2183" i="9"/>
  <c r="AD2182" i="9"/>
  <c r="AC2182" i="9"/>
  <c r="AD2181" i="9"/>
  <c r="AC2181" i="9"/>
  <c r="AD2180" i="9"/>
  <c r="AC2180" i="9"/>
  <c r="AD2179" i="9"/>
  <c r="AC2179" i="9"/>
  <c r="AD2178" i="9"/>
  <c r="AC2178" i="9"/>
  <c r="AD2177" i="9"/>
  <c r="AC2177" i="9"/>
  <c r="AD2176" i="9"/>
  <c r="AC2176" i="9"/>
  <c r="AD2175" i="9"/>
  <c r="AC2175" i="9"/>
  <c r="AD2174" i="9"/>
  <c r="AC2174" i="9"/>
  <c r="AD2173" i="9"/>
  <c r="AC2173" i="9"/>
  <c r="AD2172" i="9"/>
  <c r="AC2172" i="9"/>
  <c r="AD2171" i="9"/>
  <c r="AC2171" i="9"/>
  <c r="AD2170" i="9"/>
  <c r="AC2170" i="9"/>
  <c r="AD2169" i="9"/>
  <c r="AC2169" i="9"/>
  <c r="AD2168" i="9"/>
  <c r="AC2168" i="9"/>
  <c r="AD2167" i="9"/>
  <c r="AC2167" i="9"/>
  <c r="AD2166" i="9"/>
  <c r="AC2166" i="9"/>
  <c r="AD2165" i="9"/>
  <c r="AC2165" i="9"/>
  <c r="AD2164" i="9"/>
  <c r="AC2164" i="9"/>
  <c r="AD2163" i="9"/>
  <c r="AC2163" i="9"/>
  <c r="AD2162" i="9"/>
  <c r="AC2162" i="9"/>
  <c r="AD2161" i="9"/>
  <c r="AC2161" i="9"/>
  <c r="AD2160" i="9"/>
  <c r="AC2160" i="9"/>
  <c r="AD2159" i="9"/>
  <c r="AC2159" i="9"/>
  <c r="AD2158" i="9"/>
  <c r="AC2158" i="9"/>
  <c r="AD2157" i="9"/>
  <c r="AC2157" i="9"/>
  <c r="AD2156" i="9"/>
  <c r="AC2156" i="9"/>
  <c r="AD2155" i="9"/>
  <c r="AC2155" i="9"/>
  <c r="AD2154" i="9"/>
  <c r="AC2154" i="9"/>
  <c r="AD2153" i="9"/>
  <c r="AC2153" i="9"/>
  <c r="AD2152" i="9"/>
  <c r="AC2152" i="9"/>
  <c r="AD2151" i="9"/>
  <c r="AC2151" i="9"/>
  <c r="AD2150" i="9"/>
  <c r="AC2150" i="9"/>
  <c r="AD2149" i="9"/>
  <c r="AC2149" i="9"/>
  <c r="AD2148" i="9"/>
  <c r="AC2148" i="9"/>
  <c r="AD2147" i="9"/>
  <c r="AC2147" i="9"/>
  <c r="AD2146" i="9"/>
  <c r="AC2146" i="9"/>
  <c r="AD2145" i="9"/>
  <c r="AC2145" i="9"/>
  <c r="AD2144" i="9"/>
  <c r="AC2144" i="9"/>
  <c r="AD2143" i="9"/>
  <c r="AC2143" i="9"/>
  <c r="AD2142" i="9"/>
  <c r="AC2142" i="9"/>
  <c r="AD2141" i="9"/>
  <c r="AC2141" i="9"/>
  <c r="AD2140" i="9"/>
  <c r="AC2140" i="9"/>
  <c r="AD2139" i="9"/>
  <c r="AC2139" i="9"/>
  <c r="AD2138" i="9"/>
  <c r="AC2138" i="9"/>
  <c r="AD2137" i="9"/>
  <c r="AC2137" i="9"/>
  <c r="AD2136" i="9"/>
  <c r="AC2136" i="9"/>
  <c r="AD2135" i="9"/>
  <c r="AC2135" i="9"/>
  <c r="AD2134" i="9"/>
  <c r="AC2134" i="9"/>
  <c r="AD2133" i="9"/>
  <c r="AC2133" i="9"/>
  <c r="AD2132" i="9"/>
  <c r="AC2132" i="9"/>
  <c r="AD2131" i="9"/>
  <c r="AC2131" i="9"/>
  <c r="AD2130" i="9"/>
  <c r="AC2130" i="9"/>
  <c r="AD2129" i="9"/>
  <c r="AC2129" i="9"/>
  <c r="AD2128" i="9"/>
  <c r="AC2128" i="9"/>
  <c r="AD2127" i="9"/>
  <c r="AC2127" i="9"/>
  <c r="AD2126" i="9"/>
  <c r="AC2126" i="9"/>
  <c r="AD2125" i="9"/>
  <c r="AC2125" i="9"/>
  <c r="AD2124" i="9"/>
  <c r="AC2124" i="9"/>
  <c r="AD2123" i="9"/>
  <c r="AC2123" i="9"/>
  <c r="AD2122" i="9"/>
  <c r="AC2122" i="9"/>
  <c r="AD2121" i="9"/>
  <c r="AC2121" i="9"/>
  <c r="AD2120" i="9"/>
  <c r="AC2120" i="9"/>
  <c r="AD2119" i="9"/>
  <c r="AC2119" i="9"/>
  <c r="AD2118" i="9"/>
  <c r="AC2118" i="9"/>
  <c r="AD2117" i="9"/>
  <c r="AC2117" i="9"/>
  <c r="AD2116" i="9"/>
  <c r="AC2116" i="9"/>
  <c r="AD2115" i="9"/>
  <c r="AC2115" i="9"/>
  <c r="AD2114" i="9"/>
  <c r="AC2114" i="9"/>
  <c r="AD2113" i="9"/>
  <c r="AC2113" i="9"/>
  <c r="AD2112" i="9"/>
  <c r="AC2112" i="9"/>
  <c r="AD2111" i="9"/>
  <c r="AC2111" i="9"/>
  <c r="AD2110" i="9"/>
  <c r="AC2110" i="9"/>
  <c r="AD2109" i="9"/>
  <c r="AC2109" i="9"/>
  <c r="AD2108" i="9"/>
  <c r="AC2108" i="9"/>
  <c r="AD2107" i="9"/>
  <c r="AC2107" i="9"/>
  <c r="AD2106" i="9"/>
  <c r="AC2106" i="9"/>
  <c r="AD2105" i="9"/>
  <c r="AC2105" i="9"/>
  <c r="AD2104" i="9"/>
  <c r="AC2104" i="9"/>
  <c r="AD2103" i="9"/>
  <c r="AC2103" i="9"/>
  <c r="AD2102" i="9"/>
  <c r="AC2102" i="9"/>
  <c r="AD2101" i="9"/>
  <c r="AC2101" i="9"/>
  <c r="AD2100" i="9"/>
  <c r="AC2100" i="9"/>
  <c r="AD2099" i="9"/>
  <c r="AC2099" i="9"/>
  <c r="AD2098" i="9"/>
  <c r="AC2098" i="9"/>
  <c r="AD2097" i="9"/>
  <c r="AC2097" i="9"/>
  <c r="AD2096" i="9"/>
  <c r="AC2096" i="9"/>
  <c r="AD2095" i="9"/>
  <c r="AC2095" i="9"/>
  <c r="AD2094" i="9"/>
  <c r="AC2094" i="9"/>
  <c r="AD2093" i="9"/>
  <c r="AC2093" i="9"/>
  <c r="AD2092" i="9"/>
  <c r="AC2092" i="9"/>
  <c r="AD2091" i="9"/>
  <c r="AC2091" i="9"/>
  <c r="AD2090" i="9"/>
  <c r="AC2090" i="9"/>
  <c r="AD2089" i="9"/>
  <c r="AC2089" i="9"/>
  <c r="AD2088" i="9"/>
  <c r="AC2088" i="9"/>
  <c r="AD2087" i="9"/>
  <c r="AC2087" i="9"/>
  <c r="AD2086" i="9"/>
  <c r="AC2086" i="9"/>
  <c r="AD2085" i="9"/>
  <c r="AC2085" i="9"/>
  <c r="AD2084" i="9"/>
  <c r="AC2084" i="9"/>
  <c r="AD2083" i="9"/>
  <c r="AC2083" i="9"/>
  <c r="AD2082" i="9"/>
  <c r="AC2082" i="9"/>
  <c r="AD2081" i="9"/>
  <c r="AC2081" i="9"/>
  <c r="AD2080" i="9"/>
  <c r="AC2080" i="9"/>
  <c r="AD2079" i="9"/>
  <c r="AC2079" i="9"/>
  <c r="AD2078" i="9"/>
  <c r="AC2078" i="9"/>
  <c r="AD2077" i="9"/>
  <c r="AC2077" i="9"/>
  <c r="AD2076" i="9"/>
  <c r="AC2076" i="9"/>
  <c r="AD2075" i="9"/>
  <c r="AC2075" i="9"/>
  <c r="AD2074" i="9"/>
  <c r="AC2074" i="9"/>
  <c r="AD2073" i="9"/>
  <c r="AC2073" i="9"/>
  <c r="AD2072" i="9"/>
  <c r="AC2072" i="9"/>
  <c r="AD2071" i="9"/>
  <c r="AC2071" i="9"/>
  <c r="AD2070" i="9"/>
  <c r="AC2070" i="9"/>
  <c r="AD2069" i="9"/>
  <c r="AC2069" i="9"/>
  <c r="AD2068" i="9"/>
  <c r="AC2068" i="9"/>
  <c r="AD2067" i="9"/>
  <c r="AC2067" i="9"/>
  <c r="AD2066" i="9"/>
  <c r="AC2066" i="9"/>
  <c r="AD2065" i="9"/>
  <c r="AC2065" i="9"/>
  <c r="AD2064" i="9"/>
  <c r="AC2064" i="9"/>
  <c r="AD2063" i="9"/>
  <c r="AC2063" i="9"/>
  <c r="AD2062" i="9"/>
  <c r="AC2062" i="9"/>
  <c r="AD2061" i="9"/>
  <c r="AC2061" i="9"/>
  <c r="AD2060" i="9"/>
  <c r="AC2060" i="9"/>
  <c r="AD2059" i="9"/>
  <c r="AC2059" i="9"/>
  <c r="AD2058" i="9"/>
  <c r="AC2058" i="9"/>
  <c r="AD2057" i="9"/>
  <c r="AC2057" i="9"/>
  <c r="AD2056" i="9"/>
  <c r="AC2056" i="9"/>
  <c r="AD2055" i="9"/>
  <c r="AC2055" i="9"/>
  <c r="AD2054" i="9"/>
  <c r="AC2054" i="9"/>
  <c r="AD2053" i="9"/>
  <c r="AC2053" i="9"/>
  <c r="AD2052" i="9"/>
  <c r="AC2052" i="9"/>
  <c r="AD2051" i="9"/>
  <c r="AC2051" i="9"/>
  <c r="AD2050" i="9"/>
  <c r="AC2050" i="9"/>
  <c r="AD2049" i="9"/>
  <c r="AC2049" i="9"/>
  <c r="AD2048" i="9"/>
  <c r="AC2048" i="9"/>
  <c r="AD2047" i="9"/>
  <c r="AC2047" i="9"/>
  <c r="AD2046" i="9"/>
  <c r="AC2046" i="9"/>
  <c r="AD2045" i="9"/>
  <c r="AC2045" i="9"/>
  <c r="AD2044" i="9"/>
  <c r="AC2044" i="9"/>
  <c r="AD2043" i="9"/>
  <c r="AC2043" i="9"/>
  <c r="AD2042" i="9"/>
  <c r="AC2042" i="9"/>
  <c r="AD2041" i="9"/>
  <c r="AC2041" i="9"/>
  <c r="AD2040" i="9"/>
  <c r="AC2040" i="9"/>
  <c r="AD2039" i="9"/>
  <c r="AC2039" i="9"/>
  <c r="AD2038" i="9"/>
  <c r="AC2038" i="9"/>
  <c r="AD2037" i="9"/>
  <c r="AC2037" i="9"/>
  <c r="AD2036" i="9"/>
  <c r="AC2036" i="9"/>
  <c r="AD2035" i="9"/>
  <c r="AC2035" i="9"/>
  <c r="AD2034" i="9"/>
  <c r="AC2034" i="9"/>
  <c r="AD2033" i="9"/>
  <c r="AC2033" i="9"/>
  <c r="AD2032" i="9"/>
  <c r="AC2032" i="9"/>
  <c r="AD2031" i="9"/>
  <c r="AC2031" i="9"/>
  <c r="AD2030" i="9"/>
  <c r="AC2030" i="9"/>
  <c r="AD2029" i="9"/>
  <c r="AC2029" i="9"/>
  <c r="AD2028" i="9"/>
  <c r="AC2028" i="9"/>
  <c r="AD2027" i="9"/>
  <c r="AC2027" i="9"/>
  <c r="AD2026" i="9"/>
  <c r="AC2026" i="9"/>
  <c r="AD2025" i="9"/>
  <c r="AC2025" i="9"/>
  <c r="AD2024" i="9"/>
  <c r="AC2024" i="9"/>
  <c r="AD2023" i="9"/>
  <c r="AC2023" i="9"/>
  <c r="AD2022" i="9"/>
  <c r="AC2022" i="9"/>
  <c r="AD2021" i="9"/>
  <c r="AC2021" i="9"/>
  <c r="AD2020" i="9"/>
  <c r="AC2020" i="9"/>
  <c r="AD2019" i="9"/>
  <c r="AC2019" i="9"/>
  <c r="AD2018" i="9"/>
  <c r="AC2018" i="9"/>
  <c r="AD2017" i="9"/>
  <c r="AC2017" i="9"/>
  <c r="AD2016" i="9"/>
  <c r="AC2016" i="9"/>
  <c r="AD2015" i="9"/>
  <c r="AC2015" i="9"/>
  <c r="AD2014" i="9"/>
  <c r="AC2014" i="9"/>
  <c r="AD2013" i="9"/>
  <c r="AC2013" i="9"/>
  <c r="AD2012" i="9"/>
  <c r="AC2012" i="9"/>
  <c r="AD2011" i="9"/>
  <c r="AC2011" i="9"/>
  <c r="AD2010" i="9"/>
  <c r="AC2010" i="9"/>
  <c r="AD2009" i="9"/>
  <c r="AC2009" i="9"/>
  <c r="AD2008" i="9"/>
  <c r="AC2008" i="9"/>
  <c r="AD2007" i="9"/>
  <c r="AC2007" i="9"/>
  <c r="AD2006" i="9"/>
  <c r="AC2006" i="9"/>
  <c r="AD2005" i="9"/>
  <c r="AC2005" i="9"/>
  <c r="AD2004" i="9"/>
  <c r="AC2004" i="9"/>
  <c r="AD2003" i="9"/>
  <c r="AC2003" i="9"/>
  <c r="AD2002" i="9"/>
  <c r="AC2002" i="9"/>
  <c r="AD2001" i="9"/>
  <c r="AC2001" i="9"/>
  <c r="AD2000" i="9"/>
  <c r="AC2000" i="9"/>
  <c r="AD1999" i="9"/>
  <c r="AC1999" i="9"/>
  <c r="AD1998" i="9"/>
  <c r="AC1998" i="9"/>
  <c r="AD1997" i="9"/>
  <c r="AC1997" i="9"/>
  <c r="AD1996" i="9"/>
  <c r="AC1996" i="9"/>
  <c r="AD1995" i="9"/>
  <c r="AC1995" i="9"/>
  <c r="AD1994" i="9"/>
  <c r="AC1994" i="9"/>
  <c r="AD1993" i="9"/>
  <c r="AC1993" i="9"/>
  <c r="AD1992" i="9"/>
  <c r="AC1992" i="9"/>
  <c r="AD1991" i="9"/>
  <c r="AC1991" i="9"/>
  <c r="AD1990" i="9"/>
  <c r="AC1990" i="9"/>
  <c r="AD1989" i="9"/>
  <c r="AC1989" i="9"/>
  <c r="AD1988" i="9"/>
  <c r="AC1988" i="9"/>
  <c r="AD1987" i="9"/>
  <c r="AC1987" i="9"/>
  <c r="AD1986" i="9"/>
  <c r="AC1986" i="9"/>
  <c r="AD1985" i="9"/>
  <c r="AC1985" i="9"/>
  <c r="AD1984" i="9"/>
  <c r="AC1984" i="9"/>
  <c r="AD1983" i="9"/>
  <c r="AC1983" i="9"/>
  <c r="AD1982" i="9"/>
  <c r="AC1982" i="9"/>
  <c r="AD1981" i="9"/>
  <c r="AC1981" i="9"/>
  <c r="AD1980" i="9"/>
  <c r="AC1980" i="9"/>
  <c r="AD1979" i="9"/>
  <c r="AC1979" i="9"/>
  <c r="AD1978" i="9"/>
  <c r="AC1978" i="9"/>
  <c r="AD1977" i="9"/>
  <c r="AC1977" i="9"/>
  <c r="AD1976" i="9"/>
  <c r="AC1976" i="9"/>
  <c r="AD1975" i="9"/>
  <c r="AC1975" i="9"/>
  <c r="AD1974" i="9"/>
  <c r="AC1974" i="9"/>
  <c r="AD1973" i="9"/>
  <c r="AC1973" i="9"/>
  <c r="AD1972" i="9"/>
  <c r="AC1972" i="9"/>
  <c r="AD1971" i="9"/>
  <c r="AC1971" i="9"/>
  <c r="AD1970" i="9"/>
  <c r="AC1970" i="9"/>
  <c r="AD1969" i="9"/>
  <c r="AC1969" i="9"/>
  <c r="AD1968" i="9"/>
  <c r="AC1968" i="9"/>
  <c r="AD1967" i="9"/>
  <c r="AC1967" i="9"/>
  <c r="AD1966" i="9"/>
  <c r="AC1966" i="9"/>
  <c r="AD1965" i="9"/>
  <c r="AC1965" i="9"/>
  <c r="AD1964" i="9"/>
  <c r="AC1964" i="9"/>
  <c r="AD1963" i="9"/>
  <c r="AC1963" i="9"/>
  <c r="AD1962" i="9"/>
  <c r="AC1962" i="9"/>
  <c r="AD1961" i="9"/>
  <c r="AC1961" i="9"/>
  <c r="AD1960" i="9"/>
  <c r="AC1960" i="9"/>
  <c r="AD1959" i="9"/>
  <c r="AC1959" i="9"/>
  <c r="AD1958" i="9"/>
  <c r="AC1958" i="9"/>
  <c r="AD1957" i="9"/>
  <c r="AC1957" i="9"/>
  <c r="AD1956" i="9"/>
  <c r="AC1956" i="9"/>
  <c r="AD1955" i="9"/>
  <c r="AC1955" i="9"/>
  <c r="AD1954" i="9"/>
  <c r="AC1954" i="9"/>
  <c r="AD1953" i="9"/>
  <c r="AC1953" i="9"/>
  <c r="AD1952" i="9"/>
  <c r="AC1952" i="9"/>
  <c r="AD1951" i="9"/>
  <c r="AC1951" i="9"/>
  <c r="AD1950" i="9"/>
  <c r="AC1950" i="9"/>
  <c r="AD1949" i="9"/>
  <c r="AC1949" i="9"/>
  <c r="AD1948" i="9"/>
  <c r="AC1948" i="9"/>
  <c r="AD1947" i="9"/>
  <c r="AC1947" i="9"/>
  <c r="AD1946" i="9"/>
  <c r="AC1946" i="9"/>
  <c r="AD1945" i="9"/>
  <c r="AC1945" i="9"/>
  <c r="AD1944" i="9"/>
  <c r="AC1944" i="9"/>
  <c r="AD1943" i="9"/>
  <c r="AC1943" i="9"/>
  <c r="AD1942" i="9"/>
  <c r="AC1942" i="9"/>
  <c r="AD1941" i="9"/>
  <c r="AC1941" i="9"/>
  <c r="AD1940" i="9"/>
  <c r="AC1940" i="9"/>
  <c r="AD1939" i="9"/>
  <c r="AC1939" i="9"/>
  <c r="AD1938" i="9"/>
  <c r="AC1938" i="9"/>
  <c r="AD1937" i="9"/>
  <c r="AC1937" i="9"/>
  <c r="AD1936" i="9"/>
  <c r="AC1936" i="9"/>
  <c r="AD1935" i="9"/>
  <c r="AC1935" i="9"/>
  <c r="AD1934" i="9"/>
  <c r="AC1934" i="9"/>
  <c r="AD1933" i="9"/>
  <c r="AC1933" i="9"/>
  <c r="AD1932" i="9"/>
  <c r="AC1932" i="9"/>
  <c r="AD1931" i="9"/>
  <c r="AC1931" i="9"/>
  <c r="AD1930" i="9"/>
  <c r="AC1930" i="9"/>
  <c r="AD1929" i="9"/>
  <c r="AC1929" i="9"/>
  <c r="AD1928" i="9"/>
  <c r="AC1928" i="9"/>
  <c r="AD1927" i="9"/>
  <c r="AC1927" i="9"/>
  <c r="AD1926" i="9"/>
  <c r="AC1926" i="9"/>
  <c r="AD1925" i="9"/>
  <c r="AC1925" i="9"/>
  <c r="AD1924" i="9"/>
  <c r="AC1924" i="9"/>
  <c r="AD1923" i="9"/>
  <c r="AC1923" i="9"/>
  <c r="AD1922" i="9"/>
  <c r="AC1922" i="9"/>
  <c r="AD1921" i="9"/>
  <c r="AC1921" i="9"/>
  <c r="AD1920" i="9"/>
  <c r="AC1920" i="9"/>
  <c r="AD1919" i="9"/>
  <c r="AC1919" i="9"/>
  <c r="AD1918" i="9"/>
  <c r="AC1918" i="9"/>
  <c r="AD1917" i="9"/>
  <c r="AC1917" i="9"/>
  <c r="AD1916" i="9"/>
  <c r="AC1916" i="9"/>
  <c r="AD1915" i="9"/>
  <c r="AC1915" i="9"/>
  <c r="AD1914" i="9"/>
  <c r="AC1914" i="9"/>
  <c r="AD1913" i="9"/>
  <c r="AC1913" i="9"/>
  <c r="AD1912" i="9"/>
  <c r="AC1912" i="9"/>
  <c r="AD1911" i="9"/>
  <c r="AC1911" i="9"/>
  <c r="AD1910" i="9"/>
  <c r="AC1910" i="9"/>
  <c r="AD1909" i="9"/>
  <c r="AC1909" i="9"/>
  <c r="AD1908" i="9"/>
  <c r="AC1908" i="9"/>
  <c r="AD1907" i="9"/>
  <c r="AC1907" i="9"/>
  <c r="AD1906" i="9"/>
  <c r="AC1906" i="9"/>
  <c r="AD1905" i="9"/>
  <c r="AC1905" i="9"/>
  <c r="AD1904" i="9"/>
  <c r="AC1904" i="9"/>
  <c r="AD1903" i="9"/>
  <c r="AC1903" i="9"/>
  <c r="AD1902" i="9"/>
  <c r="AC1902" i="9"/>
  <c r="AD1901" i="9"/>
  <c r="AC1901" i="9"/>
  <c r="AD1900" i="9"/>
  <c r="AC1900" i="9"/>
  <c r="AD1899" i="9"/>
  <c r="AC1899" i="9"/>
  <c r="AD1898" i="9"/>
  <c r="AC1898" i="9"/>
  <c r="AD1897" i="9"/>
  <c r="AC1897" i="9"/>
  <c r="AD1896" i="9"/>
  <c r="AC1896" i="9"/>
  <c r="AD1895" i="9"/>
  <c r="AC1895" i="9"/>
  <c r="AD1894" i="9"/>
  <c r="AC1894" i="9"/>
  <c r="AD1893" i="9"/>
  <c r="AC1893" i="9"/>
  <c r="AD1892" i="9"/>
  <c r="AC1892" i="9"/>
  <c r="AD1891" i="9"/>
  <c r="AC1891" i="9"/>
  <c r="AD1890" i="9"/>
  <c r="AC1890" i="9"/>
  <c r="AD1889" i="9"/>
  <c r="AC1889" i="9"/>
  <c r="AD1888" i="9"/>
  <c r="AC1888" i="9"/>
  <c r="AD1887" i="9"/>
  <c r="AC1887" i="9"/>
  <c r="AD1886" i="9"/>
  <c r="AC1886" i="9"/>
  <c r="AD1885" i="9"/>
  <c r="AC1885" i="9"/>
  <c r="AD1884" i="9"/>
  <c r="AC1884" i="9"/>
  <c r="AD1883" i="9"/>
  <c r="AC1883" i="9"/>
  <c r="AD1882" i="9"/>
  <c r="AC1882" i="9"/>
  <c r="AD1881" i="9"/>
  <c r="AC1881" i="9"/>
  <c r="AD1880" i="9"/>
  <c r="AC1880" i="9"/>
  <c r="AD1879" i="9"/>
  <c r="AC1879" i="9"/>
  <c r="AD1878" i="9"/>
  <c r="AC1878" i="9"/>
  <c r="AD1877" i="9"/>
  <c r="AC1877" i="9"/>
  <c r="AD1876" i="9"/>
  <c r="AC1876" i="9"/>
  <c r="AD1875" i="9"/>
  <c r="AC1875" i="9"/>
  <c r="AD1874" i="9"/>
  <c r="AC1874" i="9"/>
  <c r="AD1873" i="9"/>
  <c r="AC1873" i="9"/>
  <c r="AD1872" i="9"/>
  <c r="AC1872" i="9"/>
  <c r="AD1871" i="9"/>
  <c r="AC1871" i="9"/>
  <c r="AD1870" i="9"/>
  <c r="AC1870" i="9"/>
  <c r="AD1869" i="9"/>
  <c r="AC1869" i="9"/>
  <c r="AD1868" i="9"/>
  <c r="AC1868" i="9"/>
  <c r="AD1867" i="9"/>
  <c r="AC1867" i="9"/>
  <c r="AD1866" i="9"/>
  <c r="AC1866" i="9"/>
  <c r="AD1865" i="9"/>
  <c r="AC1865" i="9"/>
  <c r="AD1864" i="9"/>
  <c r="AC1864" i="9"/>
  <c r="AD1863" i="9"/>
  <c r="AC1863" i="9"/>
  <c r="AD1862" i="9"/>
  <c r="AC1862" i="9"/>
  <c r="AD1861" i="9"/>
  <c r="AC1861" i="9"/>
  <c r="AD1860" i="9"/>
  <c r="AC1860" i="9"/>
  <c r="AD1859" i="9"/>
  <c r="AC1859" i="9"/>
  <c r="AD1858" i="9"/>
  <c r="AC1858" i="9"/>
  <c r="AD1857" i="9"/>
  <c r="AC1857" i="9"/>
  <c r="AD1856" i="9"/>
  <c r="AC1856" i="9"/>
  <c r="AD1855" i="9"/>
  <c r="AC1855" i="9"/>
  <c r="AD1854" i="9"/>
  <c r="AC1854" i="9"/>
  <c r="AD1853" i="9"/>
  <c r="AC1853" i="9"/>
  <c r="AD1852" i="9"/>
  <c r="AC1852" i="9"/>
  <c r="AD1851" i="9"/>
  <c r="AC1851" i="9"/>
  <c r="AD1850" i="9"/>
  <c r="AC1850" i="9"/>
  <c r="AD1849" i="9"/>
  <c r="AC1849" i="9"/>
  <c r="AD1848" i="9"/>
  <c r="AC1848" i="9"/>
  <c r="AD1847" i="9"/>
  <c r="AC1847" i="9"/>
  <c r="AD1846" i="9"/>
  <c r="AC1846" i="9"/>
  <c r="AD1845" i="9"/>
  <c r="AC1845" i="9"/>
  <c r="AD1844" i="9"/>
  <c r="AC1844" i="9"/>
  <c r="AD1843" i="9"/>
  <c r="AC1843" i="9"/>
  <c r="AD1842" i="9"/>
  <c r="AC1842" i="9"/>
  <c r="AD1841" i="9"/>
  <c r="AC1841" i="9"/>
  <c r="AD1840" i="9"/>
  <c r="AC1840" i="9"/>
  <c r="AD1839" i="9"/>
  <c r="AC1839" i="9"/>
  <c r="AD1838" i="9"/>
  <c r="AC1838" i="9"/>
  <c r="AD1837" i="9"/>
  <c r="AC1837" i="9"/>
  <c r="AD1836" i="9"/>
  <c r="AC1836" i="9"/>
  <c r="AD1835" i="9"/>
  <c r="AC1835" i="9"/>
  <c r="AD1834" i="9"/>
  <c r="AC1834" i="9"/>
  <c r="AD1833" i="9"/>
  <c r="AC1833" i="9"/>
  <c r="AD1832" i="9"/>
  <c r="AC1832" i="9"/>
  <c r="AD1831" i="9"/>
  <c r="AC1831" i="9"/>
  <c r="AD1830" i="9"/>
  <c r="AC1830" i="9"/>
  <c r="AD1829" i="9"/>
  <c r="AC1829" i="9"/>
  <c r="AD1828" i="9"/>
  <c r="AC1828" i="9"/>
  <c r="AD1827" i="9"/>
  <c r="AC1827" i="9"/>
  <c r="AD1826" i="9"/>
  <c r="AC1826" i="9"/>
  <c r="AD1825" i="9"/>
  <c r="AC1825" i="9"/>
  <c r="AD1824" i="9"/>
  <c r="AC1824" i="9"/>
  <c r="AD1823" i="9"/>
  <c r="AC1823" i="9"/>
  <c r="AD1822" i="9"/>
  <c r="AC1822" i="9"/>
  <c r="AD1821" i="9"/>
  <c r="AC1821" i="9"/>
  <c r="AD1820" i="9"/>
  <c r="AC1820" i="9"/>
  <c r="AD1819" i="9"/>
  <c r="AC1819" i="9"/>
  <c r="AD1818" i="9"/>
  <c r="AC1818" i="9"/>
  <c r="AD1817" i="9"/>
  <c r="AC1817" i="9"/>
  <c r="AD1816" i="9"/>
  <c r="AC1816" i="9"/>
  <c r="AD1815" i="9"/>
  <c r="AC1815" i="9"/>
  <c r="AD1814" i="9"/>
  <c r="AC1814" i="9"/>
  <c r="AD1813" i="9"/>
  <c r="AC1813" i="9"/>
  <c r="AD1812" i="9"/>
  <c r="AC1812" i="9"/>
  <c r="AD1811" i="9"/>
  <c r="AC1811" i="9"/>
  <c r="AD1810" i="9"/>
  <c r="AC1810" i="9"/>
  <c r="AD1809" i="9"/>
  <c r="AC1809" i="9"/>
  <c r="AD1808" i="9"/>
  <c r="AC1808" i="9"/>
  <c r="AD1807" i="9"/>
  <c r="AC1807" i="9"/>
  <c r="AD1806" i="9"/>
  <c r="AC1806" i="9"/>
  <c r="AD1805" i="9"/>
  <c r="AC1805" i="9"/>
  <c r="AD1804" i="9"/>
  <c r="AC1804" i="9"/>
  <c r="AD1803" i="9"/>
  <c r="AC1803" i="9"/>
  <c r="AD1802" i="9"/>
  <c r="AC1802" i="9"/>
  <c r="AD1801" i="9"/>
  <c r="AC1801" i="9"/>
  <c r="AD1800" i="9"/>
  <c r="AC1800" i="9"/>
  <c r="AD1799" i="9"/>
  <c r="AC1799" i="9"/>
  <c r="AD1798" i="9"/>
  <c r="AC1798" i="9"/>
  <c r="AD1797" i="9"/>
  <c r="AC1797" i="9"/>
  <c r="AD1796" i="9"/>
  <c r="AC1796" i="9"/>
  <c r="AD1795" i="9"/>
  <c r="AC1795" i="9"/>
  <c r="AD1794" i="9"/>
  <c r="AC1794" i="9"/>
  <c r="AD1793" i="9"/>
  <c r="AC1793" i="9"/>
  <c r="AD1792" i="9"/>
  <c r="AC1792" i="9"/>
  <c r="AD1791" i="9"/>
  <c r="AC1791" i="9"/>
  <c r="AD1790" i="9"/>
  <c r="AC1790" i="9"/>
  <c r="AD1789" i="9"/>
  <c r="AC1789" i="9"/>
  <c r="AD1788" i="9"/>
  <c r="AC1788" i="9"/>
  <c r="AD1787" i="9"/>
  <c r="AC1787" i="9"/>
  <c r="AD1786" i="9"/>
  <c r="AC1786" i="9"/>
  <c r="AD1785" i="9"/>
  <c r="AC1785" i="9"/>
  <c r="AD1784" i="9"/>
  <c r="AC1784" i="9"/>
  <c r="AD1783" i="9"/>
  <c r="AC1783" i="9"/>
  <c r="AD1782" i="9"/>
  <c r="AC1782" i="9"/>
  <c r="AD1781" i="9"/>
  <c r="AC1781" i="9"/>
  <c r="AD1780" i="9"/>
  <c r="AC1780" i="9"/>
  <c r="AD1779" i="9"/>
  <c r="AC1779" i="9"/>
  <c r="AD1778" i="9"/>
  <c r="AC1778" i="9"/>
  <c r="AD1777" i="9"/>
  <c r="AC1777" i="9"/>
  <c r="AD1776" i="9"/>
  <c r="AC1776" i="9"/>
  <c r="AD1775" i="9"/>
  <c r="AC1775" i="9"/>
  <c r="AD1774" i="9"/>
  <c r="AC1774" i="9"/>
  <c r="AD1773" i="9"/>
  <c r="AC1773" i="9"/>
  <c r="AD1772" i="9"/>
  <c r="AC1772" i="9"/>
  <c r="AD1771" i="9"/>
  <c r="AC1771" i="9"/>
  <c r="AD1770" i="9"/>
  <c r="AC1770" i="9"/>
  <c r="AD1769" i="9"/>
  <c r="AC1769" i="9"/>
  <c r="AD1768" i="9"/>
  <c r="AC1768" i="9"/>
  <c r="AD1767" i="9"/>
  <c r="AC1767" i="9"/>
  <c r="AD1766" i="9"/>
  <c r="AC1766" i="9"/>
  <c r="AD1765" i="9"/>
  <c r="AC1765" i="9"/>
  <c r="AD1764" i="9"/>
  <c r="AC1764" i="9"/>
  <c r="AD1763" i="9"/>
  <c r="AC1763" i="9"/>
  <c r="AD1762" i="9"/>
  <c r="AC1762" i="9"/>
  <c r="AD1761" i="9"/>
  <c r="AC1761" i="9"/>
  <c r="AD1760" i="9"/>
  <c r="AC1760" i="9"/>
  <c r="AD1759" i="9"/>
  <c r="AC1759" i="9"/>
  <c r="AD1758" i="9"/>
  <c r="AC1758" i="9"/>
  <c r="AD1757" i="9"/>
  <c r="AC1757" i="9"/>
  <c r="AD1756" i="9"/>
  <c r="AC1756" i="9"/>
  <c r="AD1755" i="9"/>
  <c r="AC1755" i="9"/>
  <c r="AD1754" i="9"/>
  <c r="AC1754" i="9"/>
  <c r="AD1753" i="9"/>
  <c r="AC1753" i="9"/>
  <c r="AD1752" i="9"/>
  <c r="AC1752" i="9"/>
  <c r="AD1751" i="9"/>
  <c r="AC1751" i="9"/>
  <c r="AD1750" i="9"/>
  <c r="AC1750" i="9"/>
  <c r="AD1749" i="9"/>
  <c r="AC1749" i="9"/>
  <c r="AD1748" i="9"/>
  <c r="AC1748" i="9"/>
  <c r="AD1747" i="9"/>
  <c r="AC1747" i="9"/>
  <c r="AD1746" i="9"/>
  <c r="AC1746" i="9"/>
  <c r="AD1745" i="9"/>
  <c r="AC1745" i="9"/>
  <c r="AD1744" i="9"/>
  <c r="AC1744" i="9"/>
  <c r="AD1743" i="9"/>
  <c r="AC1743" i="9"/>
  <c r="AD1742" i="9"/>
  <c r="AC1742" i="9"/>
  <c r="AD1741" i="9"/>
  <c r="AC1741" i="9"/>
  <c r="AD1740" i="9"/>
  <c r="AC1740" i="9"/>
  <c r="AD1739" i="9"/>
  <c r="AC1739" i="9"/>
  <c r="AD1738" i="9"/>
  <c r="AC1738" i="9"/>
  <c r="AD1737" i="9"/>
  <c r="AC1737" i="9"/>
  <c r="AD1736" i="9"/>
  <c r="AC1736" i="9"/>
  <c r="AD1735" i="9"/>
  <c r="AC1735" i="9"/>
  <c r="AD1734" i="9"/>
  <c r="AC1734" i="9"/>
  <c r="AD1733" i="9"/>
  <c r="AC1733" i="9"/>
  <c r="AD1732" i="9"/>
  <c r="AC1732" i="9"/>
  <c r="AD1731" i="9"/>
  <c r="AC1731" i="9"/>
  <c r="AD1730" i="9"/>
  <c r="AC1730" i="9"/>
  <c r="AD1729" i="9"/>
  <c r="AC1729" i="9"/>
  <c r="AD1728" i="9"/>
  <c r="AC1728" i="9"/>
  <c r="AD1727" i="9"/>
  <c r="AC1727" i="9"/>
  <c r="AD1726" i="9"/>
  <c r="AC1726" i="9"/>
  <c r="AD1725" i="9"/>
  <c r="AC1725" i="9"/>
  <c r="AD1724" i="9"/>
  <c r="AC1724" i="9"/>
  <c r="AD1723" i="9"/>
  <c r="AC1723" i="9"/>
  <c r="AD1722" i="9"/>
  <c r="AC1722" i="9"/>
  <c r="AD1721" i="9"/>
  <c r="AC1721" i="9"/>
  <c r="AD1720" i="9"/>
  <c r="AC1720" i="9"/>
  <c r="AD1719" i="9"/>
  <c r="AC1719" i="9"/>
  <c r="AD1718" i="9"/>
  <c r="AC1718" i="9"/>
  <c r="AD1717" i="9"/>
  <c r="AC1717" i="9"/>
  <c r="AD1716" i="9"/>
  <c r="AC1716" i="9"/>
  <c r="AD1715" i="9"/>
  <c r="AC1715" i="9"/>
  <c r="AD1714" i="9"/>
  <c r="AC1714" i="9"/>
  <c r="AD1713" i="9"/>
  <c r="AC1713" i="9"/>
  <c r="AD1712" i="9"/>
  <c r="AC1712" i="9"/>
  <c r="AD1711" i="9"/>
  <c r="AC1711" i="9"/>
  <c r="AD1710" i="9"/>
  <c r="AC1710" i="9"/>
  <c r="AD1709" i="9"/>
  <c r="AC1709" i="9"/>
  <c r="AD1708" i="9"/>
  <c r="AC1708" i="9"/>
  <c r="AD1707" i="9"/>
  <c r="AC1707" i="9"/>
  <c r="AD1706" i="9"/>
  <c r="AC1706" i="9"/>
  <c r="AD1705" i="9"/>
  <c r="AC1705" i="9"/>
  <c r="AD1704" i="9"/>
  <c r="AC1704" i="9"/>
  <c r="AD1703" i="9"/>
  <c r="AC1703" i="9"/>
  <c r="AD1702" i="9"/>
  <c r="AC1702" i="9"/>
  <c r="AD1701" i="9"/>
  <c r="AC1701" i="9"/>
  <c r="AD1700" i="9"/>
  <c r="AC1700" i="9"/>
  <c r="AD1699" i="9"/>
  <c r="AC1699" i="9"/>
  <c r="AD1698" i="9"/>
  <c r="AC1698" i="9"/>
  <c r="AD1697" i="9"/>
  <c r="AC1697" i="9"/>
  <c r="AD1696" i="9"/>
  <c r="AC1696" i="9"/>
  <c r="AD1695" i="9"/>
  <c r="AC1695" i="9"/>
  <c r="AD1694" i="9"/>
  <c r="AC1694" i="9"/>
  <c r="AD1693" i="9"/>
  <c r="AC1693" i="9"/>
  <c r="AD1692" i="9"/>
  <c r="AC1692" i="9"/>
  <c r="AD1691" i="9"/>
  <c r="AC1691" i="9"/>
  <c r="AD1690" i="9"/>
  <c r="AC1690" i="9"/>
  <c r="AD1689" i="9"/>
  <c r="AC1689" i="9"/>
  <c r="AD1688" i="9"/>
  <c r="AC1688" i="9"/>
  <c r="AD1687" i="9"/>
  <c r="AC1687" i="9"/>
  <c r="AD1686" i="9"/>
  <c r="AC1686" i="9"/>
  <c r="AD1685" i="9"/>
  <c r="AC1685" i="9"/>
  <c r="AD1684" i="9"/>
  <c r="AC1684" i="9"/>
  <c r="AD1683" i="9"/>
  <c r="AC1683" i="9"/>
  <c r="AD1682" i="9"/>
  <c r="AC1682" i="9"/>
  <c r="AD1681" i="9"/>
  <c r="AC1681" i="9"/>
  <c r="AD1680" i="9"/>
  <c r="AC1680" i="9"/>
  <c r="AD1679" i="9"/>
  <c r="AC1679" i="9"/>
  <c r="AD1678" i="9"/>
  <c r="AC1678" i="9"/>
  <c r="AD1677" i="9"/>
  <c r="AC1677" i="9"/>
  <c r="AD1676" i="9"/>
  <c r="AC1676" i="9"/>
  <c r="AD1675" i="9"/>
  <c r="AC1675" i="9"/>
  <c r="AD1674" i="9"/>
  <c r="AC1674" i="9"/>
  <c r="AD1673" i="9"/>
  <c r="AC1673" i="9"/>
  <c r="AD1672" i="9"/>
  <c r="AC1672" i="9"/>
  <c r="AD1671" i="9"/>
  <c r="AC1671" i="9"/>
  <c r="AD1670" i="9"/>
  <c r="AC1670" i="9"/>
  <c r="AD1669" i="9"/>
  <c r="AC1669" i="9"/>
  <c r="AD1668" i="9"/>
  <c r="AC1668" i="9"/>
  <c r="AD1667" i="9"/>
  <c r="AC1667" i="9"/>
  <c r="AD1666" i="9"/>
  <c r="AC1666" i="9"/>
  <c r="AD1665" i="9"/>
  <c r="AC1665" i="9"/>
  <c r="AD1664" i="9"/>
  <c r="AC1664" i="9"/>
  <c r="AD1663" i="9"/>
  <c r="AC1663" i="9"/>
  <c r="AD1662" i="9"/>
  <c r="AC1662" i="9"/>
  <c r="AD1661" i="9"/>
  <c r="AC1661" i="9"/>
  <c r="AD1660" i="9"/>
  <c r="AC1660" i="9"/>
  <c r="AD1659" i="9"/>
  <c r="AC1659" i="9"/>
  <c r="AD1658" i="9"/>
  <c r="AC1658" i="9"/>
  <c r="AD1657" i="9"/>
  <c r="AC1657" i="9"/>
  <c r="AD1656" i="9"/>
  <c r="AC1656" i="9"/>
  <c r="AD1655" i="9"/>
  <c r="AC1655" i="9"/>
  <c r="AD1654" i="9"/>
  <c r="AC1654" i="9"/>
  <c r="AD1653" i="9"/>
  <c r="AC1653" i="9"/>
  <c r="AD1652" i="9"/>
  <c r="AC1652" i="9"/>
  <c r="AD1651" i="9"/>
  <c r="AC1651" i="9"/>
  <c r="AD1650" i="9"/>
  <c r="AC1650" i="9"/>
  <c r="AD1649" i="9"/>
  <c r="AC1649" i="9"/>
  <c r="AD1648" i="9"/>
  <c r="AC1648" i="9"/>
  <c r="AD1647" i="9"/>
  <c r="AC1647" i="9"/>
  <c r="AD1646" i="9"/>
  <c r="AC1646" i="9"/>
  <c r="AD1645" i="9"/>
  <c r="AC1645" i="9"/>
  <c r="AD1644" i="9"/>
  <c r="AC1644" i="9"/>
  <c r="AD1643" i="9"/>
  <c r="AC1643" i="9"/>
  <c r="AD1642" i="9"/>
  <c r="AC1642" i="9"/>
  <c r="AD1641" i="9"/>
  <c r="AC1641" i="9"/>
  <c r="AD1640" i="9"/>
  <c r="AC1640" i="9"/>
  <c r="AD1639" i="9"/>
  <c r="AC1639" i="9"/>
  <c r="AD1638" i="9"/>
  <c r="AC1638" i="9"/>
  <c r="AD1637" i="9"/>
  <c r="AC1637" i="9"/>
  <c r="AD1636" i="9"/>
  <c r="AC1636" i="9"/>
  <c r="AD1635" i="9"/>
  <c r="AC1635" i="9"/>
  <c r="AD1634" i="9"/>
  <c r="AC1634" i="9"/>
  <c r="AD1633" i="9"/>
  <c r="AC1633" i="9"/>
  <c r="AD1632" i="9"/>
  <c r="AC1632" i="9"/>
  <c r="AD1631" i="9"/>
  <c r="AC1631" i="9"/>
  <c r="AD1630" i="9"/>
  <c r="AC1630" i="9"/>
  <c r="AD1629" i="9"/>
  <c r="AC1629" i="9"/>
  <c r="AD1628" i="9"/>
  <c r="AC1628" i="9"/>
  <c r="AD1627" i="9"/>
  <c r="AC1627" i="9"/>
  <c r="AD1626" i="9"/>
  <c r="AC1626" i="9"/>
  <c r="AD1625" i="9"/>
  <c r="AC1625" i="9"/>
  <c r="AD1624" i="9"/>
  <c r="AC1624" i="9"/>
  <c r="AD1623" i="9"/>
  <c r="AC1623" i="9"/>
  <c r="AD1622" i="9"/>
  <c r="AC1622" i="9"/>
  <c r="AD1621" i="9"/>
  <c r="AC1621" i="9"/>
  <c r="AD1620" i="9"/>
  <c r="AC1620" i="9"/>
  <c r="AD1619" i="9"/>
  <c r="AC1619" i="9"/>
  <c r="AD1618" i="9"/>
  <c r="AC1618" i="9"/>
  <c r="AD1617" i="9"/>
  <c r="AC1617" i="9"/>
  <c r="AD1616" i="9"/>
  <c r="AC1616" i="9"/>
  <c r="AD1615" i="9"/>
  <c r="AC1615" i="9"/>
  <c r="AD1614" i="9"/>
  <c r="AC1614" i="9"/>
  <c r="AD1613" i="9"/>
  <c r="AC1613" i="9"/>
  <c r="AD1612" i="9"/>
  <c r="AC1612" i="9"/>
  <c r="AD1611" i="9"/>
  <c r="AC1611" i="9"/>
  <c r="AD1610" i="9"/>
  <c r="AC1610" i="9"/>
  <c r="AD1609" i="9"/>
  <c r="AC1609" i="9"/>
  <c r="AD1608" i="9"/>
  <c r="AC1608" i="9"/>
  <c r="AD1607" i="9"/>
  <c r="AC1607" i="9"/>
  <c r="AD1606" i="9"/>
  <c r="AC1606" i="9"/>
  <c r="AD1605" i="9"/>
  <c r="AC1605" i="9"/>
  <c r="AD1604" i="9"/>
  <c r="AC1604" i="9"/>
  <c r="AD1603" i="9"/>
  <c r="AC1603" i="9"/>
  <c r="AD1602" i="9"/>
  <c r="AC1602" i="9"/>
  <c r="AD1601" i="9"/>
  <c r="AC1601" i="9"/>
  <c r="AD1600" i="9"/>
  <c r="AC1600" i="9"/>
  <c r="AD1599" i="9"/>
  <c r="AC1599" i="9"/>
  <c r="AD1598" i="9"/>
  <c r="AC1598" i="9"/>
  <c r="AD1597" i="9"/>
  <c r="AC1597" i="9"/>
  <c r="AD1596" i="9"/>
  <c r="AC1596" i="9"/>
  <c r="AD1595" i="9"/>
  <c r="AC1595" i="9"/>
  <c r="AD1594" i="9"/>
  <c r="AC1594" i="9"/>
  <c r="AD1593" i="9"/>
  <c r="AC1593" i="9"/>
  <c r="AD1592" i="9"/>
  <c r="AC1592" i="9"/>
  <c r="AD1591" i="9"/>
  <c r="AC1591" i="9"/>
  <c r="AD1590" i="9"/>
  <c r="AC1590" i="9"/>
  <c r="AD1589" i="9"/>
  <c r="AC1589" i="9"/>
  <c r="AD1588" i="9"/>
  <c r="AC1588" i="9"/>
  <c r="AD1587" i="9"/>
  <c r="AC1587" i="9"/>
  <c r="AD1586" i="9"/>
  <c r="AC1586" i="9"/>
  <c r="AD1585" i="9"/>
  <c r="AC1585" i="9"/>
  <c r="AD1584" i="9"/>
  <c r="AC1584" i="9"/>
  <c r="AD1583" i="9"/>
  <c r="AC1583" i="9"/>
  <c r="AD1582" i="9"/>
  <c r="AC1582" i="9"/>
  <c r="AD1581" i="9"/>
  <c r="AC1581" i="9"/>
  <c r="AD1580" i="9"/>
  <c r="AC1580" i="9"/>
  <c r="AD1579" i="9"/>
  <c r="AC1579" i="9"/>
  <c r="AD1578" i="9"/>
  <c r="AC1578" i="9"/>
  <c r="AD1577" i="9"/>
  <c r="AC1577" i="9"/>
  <c r="AD1576" i="9"/>
  <c r="AC1576" i="9"/>
  <c r="AD1575" i="9"/>
  <c r="AC1575" i="9"/>
  <c r="AD1574" i="9"/>
  <c r="AC1574" i="9"/>
  <c r="AD1573" i="9"/>
  <c r="AC1573" i="9"/>
  <c r="AD1572" i="9"/>
  <c r="AC1572" i="9"/>
  <c r="AD1571" i="9"/>
  <c r="AC1571" i="9"/>
  <c r="AD1570" i="9"/>
  <c r="AC1570" i="9"/>
  <c r="AD1569" i="9"/>
  <c r="AC1569" i="9"/>
  <c r="AD1568" i="9"/>
  <c r="AC1568" i="9"/>
  <c r="AD1567" i="9"/>
  <c r="AC1567" i="9"/>
  <c r="AD1566" i="9"/>
  <c r="AC1566" i="9"/>
  <c r="AD1565" i="9"/>
  <c r="AC1565" i="9"/>
  <c r="AD1564" i="9"/>
  <c r="AC1564" i="9"/>
  <c r="AD1563" i="9"/>
  <c r="AC1563" i="9"/>
  <c r="AD1562" i="9"/>
  <c r="AC1562" i="9"/>
  <c r="AD1561" i="9"/>
  <c r="AC1561" i="9"/>
  <c r="AD1560" i="9"/>
  <c r="AC1560" i="9"/>
  <c r="AD1559" i="9"/>
  <c r="AC1559" i="9"/>
  <c r="AD1558" i="9"/>
  <c r="AC1558" i="9"/>
  <c r="AD1557" i="9"/>
  <c r="AC1557" i="9"/>
  <c r="AD1556" i="9"/>
  <c r="AC1556" i="9"/>
  <c r="AD1555" i="9"/>
  <c r="AC1555" i="9"/>
  <c r="AD1554" i="9"/>
  <c r="AC1554" i="9"/>
  <c r="AD1553" i="9"/>
  <c r="AC1553" i="9"/>
  <c r="AD1552" i="9"/>
  <c r="AC1552" i="9"/>
  <c r="AD1551" i="9"/>
  <c r="AC1551" i="9"/>
  <c r="AD1550" i="9"/>
  <c r="AC1550" i="9"/>
  <c r="AD1549" i="9"/>
  <c r="AC1549" i="9"/>
  <c r="AD1548" i="9"/>
  <c r="AC1548" i="9"/>
  <c r="AD1547" i="9"/>
  <c r="AC1547" i="9"/>
  <c r="AD1546" i="9"/>
  <c r="AC1546" i="9"/>
  <c r="AD1545" i="9"/>
  <c r="AC1545" i="9"/>
  <c r="AD1544" i="9"/>
  <c r="AC1544" i="9"/>
  <c r="AD1543" i="9"/>
  <c r="AC1543" i="9"/>
  <c r="AD1542" i="9"/>
  <c r="AC1542" i="9"/>
  <c r="AD1541" i="9"/>
  <c r="AC1541" i="9"/>
  <c r="AD1540" i="9"/>
  <c r="AC1540" i="9"/>
  <c r="AD1539" i="9"/>
  <c r="AC1539" i="9"/>
  <c r="AD1538" i="9"/>
  <c r="AC1538" i="9"/>
  <c r="AD1537" i="9"/>
  <c r="AC1537" i="9"/>
  <c r="AD1536" i="9"/>
  <c r="AC1536" i="9"/>
  <c r="AD1535" i="9"/>
  <c r="AC1535" i="9"/>
  <c r="AD1534" i="9"/>
  <c r="AC1534" i="9"/>
  <c r="AD1533" i="9"/>
  <c r="AC1533" i="9"/>
  <c r="AD1532" i="9"/>
  <c r="AC1532" i="9"/>
  <c r="AD1531" i="9"/>
  <c r="AC1531" i="9"/>
  <c r="AD1530" i="9"/>
  <c r="AC1530" i="9"/>
  <c r="AD1529" i="9"/>
  <c r="AC1529" i="9"/>
  <c r="AD1528" i="9"/>
  <c r="AC1528" i="9"/>
  <c r="AD1527" i="9"/>
  <c r="AC1527" i="9"/>
  <c r="AD1526" i="9"/>
  <c r="AC1526" i="9"/>
  <c r="AD1525" i="9"/>
  <c r="AC1525" i="9"/>
  <c r="AD1524" i="9"/>
  <c r="AC1524" i="9"/>
  <c r="AD1523" i="9"/>
  <c r="AC1523" i="9"/>
  <c r="AD1522" i="9"/>
  <c r="AC1522" i="9"/>
  <c r="AD1521" i="9"/>
  <c r="AC1521" i="9"/>
  <c r="AD1520" i="9"/>
  <c r="AC1520" i="9"/>
  <c r="AD1519" i="9"/>
  <c r="AC1519" i="9"/>
  <c r="AD1518" i="9"/>
  <c r="AC1518" i="9"/>
  <c r="AD1517" i="9"/>
  <c r="AC1517" i="9"/>
  <c r="AD1516" i="9"/>
  <c r="AC1516" i="9"/>
  <c r="AD1515" i="9"/>
  <c r="AC1515" i="9"/>
  <c r="AD1514" i="9"/>
  <c r="AC1514" i="9"/>
  <c r="AD1513" i="9"/>
  <c r="AC1513" i="9"/>
  <c r="AD1512" i="9"/>
  <c r="AC1512" i="9"/>
  <c r="AD1511" i="9"/>
  <c r="AC1511" i="9"/>
  <c r="AD1510" i="9"/>
  <c r="AC1510" i="9"/>
  <c r="AD1509" i="9"/>
  <c r="AC1509" i="9"/>
  <c r="AD1508" i="9"/>
  <c r="AC1508" i="9"/>
  <c r="AD1507" i="9"/>
  <c r="AC1507" i="9"/>
  <c r="AD1506" i="9"/>
  <c r="AC1506" i="9"/>
  <c r="AD1505" i="9"/>
  <c r="AC1505" i="9"/>
  <c r="AD1504" i="9"/>
  <c r="AC1504" i="9"/>
  <c r="AD1503" i="9"/>
  <c r="AC1503" i="9"/>
  <c r="AD1502" i="9"/>
  <c r="AC1502" i="9"/>
  <c r="AD1501" i="9"/>
  <c r="AC1501" i="9"/>
  <c r="AD1500" i="9"/>
  <c r="AC1500" i="9"/>
  <c r="AD1499" i="9"/>
  <c r="AC1499" i="9"/>
  <c r="AD1498" i="9"/>
  <c r="AC1498" i="9"/>
  <c r="AD1497" i="9"/>
  <c r="AC1497" i="9"/>
  <c r="AD1496" i="9"/>
  <c r="AC1496" i="9"/>
  <c r="AD1495" i="9"/>
  <c r="AC1495" i="9"/>
  <c r="AD1494" i="9"/>
  <c r="AC1494" i="9"/>
  <c r="AD1493" i="9"/>
  <c r="AC1493" i="9"/>
  <c r="AD1492" i="9"/>
  <c r="AC1492" i="9"/>
  <c r="AD1491" i="9"/>
  <c r="AC1491" i="9"/>
  <c r="AD1490" i="9"/>
  <c r="AC1490" i="9"/>
  <c r="AD1489" i="9"/>
  <c r="AC1489" i="9"/>
  <c r="AD1488" i="9"/>
  <c r="AC1488" i="9"/>
  <c r="AD1487" i="9"/>
  <c r="AC1487" i="9"/>
  <c r="AD1486" i="9"/>
  <c r="AC1486" i="9"/>
  <c r="AD1485" i="9"/>
  <c r="AC1485" i="9"/>
  <c r="AD1484" i="9"/>
  <c r="AC1484" i="9"/>
  <c r="AD1483" i="9"/>
  <c r="AC1483" i="9"/>
  <c r="AD1482" i="9"/>
  <c r="AC1482" i="9"/>
  <c r="AD1481" i="9"/>
  <c r="AC1481" i="9"/>
  <c r="AD1480" i="9"/>
  <c r="AC1480" i="9"/>
  <c r="AD1479" i="9"/>
  <c r="AC1479" i="9"/>
  <c r="AD1478" i="9"/>
  <c r="AC1478" i="9"/>
  <c r="AD1477" i="9"/>
  <c r="AC1477" i="9"/>
  <c r="AD1476" i="9"/>
  <c r="AC1476" i="9"/>
  <c r="AD1475" i="9"/>
  <c r="AC1475" i="9"/>
  <c r="AD1474" i="9"/>
  <c r="AC1474" i="9"/>
  <c r="AD1473" i="9"/>
  <c r="AC1473" i="9"/>
  <c r="AD1472" i="9"/>
  <c r="AC1472" i="9"/>
  <c r="AD1471" i="9"/>
  <c r="AC1471" i="9"/>
  <c r="AD1470" i="9"/>
  <c r="AC1470" i="9"/>
  <c r="AD1469" i="9"/>
  <c r="AC1469" i="9"/>
  <c r="AD1468" i="9"/>
  <c r="AC1468" i="9"/>
  <c r="AD1467" i="9"/>
  <c r="AC1467" i="9"/>
  <c r="AD1466" i="9"/>
  <c r="AC1466" i="9"/>
  <c r="AD1465" i="9"/>
  <c r="AC1465" i="9"/>
  <c r="AD1464" i="9"/>
  <c r="AC1464" i="9"/>
  <c r="AD1463" i="9"/>
  <c r="AC1463" i="9"/>
  <c r="AD1462" i="9"/>
  <c r="AC1462" i="9"/>
  <c r="AD1461" i="9"/>
  <c r="AC1461" i="9"/>
  <c r="AD1460" i="9"/>
  <c r="AC1460" i="9"/>
  <c r="AD1459" i="9"/>
  <c r="AC1459" i="9"/>
  <c r="AD1458" i="9"/>
  <c r="AC1458" i="9"/>
  <c r="AD1457" i="9"/>
  <c r="AC1457" i="9"/>
  <c r="AD1456" i="9"/>
  <c r="AC1456" i="9"/>
  <c r="AD1455" i="9"/>
  <c r="AC1455" i="9"/>
  <c r="AD1454" i="9"/>
  <c r="AC1454" i="9"/>
  <c r="AD1453" i="9"/>
  <c r="AC1453" i="9"/>
  <c r="AD1452" i="9"/>
  <c r="AC1452" i="9"/>
  <c r="AD1451" i="9"/>
  <c r="AC1451" i="9"/>
  <c r="AD1450" i="9"/>
  <c r="AC1450" i="9"/>
  <c r="AD1449" i="9"/>
  <c r="AC1449" i="9"/>
  <c r="AD1448" i="9"/>
  <c r="AC1448" i="9"/>
  <c r="AD1447" i="9"/>
  <c r="AC1447" i="9"/>
  <c r="AD1446" i="9"/>
  <c r="AC1446" i="9"/>
  <c r="AD1445" i="9"/>
  <c r="AC1445" i="9"/>
  <c r="AD1444" i="9"/>
  <c r="AC1444" i="9"/>
  <c r="AD1443" i="9"/>
  <c r="AC1443" i="9"/>
  <c r="AD1442" i="9"/>
  <c r="AC1442" i="9"/>
  <c r="AD1441" i="9"/>
  <c r="AC1441" i="9"/>
  <c r="AD1440" i="9"/>
  <c r="AC1440" i="9"/>
  <c r="AD1439" i="9"/>
  <c r="AC1439" i="9"/>
  <c r="AD1438" i="9"/>
  <c r="AC1438" i="9"/>
  <c r="AD1437" i="9"/>
  <c r="AC1437" i="9"/>
  <c r="AD1436" i="9"/>
  <c r="AC1436" i="9"/>
  <c r="AD1435" i="9"/>
  <c r="AC1435" i="9"/>
  <c r="AD1434" i="9"/>
  <c r="AC1434" i="9"/>
  <c r="AD1433" i="9"/>
  <c r="AC1433" i="9"/>
  <c r="AD1432" i="9"/>
  <c r="AC1432" i="9"/>
  <c r="AD1431" i="9"/>
  <c r="AC1431" i="9"/>
  <c r="AD1430" i="9"/>
  <c r="AC1430" i="9"/>
  <c r="AD1429" i="9"/>
  <c r="AC1429" i="9"/>
  <c r="AD1428" i="9"/>
  <c r="AC1428" i="9"/>
  <c r="AD1427" i="9"/>
  <c r="AC1427" i="9"/>
  <c r="AD1426" i="9"/>
  <c r="AC1426" i="9"/>
  <c r="AD1425" i="9"/>
  <c r="AC1425" i="9"/>
  <c r="AD1424" i="9"/>
  <c r="AC1424" i="9"/>
  <c r="AD1423" i="9"/>
  <c r="AC1423" i="9"/>
  <c r="AD1422" i="9"/>
  <c r="AC1422" i="9"/>
  <c r="AD1421" i="9"/>
  <c r="AC1421" i="9"/>
  <c r="AD1420" i="9"/>
  <c r="AC1420" i="9"/>
  <c r="AD1419" i="9"/>
  <c r="AC1419" i="9"/>
  <c r="AD1418" i="9"/>
  <c r="AC1418" i="9"/>
  <c r="AD1417" i="9"/>
  <c r="AC1417" i="9"/>
  <c r="AD1416" i="9"/>
  <c r="AC1416" i="9"/>
  <c r="AD1415" i="9"/>
  <c r="AC1415" i="9"/>
  <c r="AD1414" i="9"/>
  <c r="AC1414" i="9"/>
  <c r="AD1413" i="9"/>
  <c r="AC1413" i="9"/>
  <c r="AD1412" i="9"/>
  <c r="AC1412" i="9"/>
  <c r="AD1411" i="9"/>
  <c r="AC1411" i="9"/>
  <c r="AD1410" i="9"/>
  <c r="AC1410" i="9"/>
  <c r="AD1409" i="9"/>
  <c r="AC1409" i="9"/>
  <c r="AD1408" i="9"/>
  <c r="AC1408" i="9"/>
  <c r="AD1407" i="9"/>
  <c r="AC1407" i="9"/>
  <c r="AD1406" i="9"/>
  <c r="AC1406" i="9"/>
  <c r="AD1405" i="9"/>
  <c r="AC1405" i="9"/>
  <c r="AD1404" i="9"/>
  <c r="AC1404" i="9"/>
  <c r="AD1403" i="9"/>
  <c r="AC1403" i="9"/>
  <c r="AD1402" i="9"/>
  <c r="AC1402" i="9"/>
  <c r="AD1401" i="9"/>
  <c r="AC1401" i="9"/>
  <c r="AD1400" i="9"/>
  <c r="AC1400" i="9"/>
  <c r="AD1399" i="9"/>
  <c r="AC1399" i="9"/>
  <c r="AD1398" i="9"/>
  <c r="AC1398" i="9"/>
  <c r="AD1397" i="9"/>
  <c r="AC1397" i="9"/>
  <c r="AD1396" i="9"/>
  <c r="AC1396" i="9"/>
  <c r="AD1395" i="9"/>
  <c r="AC1395" i="9"/>
  <c r="AD1394" i="9"/>
  <c r="AC1394" i="9"/>
  <c r="AD1393" i="9"/>
  <c r="AC1393" i="9"/>
  <c r="AD1392" i="9"/>
  <c r="AC1392" i="9"/>
  <c r="AD1391" i="9"/>
  <c r="AC1391" i="9"/>
  <c r="AD1390" i="9"/>
  <c r="AC1390" i="9"/>
  <c r="AD1389" i="9"/>
  <c r="AC1389" i="9"/>
  <c r="AD1388" i="9"/>
  <c r="AC1388" i="9"/>
  <c r="AD1387" i="9"/>
  <c r="AC1387" i="9"/>
  <c r="AD1386" i="9"/>
  <c r="AC1386" i="9"/>
  <c r="AD1385" i="9"/>
  <c r="AC1385" i="9"/>
  <c r="AD1384" i="9"/>
  <c r="AC1384" i="9"/>
  <c r="AD1383" i="9"/>
  <c r="AC1383" i="9"/>
  <c r="AD1382" i="9"/>
  <c r="AC1382" i="9"/>
  <c r="AD1381" i="9"/>
  <c r="AC1381" i="9"/>
  <c r="AD1380" i="9"/>
  <c r="AC1380" i="9"/>
  <c r="AD1379" i="9"/>
  <c r="AC1379" i="9"/>
  <c r="AD1378" i="9"/>
  <c r="AC1378" i="9"/>
  <c r="AD1377" i="9"/>
  <c r="AC1377" i="9"/>
  <c r="AD1376" i="9"/>
  <c r="AC1376" i="9"/>
  <c r="AD1375" i="9"/>
  <c r="AC1375" i="9"/>
  <c r="AD1374" i="9"/>
  <c r="AC1374" i="9"/>
  <c r="AD1373" i="9"/>
  <c r="AC1373" i="9"/>
  <c r="AD1372" i="9"/>
  <c r="AC1372" i="9"/>
  <c r="AD1371" i="9"/>
  <c r="AC1371" i="9"/>
  <c r="AD1370" i="9"/>
  <c r="AC1370" i="9"/>
  <c r="AD1369" i="9"/>
  <c r="AC1369" i="9"/>
  <c r="AD1368" i="9"/>
  <c r="AC1368" i="9"/>
  <c r="AD1367" i="9"/>
  <c r="AC1367" i="9"/>
  <c r="AD1366" i="9"/>
  <c r="AC1366" i="9"/>
  <c r="AD1365" i="9"/>
  <c r="AC1365" i="9"/>
  <c r="AD1364" i="9"/>
  <c r="AC1364" i="9"/>
  <c r="AD1363" i="9"/>
  <c r="AC1363" i="9"/>
  <c r="AD1362" i="9"/>
  <c r="AC1362" i="9"/>
  <c r="AD1361" i="9"/>
  <c r="AC1361" i="9"/>
  <c r="AD1360" i="9"/>
  <c r="AC1360" i="9"/>
  <c r="AD1359" i="9"/>
  <c r="AC1359" i="9"/>
  <c r="AD1358" i="9"/>
  <c r="AC1358" i="9"/>
  <c r="AD1357" i="9"/>
  <c r="AC1357" i="9"/>
  <c r="AD1356" i="9"/>
  <c r="AC1356" i="9"/>
  <c r="AD1355" i="9"/>
  <c r="AC1355" i="9"/>
  <c r="AD1354" i="9"/>
  <c r="AC1354" i="9"/>
  <c r="AD1353" i="9"/>
  <c r="AC1353" i="9"/>
  <c r="AD1352" i="9"/>
  <c r="AC1352" i="9"/>
  <c r="AD1351" i="9"/>
  <c r="AC1351" i="9"/>
  <c r="AD1350" i="9"/>
  <c r="AC1350" i="9"/>
  <c r="AD1349" i="9"/>
  <c r="AC1349" i="9"/>
  <c r="AD1348" i="9"/>
  <c r="AC1348" i="9"/>
  <c r="AD1347" i="9"/>
  <c r="AC1347" i="9"/>
  <c r="AD1346" i="9"/>
  <c r="AC1346" i="9"/>
  <c r="AD1345" i="9"/>
  <c r="AC1345" i="9"/>
  <c r="AD1344" i="9"/>
  <c r="AC1344" i="9"/>
  <c r="AD1343" i="9"/>
  <c r="AC1343" i="9"/>
  <c r="AD1342" i="9"/>
  <c r="AC1342" i="9"/>
  <c r="AD1341" i="9"/>
  <c r="AC1341" i="9"/>
  <c r="AD1340" i="9"/>
  <c r="AC1340" i="9"/>
  <c r="AD1339" i="9"/>
  <c r="AC1339" i="9"/>
  <c r="AD1338" i="9"/>
  <c r="AC1338" i="9"/>
  <c r="AD1337" i="9"/>
  <c r="AC1337" i="9"/>
  <c r="AD1336" i="9"/>
  <c r="AC1336" i="9"/>
  <c r="AD1335" i="9"/>
  <c r="AC1335" i="9"/>
  <c r="AD1334" i="9"/>
  <c r="AC1334" i="9"/>
  <c r="AD1333" i="9"/>
  <c r="AC1333" i="9"/>
  <c r="AD1332" i="9"/>
  <c r="AC1332" i="9"/>
  <c r="AD1331" i="9"/>
  <c r="AC1331" i="9"/>
  <c r="AD1330" i="9"/>
  <c r="AC1330" i="9"/>
  <c r="AD1329" i="9"/>
  <c r="AC1329" i="9"/>
  <c r="AD1328" i="9"/>
  <c r="AC1328" i="9"/>
  <c r="AD1327" i="9"/>
  <c r="AC1327" i="9"/>
  <c r="AD1326" i="9"/>
  <c r="AC1326" i="9"/>
  <c r="AD1325" i="9"/>
  <c r="AC1325" i="9"/>
  <c r="AD1324" i="9"/>
  <c r="AC1324" i="9"/>
  <c r="AD1323" i="9"/>
  <c r="AC1323" i="9"/>
  <c r="AD1322" i="9"/>
  <c r="AC1322" i="9"/>
  <c r="AD1321" i="9"/>
  <c r="AC1321" i="9"/>
  <c r="AD1320" i="9"/>
  <c r="AC1320" i="9"/>
  <c r="AD1319" i="9"/>
  <c r="AC1319" i="9"/>
  <c r="AD1318" i="9"/>
  <c r="AC1318" i="9"/>
  <c r="AD1317" i="9"/>
  <c r="AC1317" i="9"/>
  <c r="AD1316" i="9"/>
  <c r="AC1316" i="9"/>
  <c r="AD1315" i="9"/>
  <c r="AC1315" i="9"/>
  <c r="AD1314" i="9"/>
  <c r="AC1314" i="9"/>
  <c r="AD1313" i="9"/>
  <c r="AC1313" i="9"/>
  <c r="AD1312" i="9"/>
  <c r="AC1312" i="9"/>
  <c r="AD1311" i="9"/>
  <c r="AC1311" i="9"/>
  <c r="AD1310" i="9"/>
  <c r="AC1310" i="9"/>
  <c r="AD1309" i="9"/>
  <c r="AC1309" i="9"/>
  <c r="AD1308" i="9"/>
  <c r="AC1308" i="9"/>
  <c r="AD1307" i="9"/>
  <c r="AC1307" i="9"/>
  <c r="AD1306" i="9"/>
  <c r="AC1306" i="9"/>
  <c r="AD1305" i="9"/>
  <c r="AC1305" i="9"/>
  <c r="AD1304" i="9"/>
  <c r="AC1304" i="9"/>
  <c r="AD1303" i="9"/>
  <c r="AC1303" i="9"/>
  <c r="AD1302" i="9"/>
  <c r="AC1302" i="9"/>
  <c r="AD1301" i="9"/>
  <c r="AC1301" i="9"/>
  <c r="AD1300" i="9"/>
  <c r="AC1300" i="9"/>
  <c r="AD1299" i="9"/>
  <c r="AC1299" i="9"/>
  <c r="AD1298" i="9"/>
  <c r="AC1298" i="9"/>
  <c r="AD1297" i="9"/>
  <c r="AC1297" i="9"/>
  <c r="AD1296" i="9"/>
  <c r="AC1296" i="9"/>
  <c r="AD1295" i="9"/>
  <c r="AC1295" i="9"/>
  <c r="AD1294" i="9"/>
  <c r="AC1294" i="9"/>
  <c r="AD1293" i="9"/>
  <c r="AC1293" i="9"/>
  <c r="AD1292" i="9"/>
  <c r="AC1292" i="9"/>
  <c r="AD1291" i="9"/>
  <c r="AC1291" i="9"/>
  <c r="AD1290" i="9"/>
  <c r="AC1290" i="9"/>
  <c r="AD1289" i="9"/>
  <c r="AC1289" i="9"/>
  <c r="AD1288" i="9"/>
  <c r="AC1288" i="9"/>
  <c r="AD1287" i="9"/>
  <c r="AC1287" i="9"/>
  <c r="AD1286" i="9"/>
  <c r="AC1286" i="9"/>
  <c r="AD1285" i="9"/>
  <c r="AC1285" i="9"/>
  <c r="AD1284" i="9"/>
  <c r="AC1284" i="9"/>
  <c r="AD1283" i="9"/>
  <c r="AC1283" i="9"/>
  <c r="AD1282" i="9"/>
  <c r="AC1282" i="9"/>
  <c r="AD1281" i="9"/>
  <c r="AC1281" i="9"/>
  <c r="AD1280" i="9"/>
  <c r="AC1280" i="9"/>
  <c r="AD1279" i="9"/>
  <c r="AC1279" i="9"/>
  <c r="AD1278" i="9"/>
  <c r="AC1278" i="9"/>
  <c r="AD1277" i="9"/>
  <c r="AC1277" i="9"/>
  <c r="AD1276" i="9"/>
  <c r="AC1276" i="9"/>
  <c r="AD1275" i="9"/>
  <c r="AC1275" i="9"/>
  <c r="AD1274" i="9"/>
  <c r="AC1274" i="9"/>
  <c r="AD1273" i="9"/>
  <c r="AC1273" i="9"/>
  <c r="AD1272" i="9"/>
  <c r="AC1272" i="9"/>
  <c r="AD1271" i="9"/>
  <c r="AC1271" i="9"/>
  <c r="AD1270" i="9"/>
  <c r="AC1270" i="9"/>
  <c r="AD1269" i="9"/>
  <c r="AC1269" i="9"/>
  <c r="AD1268" i="9"/>
  <c r="AC1268" i="9"/>
  <c r="AD1267" i="9"/>
  <c r="AC1267" i="9"/>
  <c r="AD1266" i="9"/>
  <c r="AC1266" i="9"/>
  <c r="AD1265" i="9"/>
  <c r="AC1265" i="9"/>
  <c r="AD1264" i="9"/>
  <c r="AC1264" i="9"/>
  <c r="AD1263" i="9"/>
  <c r="AC1263" i="9"/>
  <c r="AD1262" i="9"/>
  <c r="AC1262" i="9"/>
  <c r="AD1261" i="9"/>
  <c r="AC1261" i="9"/>
  <c r="AD1260" i="9"/>
  <c r="AC1260" i="9"/>
  <c r="AD1259" i="9"/>
  <c r="AC1259" i="9"/>
  <c r="AD1258" i="9"/>
  <c r="AC1258" i="9"/>
  <c r="AD1257" i="9"/>
  <c r="AC1257" i="9"/>
  <c r="AD1256" i="9"/>
  <c r="AC1256" i="9"/>
  <c r="AD1255" i="9"/>
  <c r="AC1255" i="9"/>
  <c r="AD1254" i="9"/>
  <c r="AC1254" i="9"/>
  <c r="AD1253" i="9"/>
  <c r="AC1253" i="9"/>
  <c r="AD1252" i="9"/>
  <c r="AC1252" i="9"/>
  <c r="AD1251" i="9"/>
  <c r="AC1251" i="9"/>
  <c r="AD1250" i="9"/>
  <c r="AC1250" i="9"/>
  <c r="AD1249" i="9"/>
  <c r="AC1249" i="9"/>
  <c r="AD1248" i="9"/>
  <c r="AC1248" i="9"/>
  <c r="AD1247" i="9"/>
  <c r="AC1247" i="9"/>
  <c r="AD1246" i="9"/>
  <c r="AC1246" i="9"/>
  <c r="AD1245" i="9"/>
  <c r="AC1245" i="9"/>
  <c r="AD1244" i="9"/>
  <c r="AC1244" i="9"/>
  <c r="AD1243" i="9"/>
  <c r="AC1243" i="9"/>
  <c r="AD1242" i="9"/>
  <c r="AC1242" i="9"/>
  <c r="AD1241" i="9"/>
  <c r="AC1241" i="9"/>
  <c r="AD1240" i="9"/>
  <c r="AC1240" i="9"/>
  <c r="AD1239" i="9"/>
  <c r="AC1239" i="9"/>
  <c r="AD1238" i="9"/>
  <c r="AC1238" i="9"/>
  <c r="AD1237" i="9"/>
  <c r="AC1237" i="9"/>
  <c r="AD1236" i="9"/>
  <c r="AC1236" i="9"/>
  <c r="AD1235" i="9"/>
  <c r="AC1235" i="9"/>
  <c r="AD1234" i="9"/>
  <c r="AC1234" i="9"/>
  <c r="AD1233" i="9"/>
  <c r="AC1233" i="9"/>
  <c r="AD1232" i="9"/>
  <c r="AC1232" i="9"/>
  <c r="AD1231" i="9"/>
  <c r="AC1231" i="9"/>
  <c r="AD1230" i="9"/>
  <c r="AC1230" i="9"/>
  <c r="AD1229" i="9"/>
  <c r="AC1229" i="9"/>
  <c r="AD1228" i="9"/>
  <c r="AC1228" i="9"/>
  <c r="AD1227" i="9"/>
  <c r="AC1227" i="9"/>
  <c r="AD1226" i="9"/>
  <c r="AC1226" i="9"/>
  <c r="AD1225" i="9"/>
  <c r="AC1225" i="9"/>
  <c r="AD1224" i="9"/>
  <c r="AC1224" i="9"/>
  <c r="AD1223" i="9"/>
  <c r="AC1223" i="9"/>
  <c r="AD1222" i="9"/>
  <c r="AC1222" i="9"/>
  <c r="AD1221" i="9"/>
  <c r="AC1221" i="9"/>
  <c r="AD1220" i="9"/>
  <c r="AC1220" i="9"/>
  <c r="AD1219" i="9"/>
  <c r="AC1219" i="9"/>
  <c r="AD1218" i="9"/>
  <c r="AC1218" i="9"/>
  <c r="AD1217" i="9"/>
  <c r="AC1217" i="9"/>
  <c r="AD1216" i="9"/>
  <c r="AC1216" i="9"/>
  <c r="AD1215" i="9"/>
  <c r="AC1215" i="9"/>
  <c r="AD1214" i="9"/>
  <c r="AC1214" i="9"/>
  <c r="AD1213" i="9"/>
  <c r="AC1213" i="9"/>
  <c r="AD1212" i="9"/>
  <c r="AC1212" i="9"/>
  <c r="AD1211" i="9"/>
  <c r="AC1211" i="9"/>
  <c r="AD1210" i="9"/>
  <c r="AC1210" i="9"/>
  <c r="AD1209" i="9"/>
  <c r="AC1209" i="9"/>
  <c r="AD1208" i="9"/>
  <c r="AC1208" i="9"/>
  <c r="AD1207" i="9"/>
  <c r="AC1207" i="9"/>
  <c r="AD1206" i="9"/>
  <c r="AC1206" i="9"/>
  <c r="AD1205" i="9"/>
  <c r="AC1205" i="9"/>
  <c r="AD1204" i="9"/>
  <c r="AC1204" i="9"/>
  <c r="AD1203" i="9"/>
  <c r="AC1203" i="9"/>
  <c r="AD1202" i="9"/>
  <c r="AC1202" i="9"/>
  <c r="AD1201" i="9"/>
  <c r="AC1201" i="9"/>
  <c r="AD1200" i="9"/>
  <c r="AC1200" i="9"/>
  <c r="AD1199" i="9"/>
  <c r="AC1199" i="9"/>
  <c r="AD1198" i="9"/>
  <c r="AC1198" i="9"/>
  <c r="AD1197" i="9"/>
  <c r="AC1197" i="9"/>
  <c r="AD1196" i="9"/>
  <c r="AC1196" i="9"/>
  <c r="AD1195" i="9"/>
  <c r="AC1195" i="9"/>
  <c r="AD1194" i="9"/>
  <c r="AC1194" i="9"/>
  <c r="AD1193" i="9"/>
  <c r="AC1193" i="9"/>
  <c r="AD1192" i="9"/>
  <c r="AC1192" i="9"/>
  <c r="AD1191" i="9"/>
  <c r="AC1191" i="9"/>
  <c r="AD1190" i="9"/>
  <c r="AC1190" i="9"/>
  <c r="AD1189" i="9"/>
  <c r="AC1189" i="9"/>
  <c r="AD1188" i="9"/>
  <c r="AC1188" i="9"/>
  <c r="AD1187" i="9"/>
  <c r="AC1187" i="9"/>
  <c r="AD1186" i="9"/>
  <c r="AC1186" i="9"/>
  <c r="AD1185" i="9"/>
  <c r="AC1185" i="9"/>
  <c r="AD1184" i="9"/>
  <c r="AC1184" i="9"/>
  <c r="AD1183" i="9"/>
  <c r="AC1183" i="9"/>
  <c r="AD1182" i="9"/>
  <c r="AC1182" i="9"/>
  <c r="AD1181" i="9"/>
  <c r="AC1181" i="9"/>
  <c r="AD1180" i="9"/>
  <c r="AC1180" i="9"/>
  <c r="AD1179" i="9"/>
  <c r="AC1179" i="9"/>
  <c r="AD1178" i="9"/>
  <c r="AC1178" i="9"/>
  <c r="AD1177" i="9"/>
  <c r="AC1177" i="9"/>
  <c r="AD1176" i="9"/>
  <c r="AC1176" i="9"/>
  <c r="AD1175" i="9"/>
  <c r="AC1175" i="9"/>
  <c r="AD1174" i="9"/>
  <c r="AC1174" i="9"/>
  <c r="AD1173" i="9"/>
  <c r="AC1173" i="9"/>
  <c r="AD1172" i="9"/>
  <c r="AC1172" i="9"/>
  <c r="AD1171" i="9"/>
  <c r="AC1171" i="9"/>
  <c r="AD1170" i="9"/>
  <c r="AC1170" i="9"/>
  <c r="AD1169" i="9"/>
  <c r="AC1169" i="9"/>
  <c r="AD1168" i="9"/>
  <c r="AC1168" i="9"/>
  <c r="AD1167" i="9"/>
  <c r="AC1167" i="9"/>
  <c r="AD1166" i="9"/>
  <c r="AC1166" i="9"/>
  <c r="AD1165" i="9"/>
  <c r="AC1165" i="9"/>
  <c r="AD1164" i="9"/>
  <c r="AC1164" i="9"/>
  <c r="AD1163" i="9"/>
  <c r="AC1163" i="9"/>
  <c r="AD1162" i="9"/>
  <c r="AC1162" i="9"/>
  <c r="AD1161" i="9"/>
  <c r="AC1161" i="9"/>
  <c r="AD1160" i="9"/>
  <c r="AC1160" i="9"/>
  <c r="AD1159" i="9"/>
  <c r="AC1159" i="9"/>
  <c r="AD1158" i="9"/>
  <c r="AC1158" i="9"/>
  <c r="AD1157" i="9"/>
  <c r="AC1157" i="9"/>
  <c r="AD1156" i="9"/>
  <c r="AC1156" i="9"/>
  <c r="AD1155" i="9"/>
  <c r="AC1155" i="9"/>
  <c r="AD1154" i="9"/>
  <c r="AC1154" i="9"/>
  <c r="AD1153" i="9"/>
  <c r="AC1153" i="9"/>
  <c r="AD1152" i="9"/>
  <c r="AC1152" i="9"/>
  <c r="AD1151" i="9"/>
  <c r="AC1151" i="9"/>
  <c r="AD1150" i="9"/>
  <c r="AC1150" i="9"/>
  <c r="AD1149" i="9"/>
  <c r="AC1149" i="9"/>
  <c r="AD1148" i="9"/>
  <c r="AC1148" i="9"/>
  <c r="AD1147" i="9"/>
  <c r="AC1147" i="9"/>
  <c r="AD1146" i="9"/>
  <c r="AC1146" i="9"/>
  <c r="AD1145" i="9"/>
  <c r="AC1145" i="9"/>
  <c r="AD1144" i="9"/>
  <c r="AC1144" i="9"/>
  <c r="AD1143" i="9"/>
  <c r="AC1143" i="9"/>
  <c r="AD1142" i="9"/>
  <c r="AC1142" i="9"/>
  <c r="AD1141" i="9"/>
  <c r="AC1141" i="9"/>
  <c r="AD1140" i="9"/>
  <c r="AC1140" i="9"/>
  <c r="AD1139" i="9"/>
  <c r="AC1139" i="9"/>
  <c r="AD1138" i="9"/>
  <c r="AC1138" i="9"/>
  <c r="AD1137" i="9"/>
  <c r="AC1137" i="9"/>
  <c r="AD1136" i="9"/>
  <c r="AC1136" i="9"/>
  <c r="AD1135" i="9"/>
  <c r="AC1135" i="9"/>
  <c r="AD1134" i="9"/>
  <c r="AC1134" i="9"/>
  <c r="AD1133" i="9"/>
  <c r="AC1133" i="9"/>
  <c r="AD1132" i="9"/>
  <c r="AC1132" i="9"/>
  <c r="AD1131" i="9"/>
  <c r="AC1131" i="9"/>
  <c r="AD1130" i="9"/>
  <c r="AC1130" i="9"/>
  <c r="AD1129" i="9"/>
  <c r="AC1129" i="9"/>
  <c r="AD1128" i="9"/>
  <c r="AC1128" i="9"/>
  <c r="AD1127" i="9"/>
  <c r="AC1127" i="9"/>
  <c r="AD1126" i="9"/>
  <c r="AC1126" i="9"/>
  <c r="AD1125" i="9"/>
  <c r="AC1125" i="9"/>
  <c r="AD1124" i="9"/>
  <c r="AC1124" i="9"/>
  <c r="AD1123" i="9"/>
  <c r="AC1123" i="9"/>
  <c r="AD1122" i="9"/>
  <c r="AC1122" i="9"/>
  <c r="AD1121" i="9"/>
  <c r="AC1121" i="9"/>
  <c r="AD1120" i="9"/>
  <c r="AC1120" i="9"/>
  <c r="AD1119" i="9"/>
  <c r="AC1119" i="9"/>
  <c r="AD1118" i="9"/>
  <c r="AC1118" i="9"/>
  <c r="AD1117" i="9"/>
  <c r="AC1117" i="9"/>
  <c r="AD1116" i="9"/>
  <c r="AC1116" i="9"/>
  <c r="AD1115" i="9"/>
  <c r="AC1115" i="9"/>
  <c r="AD1114" i="9"/>
  <c r="AC1114" i="9"/>
  <c r="AD1113" i="9"/>
  <c r="AC1113" i="9"/>
  <c r="AD1112" i="9"/>
  <c r="AC1112" i="9"/>
  <c r="AD1111" i="9"/>
  <c r="AC1111" i="9"/>
  <c r="AD1110" i="9"/>
  <c r="AC1110" i="9"/>
  <c r="AD1109" i="9"/>
  <c r="AC1109" i="9"/>
  <c r="AD1108" i="9"/>
  <c r="AC1108" i="9"/>
  <c r="AD1107" i="9"/>
  <c r="AC1107" i="9"/>
  <c r="AD1106" i="9"/>
  <c r="AC1106" i="9"/>
  <c r="AD1105" i="9"/>
  <c r="AC1105" i="9"/>
  <c r="AD1104" i="9"/>
  <c r="AC1104" i="9"/>
  <c r="AD1103" i="9"/>
  <c r="AC1103" i="9"/>
  <c r="AD1102" i="9"/>
  <c r="AC1102" i="9"/>
  <c r="AD1101" i="9"/>
  <c r="AC1101" i="9"/>
  <c r="AD1100" i="9"/>
  <c r="AC1100" i="9"/>
  <c r="AD1099" i="9"/>
  <c r="AC1099" i="9"/>
  <c r="AD1098" i="9"/>
  <c r="AC1098" i="9"/>
  <c r="AD1097" i="9"/>
  <c r="AC1097" i="9"/>
  <c r="AD1096" i="9"/>
  <c r="AC1096" i="9"/>
  <c r="AD1095" i="9"/>
  <c r="AC1095" i="9"/>
  <c r="AD1094" i="9"/>
  <c r="AC1094" i="9"/>
  <c r="AD1093" i="9"/>
  <c r="AC1093" i="9"/>
  <c r="AD1092" i="9"/>
  <c r="AC1092" i="9"/>
  <c r="AD1091" i="9"/>
  <c r="AC1091" i="9"/>
  <c r="AD1090" i="9"/>
  <c r="AC1090" i="9"/>
  <c r="AD1089" i="9"/>
  <c r="AC1089" i="9"/>
  <c r="AD1088" i="9"/>
  <c r="AC1088" i="9"/>
  <c r="AD1087" i="9"/>
  <c r="AC1087" i="9"/>
  <c r="AD1086" i="9"/>
  <c r="AC1086" i="9"/>
  <c r="AD1085" i="9"/>
  <c r="AC1085" i="9"/>
  <c r="AD1084" i="9"/>
  <c r="AC1084" i="9"/>
  <c r="AD1083" i="9"/>
  <c r="AC1083" i="9"/>
  <c r="AD1082" i="9"/>
  <c r="AC1082" i="9"/>
  <c r="AD1081" i="9"/>
  <c r="AC1081" i="9"/>
  <c r="AD1080" i="9"/>
  <c r="AC1080" i="9"/>
  <c r="AD1079" i="9"/>
  <c r="AC1079" i="9"/>
  <c r="AD1078" i="9"/>
  <c r="AC1078" i="9"/>
  <c r="AD1077" i="9"/>
  <c r="AC1077" i="9"/>
  <c r="AD1076" i="9"/>
  <c r="AC1076" i="9"/>
  <c r="AD1075" i="9"/>
  <c r="AC1075" i="9"/>
  <c r="AD1074" i="9"/>
  <c r="AC1074" i="9"/>
  <c r="AD1073" i="9"/>
  <c r="AC1073" i="9"/>
  <c r="AD1072" i="9"/>
  <c r="AC1072" i="9"/>
  <c r="AD1071" i="9"/>
  <c r="AC1071" i="9"/>
  <c r="AD1070" i="9"/>
  <c r="AC1070" i="9"/>
  <c r="AD1069" i="9"/>
  <c r="AC1069" i="9"/>
  <c r="AD1068" i="9"/>
  <c r="AC1068" i="9"/>
  <c r="AD1067" i="9"/>
  <c r="AC1067" i="9"/>
  <c r="AD1066" i="9"/>
  <c r="AC1066" i="9"/>
  <c r="AD1065" i="9"/>
  <c r="AC1065" i="9"/>
  <c r="AD1064" i="9"/>
  <c r="AC1064" i="9"/>
  <c r="AD1063" i="9"/>
  <c r="AC1063" i="9"/>
  <c r="AD1062" i="9"/>
  <c r="AC1062" i="9"/>
  <c r="AD1061" i="9"/>
  <c r="AC1061" i="9"/>
  <c r="AD1060" i="9"/>
  <c r="AC1060" i="9"/>
  <c r="AD1059" i="9"/>
  <c r="AC1059" i="9"/>
  <c r="AD1058" i="9"/>
  <c r="AC1058" i="9"/>
  <c r="AD1057" i="9"/>
  <c r="AC1057" i="9"/>
  <c r="AD1056" i="9"/>
  <c r="AC1056" i="9"/>
  <c r="AD1055" i="9"/>
  <c r="AC1055" i="9"/>
  <c r="AD1054" i="9"/>
  <c r="AC1054" i="9"/>
  <c r="AD1053" i="9"/>
  <c r="AC1053" i="9"/>
  <c r="AD1052" i="9"/>
  <c r="AC1052" i="9"/>
  <c r="AD1051" i="9"/>
  <c r="AC1051" i="9"/>
  <c r="AD1050" i="9"/>
  <c r="AC1050" i="9"/>
  <c r="AD1049" i="9"/>
  <c r="AC1049" i="9"/>
  <c r="AD1048" i="9"/>
  <c r="AC1048" i="9"/>
  <c r="AD1047" i="9"/>
  <c r="AC1047" i="9"/>
  <c r="AD1046" i="9"/>
  <c r="AC1046" i="9"/>
  <c r="AD1045" i="9"/>
  <c r="AC1045" i="9"/>
  <c r="AD1044" i="9"/>
  <c r="AC1044" i="9"/>
  <c r="AD1043" i="9"/>
  <c r="AC1043" i="9"/>
  <c r="AD1042" i="9"/>
  <c r="AC1042" i="9"/>
  <c r="AD1041" i="9"/>
  <c r="AC1041" i="9"/>
  <c r="AD1040" i="9"/>
  <c r="AC1040" i="9"/>
  <c r="AD1039" i="9"/>
  <c r="AC1039" i="9"/>
  <c r="AD1038" i="9"/>
  <c r="AC1038" i="9"/>
  <c r="AD1037" i="9"/>
  <c r="AC1037" i="9"/>
  <c r="AD1036" i="9"/>
  <c r="AC1036" i="9"/>
  <c r="AD1035" i="9"/>
  <c r="AC1035" i="9"/>
  <c r="AD1034" i="9"/>
  <c r="AC1034" i="9"/>
  <c r="AD1033" i="9"/>
  <c r="AC1033" i="9"/>
  <c r="AD1032" i="9"/>
  <c r="AC1032" i="9"/>
  <c r="AD1031" i="9"/>
  <c r="AC1031" i="9"/>
  <c r="AD1030" i="9"/>
  <c r="AC1030" i="9"/>
  <c r="AD1029" i="9"/>
  <c r="AC1029" i="9"/>
  <c r="AD1028" i="9"/>
  <c r="AC1028" i="9"/>
  <c r="AD1027" i="9"/>
  <c r="AC1027" i="9"/>
  <c r="AD1026" i="9"/>
  <c r="AC1026" i="9"/>
  <c r="AD1025" i="9"/>
  <c r="AC1025" i="9"/>
  <c r="AD1024" i="9"/>
  <c r="AC1024" i="9"/>
  <c r="AD1023" i="9"/>
  <c r="AC1023" i="9"/>
  <c r="AD1022" i="9"/>
  <c r="AC1022" i="9"/>
  <c r="AD1021" i="9"/>
  <c r="AC1021" i="9"/>
  <c r="AD1020" i="9"/>
  <c r="AC1020" i="9"/>
  <c r="AD1019" i="9"/>
  <c r="AC1019" i="9"/>
  <c r="AD1018" i="9"/>
  <c r="AC1018" i="9"/>
  <c r="AD1017" i="9"/>
  <c r="AC1017" i="9"/>
  <c r="AD1016" i="9"/>
  <c r="AC1016" i="9"/>
  <c r="AD1015" i="9"/>
  <c r="AC1015" i="9"/>
  <c r="AD1014" i="9"/>
  <c r="AC1014" i="9"/>
  <c r="AD1013" i="9"/>
  <c r="AC1013" i="9"/>
  <c r="AD1012" i="9"/>
  <c r="AC1012" i="9"/>
  <c r="AD1011" i="9"/>
  <c r="AC1011" i="9"/>
  <c r="AD1010" i="9"/>
  <c r="AC1010" i="9"/>
  <c r="AD1009" i="9"/>
  <c r="AC1009" i="9"/>
  <c r="AD1008" i="9"/>
  <c r="AC1008" i="9"/>
  <c r="AD1007" i="9"/>
  <c r="AC1007" i="9"/>
  <c r="AD1006" i="9"/>
  <c r="AC1006" i="9"/>
  <c r="AD1005" i="9"/>
  <c r="AC1005" i="9"/>
  <c r="AD1004" i="9"/>
  <c r="AC1004" i="9"/>
  <c r="AD1003" i="9"/>
  <c r="AC1003" i="9"/>
  <c r="AD1002" i="9"/>
  <c r="AC1002" i="9"/>
  <c r="AD1001" i="9"/>
  <c r="AC1001" i="9"/>
  <c r="AD1000" i="9"/>
  <c r="AC1000" i="9"/>
  <c r="AD999" i="9"/>
  <c r="AC999" i="9"/>
  <c r="AD998" i="9"/>
  <c r="AC998" i="9"/>
  <c r="AD997" i="9"/>
  <c r="AC997" i="9"/>
  <c r="AD996" i="9"/>
  <c r="AC996" i="9"/>
  <c r="AD995" i="9"/>
  <c r="AC995" i="9"/>
  <c r="AD994" i="9"/>
  <c r="AC994" i="9"/>
  <c r="AD993" i="9"/>
  <c r="AC993" i="9"/>
  <c r="AD992" i="9"/>
  <c r="AC992" i="9"/>
  <c r="AD991" i="9"/>
  <c r="AC991" i="9"/>
  <c r="AD990" i="9"/>
  <c r="AC990" i="9"/>
  <c r="AD989" i="9"/>
  <c r="AC989" i="9"/>
  <c r="AD988" i="9"/>
  <c r="AC988" i="9"/>
  <c r="AD987" i="9"/>
  <c r="AC987" i="9"/>
  <c r="AD986" i="9"/>
  <c r="AC986" i="9"/>
  <c r="AD985" i="9"/>
  <c r="AC985" i="9"/>
  <c r="AD984" i="9"/>
  <c r="AC984" i="9"/>
  <c r="AD983" i="9"/>
  <c r="AC983" i="9"/>
  <c r="AD982" i="9"/>
  <c r="AC982" i="9"/>
  <c r="AD981" i="9"/>
  <c r="AC981" i="9"/>
  <c r="AD980" i="9"/>
  <c r="AC980" i="9"/>
  <c r="AD979" i="9"/>
  <c r="AC979" i="9"/>
  <c r="AD978" i="9"/>
  <c r="AC978" i="9"/>
  <c r="AD977" i="9"/>
  <c r="AC977" i="9"/>
  <c r="AD976" i="9"/>
  <c r="AC976" i="9"/>
  <c r="AD975" i="9"/>
  <c r="AC975" i="9"/>
  <c r="AD974" i="9"/>
  <c r="AC974" i="9"/>
  <c r="AD973" i="9"/>
  <c r="AC973" i="9"/>
  <c r="AD972" i="9"/>
  <c r="AC972" i="9"/>
  <c r="AD971" i="9"/>
  <c r="AC971" i="9"/>
  <c r="AD970" i="9"/>
  <c r="AC970" i="9"/>
  <c r="AD969" i="9"/>
  <c r="AC969" i="9"/>
  <c r="AD968" i="9"/>
  <c r="AC968" i="9"/>
  <c r="AD967" i="9"/>
  <c r="AC967" i="9"/>
  <c r="AD966" i="9"/>
  <c r="AC966" i="9"/>
  <c r="AD965" i="9"/>
  <c r="AC965" i="9"/>
  <c r="AD964" i="9"/>
  <c r="AC964" i="9"/>
  <c r="AD963" i="9"/>
  <c r="AC963" i="9"/>
  <c r="AD962" i="9"/>
  <c r="AC962" i="9"/>
  <c r="AD961" i="9"/>
  <c r="AC961" i="9"/>
  <c r="AD960" i="9"/>
  <c r="AC960" i="9"/>
  <c r="AD959" i="9"/>
  <c r="AC959" i="9"/>
  <c r="AD958" i="9"/>
  <c r="AC958" i="9"/>
  <c r="AD957" i="9"/>
  <c r="AC957" i="9"/>
  <c r="AD956" i="9"/>
  <c r="AC956" i="9"/>
  <c r="AD955" i="9"/>
  <c r="AC955" i="9"/>
  <c r="AD954" i="9"/>
  <c r="AC954" i="9"/>
  <c r="AD953" i="9"/>
  <c r="AC953" i="9"/>
  <c r="AD952" i="9"/>
  <c r="AC952" i="9"/>
  <c r="AD951" i="9"/>
  <c r="AC951" i="9"/>
  <c r="AD950" i="9"/>
  <c r="AC950" i="9"/>
  <c r="AD949" i="9"/>
  <c r="AC949" i="9"/>
  <c r="AD948" i="9"/>
  <c r="AC948" i="9"/>
  <c r="AD947" i="9"/>
  <c r="AC947" i="9"/>
  <c r="AD946" i="9"/>
  <c r="AC946" i="9"/>
  <c r="AD945" i="9"/>
  <c r="AC945" i="9"/>
  <c r="AD944" i="9"/>
  <c r="AC944" i="9"/>
  <c r="AD943" i="9"/>
  <c r="AC943" i="9"/>
  <c r="AD942" i="9"/>
  <c r="AC942" i="9"/>
  <c r="AD941" i="9"/>
  <c r="AC941" i="9"/>
  <c r="AD940" i="9"/>
  <c r="AC940" i="9"/>
  <c r="AD939" i="9"/>
  <c r="AC939" i="9"/>
  <c r="AD938" i="9"/>
  <c r="AC938" i="9"/>
  <c r="AD937" i="9"/>
  <c r="AC937" i="9"/>
  <c r="AD936" i="9"/>
  <c r="AC936" i="9"/>
  <c r="AD935" i="9"/>
  <c r="AC935" i="9"/>
  <c r="AD934" i="9"/>
  <c r="AC934" i="9"/>
  <c r="AD933" i="9"/>
  <c r="AC933" i="9"/>
  <c r="AD932" i="9"/>
  <c r="AC932" i="9"/>
  <c r="AD931" i="9"/>
  <c r="AC931" i="9"/>
  <c r="AD930" i="9"/>
  <c r="AC930" i="9"/>
  <c r="AD929" i="9"/>
  <c r="AC929" i="9"/>
  <c r="AD928" i="9"/>
  <c r="AC928" i="9"/>
  <c r="AD927" i="9"/>
  <c r="AC927" i="9"/>
  <c r="AD926" i="9"/>
  <c r="AC926" i="9"/>
  <c r="AD925" i="9"/>
  <c r="AC925" i="9"/>
  <c r="AD924" i="9"/>
  <c r="AC924" i="9"/>
  <c r="AD923" i="9"/>
  <c r="AC923" i="9"/>
  <c r="AD922" i="9"/>
  <c r="AC922" i="9"/>
  <c r="AD921" i="9"/>
  <c r="AC921" i="9"/>
  <c r="AD920" i="9"/>
  <c r="AC920" i="9"/>
  <c r="AD919" i="9"/>
  <c r="AC919" i="9"/>
  <c r="AD918" i="9"/>
  <c r="AC918" i="9"/>
  <c r="AD917" i="9"/>
  <c r="AC917" i="9"/>
  <c r="AD916" i="9"/>
  <c r="AC916" i="9"/>
  <c r="AD915" i="9"/>
  <c r="AC915" i="9"/>
  <c r="AD914" i="9"/>
  <c r="AC914" i="9"/>
  <c r="AD913" i="9"/>
  <c r="AC913" i="9"/>
  <c r="AD912" i="9"/>
  <c r="AC912" i="9"/>
  <c r="AD911" i="9"/>
  <c r="AC911" i="9"/>
  <c r="AD910" i="9"/>
  <c r="AC910" i="9"/>
  <c r="AD909" i="9"/>
  <c r="AC909" i="9"/>
  <c r="AD908" i="9"/>
  <c r="AC908" i="9"/>
  <c r="AD907" i="9"/>
  <c r="AC907" i="9"/>
  <c r="AD906" i="9"/>
  <c r="AC906" i="9"/>
  <c r="AD905" i="9"/>
  <c r="AC905" i="9"/>
  <c r="AD904" i="9"/>
  <c r="AC904" i="9"/>
  <c r="AD903" i="9"/>
  <c r="AC903" i="9"/>
  <c r="AD902" i="9"/>
  <c r="AC902" i="9"/>
  <c r="AD901" i="9"/>
  <c r="AC901" i="9"/>
  <c r="AD900" i="9"/>
  <c r="AC900" i="9"/>
  <c r="AD899" i="9"/>
  <c r="AC899" i="9"/>
  <c r="AD898" i="9"/>
  <c r="AC898" i="9"/>
  <c r="AD897" i="9"/>
  <c r="AC897" i="9"/>
  <c r="AD896" i="9"/>
  <c r="AC896" i="9"/>
  <c r="AD895" i="9"/>
  <c r="AC895" i="9"/>
  <c r="AD894" i="9"/>
  <c r="AC894" i="9"/>
  <c r="AD893" i="9"/>
  <c r="AC893" i="9"/>
  <c r="AD892" i="9"/>
  <c r="AC892" i="9"/>
  <c r="AD891" i="9"/>
  <c r="AC891" i="9"/>
  <c r="AD890" i="9"/>
  <c r="AC890" i="9"/>
  <c r="AD889" i="9"/>
  <c r="AC889" i="9"/>
  <c r="AD888" i="9"/>
  <c r="AC888" i="9"/>
  <c r="AD887" i="9"/>
  <c r="AC887" i="9"/>
  <c r="AD886" i="9"/>
  <c r="AC886" i="9"/>
  <c r="AD885" i="9"/>
  <c r="AC885" i="9"/>
  <c r="AD884" i="9"/>
  <c r="AC884" i="9"/>
  <c r="AD883" i="9"/>
  <c r="AC883" i="9"/>
  <c r="AD882" i="9"/>
  <c r="AC882" i="9"/>
  <c r="AD881" i="9"/>
  <c r="AC881" i="9"/>
  <c r="AD880" i="9"/>
  <c r="AC880" i="9"/>
  <c r="AD879" i="9"/>
  <c r="AC879" i="9"/>
  <c r="AD878" i="9"/>
  <c r="AC878" i="9"/>
  <c r="AD877" i="9"/>
  <c r="AC877" i="9"/>
  <c r="AD876" i="9"/>
  <c r="AC876" i="9"/>
  <c r="AD875" i="9"/>
  <c r="AC875" i="9"/>
  <c r="AD874" i="9"/>
  <c r="AC874" i="9"/>
  <c r="AD873" i="9"/>
  <c r="AC873" i="9"/>
  <c r="AD872" i="9"/>
  <c r="AC872" i="9"/>
  <c r="AD871" i="9"/>
  <c r="AC871" i="9"/>
  <c r="AD870" i="9"/>
  <c r="AC870" i="9"/>
  <c r="AD869" i="9"/>
  <c r="AC869" i="9"/>
  <c r="AD868" i="9"/>
  <c r="AC868" i="9"/>
  <c r="AD867" i="9"/>
  <c r="AC867" i="9"/>
  <c r="AD866" i="9"/>
  <c r="AC866" i="9"/>
  <c r="AD865" i="9"/>
  <c r="AC865" i="9"/>
  <c r="AD864" i="9"/>
  <c r="AC864" i="9"/>
  <c r="AD863" i="9"/>
  <c r="AC863" i="9"/>
  <c r="AD862" i="9"/>
  <c r="AC862" i="9"/>
  <c r="AD861" i="9"/>
  <c r="AC861" i="9"/>
  <c r="AD860" i="9"/>
  <c r="AC860" i="9"/>
  <c r="AD859" i="9"/>
  <c r="AC859" i="9"/>
  <c r="AD858" i="9"/>
  <c r="AC858" i="9"/>
  <c r="AD857" i="9"/>
  <c r="AC857" i="9"/>
  <c r="AD856" i="9"/>
  <c r="AC856" i="9"/>
  <c r="AD855" i="9"/>
  <c r="AC855" i="9"/>
  <c r="AD854" i="9"/>
  <c r="AC854" i="9"/>
  <c r="AD853" i="9"/>
  <c r="AC853" i="9"/>
  <c r="AD852" i="9"/>
  <c r="AC852" i="9"/>
  <c r="AD851" i="9"/>
  <c r="AC851" i="9"/>
  <c r="AD850" i="9"/>
  <c r="AC850" i="9"/>
  <c r="AD849" i="9"/>
  <c r="AC849" i="9"/>
  <c r="AD848" i="9"/>
  <c r="AC848" i="9"/>
  <c r="AD847" i="9"/>
  <c r="AC847" i="9"/>
  <c r="AD846" i="9"/>
  <c r="AC846" i="9"/>
  <c r="AD845" i="9"/>
  <c r="AC845" i="9"/>
  <c r="AD844" i="9"/>
  <c r="AC844" i="9"/>
  <c r="AD843" i="9"/>
  <c r="AC843" i="9"/>
  <c r="AD842" i="9"/>
  <c r="AC842" i="9"/>
  <c r="AD841" i="9"/>
  <c r="AC841" i="9"/>
  <c r="AD840" i="9"/>
  <c r="AC840" i="9"/>
  <c r="AD839" i="9"/>
  <c r="AC839" i="9"/>
  <c r="AD838" i="9"/>
  <c r="AC838" i="9"/>
  <c r="AD837" i="9"/>
  <c r="AC837" i="9"/>
  <c r="AD836" i="9"/>
  <c r="AC836" i="9"/>
  <c r="AD835" i="9"/>
  <c r="AC835" i="9"/>
  <c r="AD834" i="9"/>
  <c r="AC834" i="9"/>
  <c r="AD833" i="9"/>
  <c r="AC833" i="9"/>
  <c r="AD832" i="9"/>
  <c r="AC832" i="9"/>
  <c r="AD831" i="9"/>
  <c r="AC831" i="9"/>
  <c r="AD830" i="9"/>
  <c r="AC830" i="9"/>
  <c r="AD829" i="9"/>
  <c r="AC829" i="9"/>
  <c r="AD828" i="9"/>
  <c r="AC828" i="9"/>
  <c r="AD827" i="9"/>
  <c r="AC827" i="9"/>
  <c r="AD826" i="9"/>
  <c r="AC826" i="9"/>
  <c r="AD825" i="9"/>
  <c r="AC825" i="9"/>
  <c r="AD824" i="9"/>
  <c r="AC824" i="9"/>
  <c r="AD823" i="9"/>
  <c r="AC823" i="9"/>
  <c r="AD822" i="9"/>
  <c r="AC822" i="9"/>
  <c r="AD821" i="9"/>
  <c r="AC821" i="9"/>
  <c r="AD820" i="9"/>
  <c r="AC820" i="9"/>
  <c r="AD819" i="9"/>
  <c r="AC819" i="9"/>
  <c r="AD818" i="9"/>
  <c r="AC818" i="9"/>
  <c r="AD817" i="9"/>
  <c r="AC817" i="9"/>
  <c r="AD816" i="9"/>
  <c r="AC816" i="9"/>
  <c r="AD815" i="9"/>
  <c r="AC815" i="9"/>
  <c r="AD814" i="9"/>
  <c r="AC814" i="9"/>
  <c r="AD813" i="9"/>
  <c r="AC813" i="9"/>
  <c r="AD812" i="9"/>
  <c r="AC812" i="9"/>
  <c r="AD811" i="9"/>
  <c r="AC811" i="9"/>
  <c r="AD810" i="9"/>
  <c r="AC810" i="9"/>
  <c r="AD809" i="9"/>
  <c r="AC809" i="9"/>
  <c r="AD808" i="9"/>
  <c r="AC808" i="9"/>
  <c r="AD807" i="9"/>
  <c r="AC807" i="9"/>
  <c r="AD806" i="9"/>
  <c r="AC806" i="9"/>
  <c r="AD805" i="9"/>
  <c r="AC805" i="9"/>
  <c r="AD804" i="9"/>
  <c r="AC804" i="9"/>
  <c r="AD803" i="9"/>
  <c r="AC803" i="9"/>
  <c r="AD802" i="9"/>
  <c r="AC802" i="9"/>
  <c r="AD801" i="9"/>
  <c r="AC801" i="9"/>
  <c r="AD800" i="9"/>
  <c r="AC800" i="9"/>
  <c r="AD799" i="9"/>
  <c r="AC799" i="9"/>
  <c r="AD798" i="9"/>
  <c r="AC798" i="9"/>
  <c r="AD797" i="9"/>
  <c r="AC797" i="9"/>
  <c r="AD796" i="9"/>
  <c r="AC796" i="9"/>
  <c r="AD795" i="9"/>
  <c r="AC795" i="9"/>
  <c r="AD794" i="9"/>
  <c r="AC794" i="9"/>
  <c r="AD793" i="9"/>
  <c r="AC793" i="9"/>
  <c r="AD792" i="9"/>
  <c r="AC792" i="9"/>
  <c r="AD791" i="9"/>
  <c r="AC791" i="9"/>
  <c r="AD790" i="9"/>
  <c r="AC790" i="9"/>
  <c r="AD789" i="9"/>
  <c r="AC789" i="9"/>
  <c r="AD788" i="9"/>
  <c r="AC788" i="9"/>
  <c r="AD787" i="9"/>
  <c r="AC787" i="9"/>
  <c r="AD786" i="9"/>
  <c r="AC786" i="9"/>
  <c r="AD785" i="9"/>
  <c r="AC785" i="9"/>
  <c r="AD784" i="9"/>
  <c r="AC784" i="9"/>
  <c r="AD783" i="9"/>
  <c r="AC783" i="9"/>
  <c r="AD782" i="9"/>
  <c r="AC782" i="9"/>
  <c r="AD781" i="9"/>
  <c r="AC781" i="9"/>
  <c r="AD780" i="9"/>
  <c r="AC780" i="9"/>
  <c r="AD779" i="9"/>
  <c r="AC779" i="9"/>
  <c r="AD778" i="9"/>
  <c r="AC778" i="9"/>
  <c r="AD777" i="9"/>
  <c r="AC777" i="9"/>
  <c r="AD776" i="9"/>
  <c r="AC776" i="9"/>
  <c r="AD775" i="9"/>
  <c r="AC775" i="9"/>
  <c r="AD774" i="9"/>
  <c r="AC774" i="9"/>
  <c r="AD773" i="9"/>
  <c r="AC773" i="9"/>
  <c r="AD772" i="9"/>
  <c r="AC772" i="9"/>
  <c r="AD771" i="9"/>
  <c r="AC771" i="9"/>
  <c r="AD770" i="9"/>
  <c r="AC770" i="9"/>
  <c r="AD769" i="9"/>
  <c r="AC769" i="9"/>
  <c r="AD768" i="9"/>
  <c r="AC768" i="9"/>
  <c r="AD767" i="9"/>
  <c r="AC767" i="9"/>
  <c r="AD766" i="9"/>
  <c r="AC766" i="9"/>
  <c r="AD765" i="9"/>
  <c r="AC765" i="9"/>
  <c r="AD764" i="9"/>
  <c r="AC764" i="9"/>
  <c r="AD763" i="9"/>
  <c r="AC763" i="9"/>
  <c r="AD762" i="9"/>
  <c r="AC762" i="9"/>
  <c r="AD761" i="9"/>
  <c r="AC761" i="9"/>
  <c r="AD760" i="9"/>
  <c r="AC760" i="9"/>
  <c r="AD759" i="9"/>
  <c r="AC759" i="9"/>
  <c r="AD758" i="9"/>
  <c r="AC758" i="9"/>
  <c r="AD757" i="9"/>
  <c r="AC757" i="9"/>
  <c r="AD756" i="9"/>
  <c r="AC756" i="9"/>
  <c r="AD755" i="9"/>
  <c r="AC755" i="9"/>
  <c r="AD754" i="9"/>
  <c r="AC754" i="9"/>
  <c r="AD753" i="9"/>
  <c r="AC753" i="9"/>
  <c r="AD752" i="9"/>
  <c r="AC752" i="9"/>
  <c r="AD751" i="9"/>
  <c r="AC751" i="9"/>
  <c r="AD750" i="9"/>
  <c r="AC750" i="9"/>
  <c r="AD749" i="9"/>
  <c r="AC749" i="9"/>
  <c r="AD748" i="9"/>
  <c r="AC748" i="9"/>
  <c r="AD747" i="9"/>
  <c r="AC747" i="9"/>
  <c r="AD746" i="9"/>
  <c r="AC746" i="9"/>
  <c r="AD745" i="9"/>
  <c r="AC745" i="9"/>
  <c r="AD744" i="9"/>
  <c r="AC744" i="9"/>
  <c r="AD743" i="9"/>
  <c r="AC743" i="9"/>
  <c r="AD742" i="9"/>
  <c r="AC742" i="9"/>
  <c r="AD741" i="9"/>
  <c r="AC741" i="9"/>
  <c r="AD740" i="9"/>
  <c r="AC740" i="9"/>
  <c r="AD739" i="9"/>
  <c r="AC739" i="9"/>
  <c r="AD738" i="9"/>
  <c r="AC738" i="9"/>
  <c r="AD737" i="9"/>
  <c r="AC737" i="9"/>
  <c r="AD736" i="9"/>
  <c r="AC736" i="9"/>
  <c r="AD735" i="9"/>
  <c r="AC735" i="9"/>
  <c r="AD734" i="9"/>
  <c r="AC734" i="9"/>
  <c r="AD733" i="9"/>
  <c r="AC733" i="9"/>
  <c r="AD732" i="9"/>
  <c r="AC732" i="9"/>
  <c r="AD731" i="9"/>
  <c r="AC731" i="9"/>
  <c r="AD730" i="9"/>
  <c r="AC730" i="9"/>
  <c r="AD729" i="9"/>
  <c r="AC729" i="9"/>
  <c r="AD728" i="9"/>
  <c r="AC728" i="9"/>
  <c r="AD727" i="9"/>
  <c r="AC727" i="9"/>
  <c r="AD726" i="9"/>
  <c r="AC726" i="9"/>
  <c r="AD725" i="9"/>
  <c r="AC725" i="9"/>
  <c r="AD724" i="9"/>
  <c r="AC724" i="9"/>
  <c r="AD723" i="9"/>
  <c r="AC723" i="9"/>
  <c r="AD722" i="9"/>
  <c r="AC722" i="9"/>
  <c r="AD721" i="9"/>
  <c r="AC721" i="9"/>
  <c r="AD720" i="9"/>
  <c r="AC720" i="9"/>
  <c r="AD719" i="9"/>
  <c r="AC719" i="9"/>
  <c r="AD718" i="9"/>
  <c r="AC718" i="9"/>
  <c r="AD717" i="9"/>
  <c r="AC717" i="9"/>
  <c r="AD716" i="9"/>
  <c r="AC716" i="9"/>
  <c r="AD715" i="9"/>
  <c r="AC715" i="9"/>
  <c r="AD714" i="9"/>
  <c r="AC714" i="9"/>
  <c r="AD713" i="9"/>
  <c r="AC713" i="9"/>
  <c r="AD712" i="9"/>
  <c r="AC712" i="9"/>
  <c r="AD711" i="9"/>
  <c r="AC711" i="9"/>
  <c r="AD710" i="9"/>
  <c r="AC710" i="9"/>
  <c r="AD709" i="9"/>
  <c r="AC709" i="9"/>
  <c r="AD708" i="9"/>
  <c r="AC708" i="9"/>
  <c r="AD707" i="9"/>
  <c r="AC707" i="9"/>
  <c r="AD706" i="9"/>
  <c r="AC706" i="9"/>
  <c r="AD705" i="9"/>
  <c r="AC705" i="9"/>
  <c r="AD704" i="9"/>
  <c r="AC704" i="9"/>
  <c r="AD703" i="9"/>
  <c r="AC703" i="9"/>
  <c r="AD702" i="9"/>
  <c r="AC702" i="9"/>
  <c r="AD701" i="9"/>
  <c r="AC701" i="9"/>
  <c r="AD700" i="9"/>
  <c r="AC700" i="9"/>
  <c r="AD699" i="9"/>
  <c r="AC699" i="9"/>
  <c r="AD698" i="9"/>
  <c r="AC698" i="9"/>
  <c r="AD697" i="9"/>
  <c r="AC697" i="9"/>
  <c r="AD696" i="9"/>
  <c r="AC696" i="9"/>
  <c r="AD695" i="9"/>
  <c r="AC695" i="9"/>
  <c r="AD694" i="9"/>
  <c r="AC694" i="9"/>
  <c r="AD693" i="9"/>
  <c r="AC693" i="9"/>
  <c r="AD692" i="9"/>
  <c r="AC692" i="9"/>
  <c r="AD691" i="9"/>
  <c r="AC691" i="9"/>
  <c r="AD690" i="9"/>
  <c r="AC690" i="9"/>
  <c r="AD689" i="9"/>
  <c r="AC689" i="9"/>
  <c r="AD688" i="9"/>
  <c r="AC688" i="9"/>
  <c r="AD687" i="9"/>
  <c r="AC687" i="9"/>
  <c r="AD686" i="9"/>
  <c r="AC686" i="9"/>
  <c r="AD685" i="9"/>
  <c r="AC685" i="9"/>
  <c r="AD684" i="9"/>
  <c r="AC684" i="9"/>
  <c r="AD683" i="9"/>
  <c r="AC683" i="9"/>
  <c r="AD682" i="9"/>
  <c r="AC682" i="9"/>
  <c r="AD681" i="9"/>
  <c r="AC681" i="9"/>
  <c r="AD680" i="9"/>
  <c r="AC680" i="9"/>
  <c r="AD679" i="9"/>
  <c r="AC679" i="9"/>
  <c r="AD678" i="9"/>
  <c r="AC678" i="9"/>
  <c r="AD677" i="9"/>
  <c r="AC677" i="9"/>
  <c r="AD676" i="9"/>
  <c r="AC676" i="9"/>
  <c r="AD675" i="9"/>
  <c r="AC675" i="9"/>
  <c r="AD674" i="9"/>
  <c r="AC674" i="9"/>
  <c r="AD673" i="9"/>
  <c r="AC673" i="9"/>
  <c r="AD672" i="9"/>
  <c r="AC672" i="9"/>
  <c r="AD671" i="9"/>
  <c r="AC671" i="9"/>
  <c r="AD670" i="9"/>
  <c r="AC670" i="9"/>
  <c r="AD669" i="9"/>
  <c r="AC669" i="9"/>
  <c r="AD668" i="9"/>
  <c r="AC668" i="9"/>
  <c r="AD667" i="9"/>
  <c r="AC667" i="9"/>
  <c r="AD666" i="9"/>
  <c r="AC666" i="9"/>
  <c r="AD665" i="9"/>
  <c r="AC665" i="9"/>
  <c r="AD664" i="9"/>
  <c r="AC664" i="9"/>
  <c r="AD663" i="9"/>
  <c r="AC663" i="9"/>
  <c r="AD662" i="9"/>
  <c r="AC662" i="9"/>
  <c r="AD661" i="9"/>
  <c r="AC661" i="9"/>
  <c r="AD660" i="9"/>
  <c r="AC660" i="9"/>
  <c r="AD659" i="9"/>
  <c r="AC659" i="9"/>
  <c r="AD658" i="9"/>
  <c r="AC658" i="9"/>
  <c r="AD657" i="9"/>
  <c r="AC657" i="9"/>
  <c r="AD656" i="9"/>
  <c r="AC656" i="9"/>
  <c r="AD655" i="9"/>
  <c r="AC655" i="9"/>
  <c r="AD654" i="9"/>
  <c r="AC654" i="9"/>
  <c r="AD653" i="9"/>
  <c r="AC653" i="9"/>
  <c r="AD652" i="9"/>
  <c r="AC652" i="9"/>
  <c r="AD651" i="9"/>
  <c r="AC651" i="9"/>
  <c r="AD650" i="9"/>
  <c r="AC650" i="9"/>
  <c r="AD649" i="9"/>
  <c r="AC649" i="9"/>
  <c r="AD648" i="9"/>
  <c r="AC648" i="9"/>
  <c r="AD647" i="9"/>
  <c r="AC647" i="9"/>
  <c r="AD646" i="9"/>
  <c r="AC646" i="9"/>
  <c r="AD645" i="9"/>
  <c r="AC645" i="9"/>
  <c r="AD644" i="9"/>
  <c r="AC644" i="9"/>
  <c r="AD643" i="9"/>
  <c r="AC643" i="9"/>
  <c r="AD642" i="9"/>
  <c r="AC642" i="9"/>
  <c r="AD641" i="9"/>
  <c r="AC641" i="9"/>
  <c r="AD640" i="9"/>
  <c r="AC640" i="9"/>
  <c r="AD639" i="9"/>
  <c r="AC639" i="9"/>
  <c r="AD638" i="9"/>
  <c r="AC638" i="9"/>
  <c r="AD637" i="9"/>
  <c r="AC637" i="9"/>
  <c r="AD636" i="9"/>
  <c r="AC636" i="9"/>
  <c r="AD635" i="9"/>
  <c r="AC635" i="9"/>
  <c r="AD634" i="9"/>
  <c r="AC634" i="9"/>
  <c r="AD633" i="9"/>
  <c r="AC633" i="9"/>
  <c r="AD632" i="9"/>
  <c r="AC632" i="9"/>
  <c r="AD631" i="9"/>
  <c r="AC631" i="9"/>
  <c r="AD630" i="9"/>
  <c r="AC630" i="9"/>
  <c r="AD629" i="9"/>
  <c r="AC629" i="9"/>
  <c r="AD628" i="9"/>
  <c r="AC628" i="9"/>
  <c r="AD627" i="9"/>
  <c r="AC627" i="9"/>
  <c r="AD626" i="9"/>
  <c r="AC626" i="9"/>
  <c r="AD625" i="9"/>
  <c r="AC625" i="9"/>
  <c r="AD624" i="9"/>
  <c r="AC624" i="9"/>
  <c r="AD623" i="9"/>
  <c r="AC623" i="9"/>
  <c r="AD622" i="9"/>
  <c r="AC622" i="9"/>
  <c r="AD621" i="9"/>
  <c r="AC621" i="9"/>
  <c r="AD620" i="9"/>
  <c r="AC620" i="9"/>
  <c r="AD619" i="9"/>
  <c r="AC619" i="9"/>
  <c r="AD618" i="9"/>
  <c r="AC618" i="9"/>
  <c r="AD617" i="9"/>
  <c r="AC617" i="9"/>
  <c r="AD616" i="9"/>
  <c r="AC616" i="9"/>
  <c r="AD615" i="9"/>
  <c r="AC615" i="9"/>
  <c r="AD614" i="9"/>
  <c r="AC614" i="9"/>
  <c r="AD613" i="9"/>
  <c r="AC613" i="9"/>
  <c r="AD612" i="9"/>
  <c r="AC612" i="9"/>
  <c r="AD611" i="9"/>
  <c r="AC611" i="9"/>
  <c r="AD610" i="9"/>
  <c r="AC610" i="9"/>
  <c r="AD609" i="9"/>
  <c r="AC609" i="9"/>
  <c r="AD608" i="9"/>
  <c r="AC608" i="9"/>
  <c r="AD607" i="9"/>
  <c r="AC607" i="9"/>
  <c r="AD606" i="9"/>
  <c r="AC606" i="9"/>
  <c r="AD605" i="9"/>
  <c r="AC605" i="9"/>
  <c r="AD604" i="9"/>
  <c r="AC604" i="9"/>
  <c r="AD603" i="9"/>
  <c r="AC603" i="9"/>
  <c r="AD602" i="9"/>
  <c r="AC602" i="9"/>
  <c r="AD601" i="9"/>
  <c r="AC601" i="9"/>
  <c r="AD600" i="9"/>
  <c r="AC600" i="9"/>
  <c r="AD599" i="9"/>
  <c r="AC599" i="9"/>
  <c r="AD598" i="9"/>
  <c r="AC598" i="9"/>
  <c r="AD597" i="9"/>
  <c r="AC597" i="9"/>
  <c r="AD596" i="9"/>
  <c r="AC596" i="9"/>
  <c r="AD595" i="9"/>
  <c r="AC595" i="9"/>
  <c r="AD594" i="9"/>
  <c r="AC594" i="9"/>
  <c r="AD593" i="9"/>
  <c r="AC593" i="9"/>
  <c r="AD592" i="9"/>
  <c r="AC592" i="9"/>
  <c r="AD591" i="9"/>
  <c r="AC591" i="9"/>
  <c r="AD590" i="9"/>
  <c r="AC590" i="9"/>
  <c r="AD589" i="9"/>
  <c r="AC589" i="9"/>
  <c r="AD588" i="9"/>
  <c r="AC588" i="9"/>
  <c r="AD587" i="9"/>
  <c r="AC587" i="9"/>
  <c r="AD586" i="9"/>
  <c r="AC586" i="9"/>
  <c r="AD585" i="9"/>
  <c r="AC585" i="9"/>
  <c r="AD584" i="9"/>
  <c r="AC584" i="9"/>
  <c r="AD583" i="9"/>
  <c r="AC583" i="9"/>
  <c r="AD582" i="9"/>
  <c r="AC582" i="9"/>
  <c r="AD581" i="9"/>
  <c r="AC581" i="9"/>
  <c r="AD580" i="9"/>
  <c r="AC580" i="9"/>
  <c r="AD579" i="9"/>
  <c r="AC579" i="9"/>
  <c r="AD578" i="9"/>
  <c r="AC578" i="9"/>
  <c r="AD577" i="9"/>
  <c r="AC577" i="9"/>
  <c r="AD576" i="9"/>
  <c r="AC576" i="9"/>
  <c r="AD575" i="9"/>
  <c r="AC575" i="9"/>
  <c r="AD574" i="9"/>
  <c r="AC574" i="9"/>
  <c r="AD573" i="9"/>
  <c r="AC573" i="9"/>
  <c r="AD572" i="9"/>
  <c r="AC572" i="9"/>
  <c r="AD571" i="9"/>
  <c r="AC571" i="9"/>
  <c r="AD570" i="9"/>
  <c r="AC570" i="9"/>
  <c r="AD569" i="9"/>
  <c r="AC569" i="9"/>
  <c r="AD568" i="9"/>
  <c r="AC568" i="9"/>
  <c r="AD567" i="9"/>
  <c r="AC567" i="9"/>
  <c r="AD566" i="9"/>
  <c r="AC566" i="9"/>
  <c r="AD565" i="9"/>
  <c r="AC565" i="9"/>
  <c r="AD564" i="9"/>
  <c r="AC564" i="9"/>
  <c r="AD563" i="9"/>
  <c r="AC563" i="9"/>
  <c r="AD562" i="9"/>
  <c r="AC562" i="9"/>
  <c r="AD561" i="9"/>
  <c r="AC561" i="9"/>
  <c r="AD560" i="9"/>
  <c r="AC560" i="9"/>
  <c r="AD559" i="9"/>
  <c r="AC559" i="9"/>
  <c r="AD558" i="9"/>
  <c r="AC558" i="9"/>
  <c r="AD557" i="9"/>
  <c r="AC557" i="9"/>
  <c r="AD556" i="9"/>
  <c r="AC556" i="9"/>
  <c r="AD555" i="9"/>
  <c r="AC555" i="9"/>
  <c r="AD554" i="9"/>
  <c r="AC554" i="9"/>
  <c r="AD553" i="9"/>
  <c r="AC553" i="9"/>
  <c r="AD552" i="9"/>
  <c r="AC552" i="9"/>
  <c r="AD551" i="9"/>
  <c r="AC551" i="9"/>
  <c r="AD550" i="9"/>
  <c r="AC550" i="9"/>
  <c r="AD549" i="9"/>
  <c r="AC549" i="9"/>
  <c r="AD548" i="9"/>
  <c r="AC548" i="9"/>
  <c r="AD547" i="9"/>
  <c r="AC547" i="9"/>
  <c r="AD546" i="9"/>
  <c r="AC546" i="9"/>
  <c r="AD545" i="9"/>
  <c r="AC545" i="9"/>
  <c r="AD544" i="9"/>
  <c r="AC544" i="9"/>
  <c r="AD543" i="9"/>
  <c r="AC543" i="9"/>
  <c r="AD542" i="9"/>
  <c r="AC542" i="9"/>
  <c r="AD541" i="9"/>
  <c r="AC541" i="9"/>
  <c r="AD540" i="9"/>
  <c r="AC540" i="9"/>
  <c r="AD539" i="9"/>
  <c r="AC539" i="9"/>
  <c r="AD538" i="9"/>
  <c r="AC538" i="9"/>
  <c r="AD537" i="9"/>
  <c r="AC537" i="9"/>
  <c r="AD536" i="9"/>
  <c r="AC536" i="9"/>
  <c r="AD535" i="9"/>
  <c r="AC535" i="9"/>
  <c r="AD534" i="9"/>
  <c r="AC534" i="9"/>
  <c r="AD533" i="9"/>
  <c r="AC533" i="9"/>
  <c r="AD532" i="9"/>
  <c r="AC532" i="9"/>
  <c r="AD531" i="9"/>
  <c r="AC531" i="9"/>
  <c r="AD530" i="9"/>
  <c r="AC530" i="9"/>
  <c r="AD529" i="9"/>
  <c r="AC529" i="9"/>
  <c r="AD528" i="9"/>
  <c r="AC528" i="9"/>
  <c r="AD527" i="9"/>
  <c r="AC527" i="9"/>
  <c r="AD526" i="9"/>
  <c r="AC526" i="9"/>
  <c r="AD525" i="9"/>
  <c r="AC525" i="9"/>
  <c r="AD524" i="9"/>
  <c r="AC524" i="9"/>
  <c r="AD523" i="9"/>
  <c r="AC523" i="9"/>
  <c r="AD522" i="9"/>
  <c r="AC522" i="9"/>
  <c r="AD521" i="9"/>
  <c r="AC521" i="9"/>
  <c r="AD520" i="9"/>
  <c r="AC520" i="9"/>
  <c r="AD519" i="9"/>
  <c r="AC519" i="9"/>
  <c r="AD518" i="9"/>
  <c r="AC518" i="9"/>
  <c r="AD517" i="9"/>
  <c r="AC517" i="9"/>
  <c r="AD516" i="9"/>
  <c r="AC516" i="9"/>
  <c r="AD515" i="9"/>
  <c r="AC515" i="9"/>
  <c r="AD514" i="9"/>
  <c r="AC514" i="9"/>
  <c r="AD513" i="9"/>
  <c r="AC513" i="9"/>
  <c r="AD512" i="9"/>
  <c r="AC512" i="9"/>
  <c r="AD511" i="9"/>
  <c r="AC511" i="9"/>
  <c r="AD510" i="9"/>
  <c r="AC510" i="9"/>
  <c r="AD509" i="9"/>
  <c r="AC509" i="9"/>
  <c r="AD508" i="9"/>
  <c r="AC508" i="9"/>
  <c r="AD507" i="9"/>
  <c r="AC507" i="9"/>
  <c r="AD506" i="9"/>
  <c r="AC506" i="9"/>
  <c r="AD505" i="9"/>
  <c r="AC505" i="9"/>
  <c r="AD504" i="9"/>
  <c r="AC504" i="9"/>
  <c r="AD503" i="9"/>
  <c r="AC503" i="9"/>
  <c r="AD502" i="9"/>
  <c r="AC502" i="9"/>
  <c r="AD501" i="9"/>
  <c r="AC501" i="9"/>
  <c r="AD500" i="9"/>
  <c r="AC500" i="9"/>
  <c r="AD499" i="9"/>
  <c r="AC499" i="9"/>
  <c r="AD498" i="9"/>
  <c r="AC498" i="9"/>
  <c r="AD497" i="9"/>
  <c r="AC497" i="9"/>
  <c r="AD496" i="9"/>
  <c r="AC496" i="9"/>
  <c r="AD495" i="9"/>
  <c r="AC495" i="9"/>
  <c r="AD494" i="9"/>
  <c r="AC494" i="9"/>
  <c r="AD493" i="9"/>
  <c r="AC493" i="9"/>
  <c r="AD492" i="9"/>
  <c r="AC492" i="9"/>
  <c r="AD491" i="9"/>
  <c r="AC491" i="9"/>
  <c r="AD490" i="9"/>
  <c r="AC490" i="9"/>
  <c r="AD489" i="9"/>
  <c r="AC489" i="9"/>
  <c r="AD488" i="9"/>
  <c r="AC488" i="9"/>
  <c r="AD487" i="9"/>
  <c r="AC487" i="9"/>
  <c r="AD486" i="9"/>
  <c r="AC486" i="9"/>
  <c r="AD485" i="9"/>
  <c r="AC485" i="9"/>
  <c r="AD484" i="9"/>
  <c r="AC484" i="9"/>
  <c r="AD483" i="9"/>
  <c r="AC483" i="9"/>
  <c r="AD482" i="9"/>
  <c r="AC482" i="9"/>
  <c r="AD481" i="9"/>
  <c r="AC481" i="9"/>
  <c r="AD480" i="9"/>
  <c r="AC480" i="9"/>
  <c r="AD479" i="9"/>
  <c r="AC479" i="9"/>
  <c r="AD478" i="9"/>
  <c r="AC478" i="9"/>
  <c r="AD477" i="9"/>
  <c r="AC477" i="9"/>
  <c r="AD476" i="9"/>
  <c r="AC476" i="9"/>
  <c r="AD475" i="9"/>
  <c r="AC475" i="9"/>
  <c r="AD474" i="9"/>
  <c r="AC474" i="9"/>
  <c r="AD473" i="9"/>
  <c r="AC473" i="9"/>
  <c r="AD472" i="9"/>
  <c r="AC472" i="9"/>
  <c r="AD471" i="9"/>
  <c r="AC471" i="9"/>
  <c r="AD470" i="9"/>
  <c r="AC470" i="9"/>
  <c r="AD469" i="9"/>
  <c r="AC469" i="9"/>
  <c r="AD468" i="9"/>
  <c r="AC468" i="9"/>
  <c r="AD467" i="9"/>
  <c r="AC467" i="9"/>
  <c r="AD466" i="9"/>
  <c r="AC466" i="9"/>
  <c r="AD465" i="9"/>
  <c r="AC465" i="9"/>
  <c r="AD464" i="9"/>
  <c r="AC464" i="9"/>
  <c r="AD463" i="9"/>
  <c r="AC463" i="9"/>
  <c r="AD462" i="9"/>
  <c r="AC462" i="9"/>
  <c r="AD461" i="9"/>
  <c r="AC461" i="9"/>
  <c r="AD460" i="9"/>
  <c r="AC460" i="9"/>
  <c r="AD459" i="9"/>
  <c r="AC459" i="9"/>
  <c r="AD458" i="9"/>
  <c r="AC458" i="9"/>
  <c r="AD457" i="9"/>
  <c r="AC457" i="9"/>
  <c r="AD456" i="9"/>
  <c r="AC456" i="9"/>
  <c r="AD455" i="9"/>
  <c r="AC455" i="9"/>
  <c r="AD454" i="9"/>
  <c r="AC454" i="9"/>
  <c r="AD453" i="9"/>
  <c r="AC453" i="9"/>
  <c r="AD452" i="9"/>
  <c r="AC452" i="9"/>
  <c r="AD451" i="9"/>
  <c r="AC451" i="9"/>
  <c r="AD450" i="9"/>
  <c r="AC450" i="9"/>
  <c r="AD449" i="9"/>
  <c r="AC449" i="9"/>
  <c r="AD448" i="9"/>
  <c r="AC448" i="9"/>
  <c r="AD447" i="9"/>
  <c r="AC447" i="9"/>
  <c r="AD446" i="9"/>
  <c r="AC446" i="9"/>
  <c r="AD445" i="9"/>
  <c r="AC445" i="9"/>
  <c r="AD444" i="9"/>
  <c r="AC444" i="9"/>
  <c r="AD443" i="9"/>
  <c r="AC443" i="9"/>
  <c r="AD442" i="9"/>
  <c r="AC442" i="9"/>
  <c r="AD441" i="9"/>
  <c r="AC441" i="9"/>
  <c r="AD440" i="9"/>
  <c r="AC440" i="9"/>
  <c r="AD439" i="9"/>
  <c r="AC439" i="9"/>
  <c r="AD438" i="9"/>
  <c r="AC438" i="9"/>
  <c r="AD437" i="9"/>
  <c r="AC437" i="9"/>
  <c r="AD436" i="9"/>
  <c r="AC436" i="9"/>
  <c r="AD435" i="9"/>
  <c r="AC435" i="9"/>
  <c r="AD434" i="9"/>
  <c r="AC434" i="9"/>
  <c r="AD433" i="9"/>
  <c r="AC433" i="9"/>
  <c r="AD432" i="9"/>
  <c r="AC432" i="9"/>
  <c r="AD431" i="9"/>
  <c r="AC431" i="9"/>
  <c r="AD430" i="9"/>
  <c r="AC430" i="9"/>
  <c r="AD429" i="9"/>
  <c r="AC429" i="9"/>
  <c r="AD428" i="9"/>
  <c r="AC428" i="9"/>
  <c r="AD427" i="9"/>
  <c r="AC427" i="9"/>
  <c r="AD426" i="9"/>
  <c r="AC426" i="9"/>
  <c r="AD425" i="9"/>
  <c r="AC425" i="9"/>
  <c r="AD424" i="9"/>
  <c r="AC424" i="9"/>
  <c r="AD423" i="9"/>
  <c r="AC423" i="9"/>
  <c r="AD422" i="9"/>
  <c r="AC422" i="9"/>
  <c r="AD421" i="9"/>
  <c r="AC421" i="9"/>
  <c r="AD420" i="9"/>
  <c r="AC420" i="9"/>
  <c r="AD419" i="9"/>
  <c r="AC419" i="9"/>
  <c r="AD418" i="9"/>
  <c r="AC418" i="9"/>
  <c r="AD417" i="9"/>
  <c r="AC417" i="9"/>
  <c r="AD416" i="9"/>
  <c r="AC416" i="9"/>
  <c r="AD415" i="9"/>
  <c r="AC415" i="9"/>
  <c r="AD414" i="9"/>
  <c r="AC414" i="9"/>
  <c r="AD413" i="9"/>
  <c r="AC413" i="9"/>
  <c r="AD412" i="9"/>
  <c r="AC412" i="9"/>
  <c r="AD411" i="9"/>
  <c r="AC411" i="9"/>
  <c r="AD410" i="9"/>
  <c r="AC410" i="9"/>
  <c r="AD409" i="9"/>
  <c r="AC409" i="9"/>
  <c r="AD408" i="9"/>
  <c r="AC408" i="9"/>
  <c r="AD407" i="9"/>
  <c r="AC407" i="9"/>
  <c r="AD406" i="9"/>
  <c r="AC406" i="9"/>
  <c r="AD405" i="9"/>
  <c r="AC405" i="9"/>
  <c r="AD404" i="9"/>
  <c r="AC404" i="9"/>
  <c r="AD403" i="9"/>
  <c r="AC403" i="9"/>
  <c r="AD402" i="9"/>
  <c r="AC402" i="9"/>
  <c r="AD401" i="9"/>
  <c r="AC401" i="9"/>
  <c r="AD400" i="9"/>
  <c r="AC400" i="9"/>
  <c r="AD399" i="9"/>
  <c r="AC399" i="9"/>
  <c r="AD398" i="9"/>
  <c r="AC398" i="9"/>
  <c r="AD397" i="9"/>
  <c r="AC397" i="9"/>
  <c r="AD396" i="9"/>
  <c r="AC396" i="9"/>
  <c r="AD395" i="9"/>
  <c r="AC395" i="9"/>
  <c r="AD394" i="9"/>
  <c r="AC394" i="9"/>
  <c r="AD393" i="9"/>
  <c r="AC393" i="9"/>
  <c r="AD392" i="9"/>
  <c r="AC392" i="9"/>
  <c r="AD391" i="9"/>
  <c r="AC391" i="9"/>
  <c r="AD390" i="9"/>
  <c r="AC390" i="9"/>
  <c r="AD389" i="9"/>
  <c r="AC389" i="9"/>
  <c r="AD388" i="9"/>
  <c r="AC388" i="9"/>
  <c r="AD387" i="9"/>
  <c r="AC387" i="9"/>
  <c r="AD386" i="9"/>
  <c r="AC386" i="9"/>
  <c r="AD385" i="9"/>
  <c r="AC385" i="9"/>
  <c r="AD384" i="9"/>
  <c r="AC384" i="9"/>
  <c r="AD383" i="9"/>
  <c r="AC383" i="9"/>
  <c r="AD382" i="9"/>
  <c r="AC382" i="9"/>
  <c r="AD381" i="9"/>
  <c r="AC381" i="9"/>
  <c r="AD380" i="9"/>
  <c r="AC380" i="9"/>
  <c r="AD379" i="9"/>
  <c r="AC379" i="9"/>
  <c r="AD378" i="9"/>
  <c r="AC378" i="9"/>
  <c r="AD377" i="9"/>
  <c r="AC377" i="9"/>
  <c r="AD376" i="9"/>
  <c r="AC376" i="9"/>
  <c r="AD375" i="9"/>
  <c r="AC375" i="9"/>
  <c r="AD374" i="9"/>
  <c r="AC374" i="9"/>
  <c r="AD373" i="9"/>
  <c r="AC373" i="9"/>
  <c r="AD372" i="9"/>
  <c r="AC372" i="9"/>
  <c r="AD371" i="9"/>
  <c r="AC371" i="9"/>
  <c r="AD370" i="9"/>
  <c r="AC370" i="9"/>
  <c r="AD369" i="9"/>
  <c r="AC369" i="9"/>
  <c r="AD368" i="9"/>
  <c r="AC368" i="9"/>
  <c r="AD367" i="9"/>
  <c r="AC367" i="9"/>
  <c r="AD366" i="9"/>
  <c r="AC366" i="9"/>
  <c r="AD365" i="9"/>
  <c r="AC365" i="9"/>
  <c r="AD364" i="9"/>
  <c r="AC364" i="9"/>
  <c r="AD363" i="9"/>
  <c r="AC363" i="9"/>
  <c r="AD362" i="9"/>
  <c r="AC362" i="9"/>
  <c r="AD361" i="9"/>
  <c r="AC361" i="9"/>
  <c r="AD360" i="9"/>
  <c r="AC360" i="9"/>
  <c r="AD359" i="9"/>
  <c r="AC359" i="9"/>
  <c r="AD358" i="9"/>
  <c r="AC358" i="9"/>
  <c r="AD357" i="9"/>
  <c r="AC357" i="9"/>
  <c r="AD356" i="9"/>
  <c r="AC356" i="9"/>
  <c r="AD355" i="9"/>
  <c r="AC355" i="9"/>
  <c r="AD354" i="9"/>
  <c r="AC354" i="9"/>
  <c r="AD353" i="9"/>
  <c r="AC353" i="9"/>
  <c r="AD352" i="9"/>
  <c r="AC352" i="9"/>
  <c r="AD351" i="9"/>
  <c r="AC351" i="9"/>
  <c r="AD350" i="9"/>
  <c r="AC350" i="9"/>
  <c r="AD349" i="9"/>
  <c r="AC349" i="9"/>
  <c r="AD348" i="9"/>
  <c r="AC348" i="9"/>
  <c r="AD347" i="9"/>
  <c r="AC347" i="9"/>
  <c r="AD346" i="9"/>
  <c r="AC346" i="9"/>
  <c r="AD345" i="9"/>
  <c r="AC345" i="9"/>
  <c r="AD344" i="9"/>
  <c r="AC344" i="9"/>
  <c r="AD343" i="9"/>
  <c r="AC343" i="9"/>
  <c r="AD342" i="9"/>
  <c r="AC342" i="9"/>
  <c r="AD341" i="9"/>
  <c r="AC341" i="9"/>
  <c r="AD340" i="9"/>
  <c r="AC340" i="9"/>
  <c r="AD339" i="9"/>
  <c r="AC339" i="9"/>
  <c r="AD338" i="9"/>
  <c r="AC338" i="9"/>
  <c r="AD337" i="9"/>
  <c r="AC337" i="9"/>
  <c r="AD336" i="9"/>
  <c r="AC336" i="9"/>
  <c r="AD335" i="9"/>
  <c r="AC335" i="9"/>
  <c r="AD334" i="9"/>
  <c r="AC334" i="9"/>
  <c r="AD333" i="9"/>
  <c r="AC333" i="9"/>
  <c r="AD332" i="9"/>
  <c r="AC332" i="9"/>
  <c r="AD331" i="9"/>
  <c r="AC331" i="9"/>
  <c r="AD330" i="9"/>
  <c r="AC330" i="9"/>
  <c r="AD329" i="9"/>
  <c r="AC329" i="9"/>
  <c r="AD328" i="9"/>
  <c r="AC328" i="9"/>
  <c r="AD327" i="9"/>
  <c r="AC327" i="9"/>
  <c r="AD326" i="9"/>
  <c r="AC326" i="9"/>
  <c r="AD325" i="9"/>
  <c r="AC325" i="9"/>
  <c r="AD324" i="9"/>
  <c r="AC324" i="9"/>
  <c r="AD323" i="9"/>
  <c r="AC323" i="9"/>
  <c r="AD322" i="9"/>
  <c r="AC322" i="9"/>
  <c r="AD321" i="9"/>
  <c r="AC321" i="9"/>
  <c r="AD320" i="9"/>
  <c r="AC320" i="9"/>
  <c r="AD319" i="9"/>
  <c r="AC319" i="9"/>
  <c r="AD318" i="9"/>
  <c r="AC318" i="9"/>
  <c r="AD317" i="9"/>
  <c r="AC317" i="9"/>
  <c r="AD316" i="9"/>
  <c r="AC316" i="9"/>
  <c r="AD315" i="9"/>
  <c r="AC315" i="9"/>
  <c r="AD314" i="9"/>
  <c r="AC314" i="9"/>
  <c r="AD313" i="9"/>
  <c r="AC313" i="9"/>
  <c r="AD312" i="9"/>
  <c r="AC312" i="9"/>
  <c r="AD311" i="9"/>
  <c r="AC311" i="9"/>
  <c r="AD310" i="9"/>
  <c r="AC310" i="9"/>
  <c r="AD309" i="9"/>
  <c r="AC309" i="9"/>
  <c r="AD308" i="9"/>
  <c r="AC308" i="9"/>
  <c r="AD307" i="9"/>
  <c r="AC307" i="9"/>
  <c r="AD306" i="9"/>
  <c r="AC306" i="9"/>
  <c r="AD305" i="9"/>
  <c r="AC305" i="9"/>
  <c r="AD304" i="9"/>
  <c r="AC304" i="9"/>
  <c r="AD303" i="9"/>
  <c r="AC303" i="9"/>
  <c r="AD302" i="9"/>
  <c r="AC302" i="9"/>
  <c r="AD301" i="9"/>
  <c r="AC301" i="9"/>
  <c r="AD300" i="9"/>
  <c r="AC300" i="9"/>
  <c r="AD299" i="9"/>
  <c r="AC299" i="9"/>
  <c r="AD298" i="9"/>
  <c r="AC298" i="9"/>
  <c r="AD297" i="9"/>
  <c r="AC297" i="9"/>
  <c r="AD296" i="9"/>
  <c r="AC296" i="9"/>
  <c r="AD295" i="9"/>
  <c r="AC295" i="9"/>
  <c r="AD294" i="9"/>
  <c r="AC294" i="9"/>
  <c r="AD293" i="9"/>
  <c r="AC293" i="9"/>
  <c r="AD292" i="9"/>
  <c r="AC292" i="9"/>
  <c r="AD291" i="9"/>
  <c r="AC291" i="9"/>
  <c r="AD290" i="9"/>
  <c r="AC290" i="9"/>
  <c r="AD289" i="9"/>
  <c r="AC289" i="9"/>
  <c r="AD288" i="9"/>
  <c r="AC288" i="9"/>
  <c r="AD287" i="9"/>
  <c r="AC287" i="9"/>
  <c r="AD286" i="9"/>
  <c r="AC286" i="9"/>
  <c r="AD285" i="9"/>
  <c r="AC285" i="9"/>
  <c r="AD284" i="9"/>
  <c r="AC284" i="9"/>
  <c r="AD283" i="9"/>
  <c r="AC283" i="9"/>
  <c r="AD282" i="9"/>
  <c r="AC282" i="9"/>
  <c r="AD281" i="9"/>
  <c r="AC281" i="9"/>
  <c r="AD280" i="9"/>
  <c r="AC280" i="9"/>
  <c r="AD279" i="9"/>
  <c r="AC279" i="9"/>
  <c r="AD278" i="9"/>
  <c r="AC278" i="9"/>
  <c r="AD277" i="9"/>
  <c r="AC277" i="9"/>
  <c r="AD276" i="9"/>
  <c r="AC276" i="9"/>
  <c r="AD275" i="9"/>
  <c r="AC275" i="9"/>
  <c r="AD274" i="9"/>
  <c r="AC274" i="9"/>
  <c r="AD273" i="9"/>
  <c r="AC273" i="9"/>
  <c r="AD272" i="9"/>
  <c r="AC272" i="9"/>
  <c r="AD271" i="9"/>
  <c r="AC271" i="9"/>
  <c r="AD270" i="9"/>
  <c r="AC270" i="9"/>
  <c r="AD269" i="9"/>
  <c r="AC269" i="9"/>
  <c r="AD268" i="9"/>
  <c r="AC268" i="9"/>
  <c r="AD267" i="9"/>
  <c r="AC267" i="9"/>
  <c r="AD266" i="9"/>
  <c r="AC266" i="9"/>
  <c r="AD265" i="9"/>
  <c r="AC265" i="9"/>
  <c r="AD264" i="9"/>
  <c r="AC264" i="9"/>
  <c r="AD263" i="9"/>
  <c r="AC263" i="9"/>
  <c r="AD262" i="9"/>
  <c r="AC262" i="9"/>
  <c r="AD261" i="9"/>
  <c r="AC261" i="9"/>
  <c r="AD260" i="9"/>
  <c r="AC260" i="9"/>
  <c r="AD259" i="9"/>
  <c r="AC259" i="9"/>
  <c r="AD258" i="9"/>
  <c r="AC258" i="9"/>
  <c r="AD257" i="9"/>
  <c r="AC257" i="9"/>
  <c r="AD256" i="9"/>
  <c r="AC256" i="9"/>
  <c r="AD255" i="9"/>
  <c r="AC255" i="9"/>
  <c r="AD254" i="9"/>
  <c r="AC254" i="9"/>
  <c r="AD253" i="9"/>
  <c r="AC253" i="9"/>
  <c r="AD252" i="9"/>
  <c r="AC252" i="9"/>
  <c r="AD251" i="9"/>
  <c r="AC251" i="9"/>
  <c r="AD250" i="9"/>
  <c r="AC250" i="9"/>
  <c r="AD249" i="9"/>
  <c r="AC249" i="9"/>
  <c r="AD248" i="9"/>
  <c r="AC248" i="9"/>
  <c r="AD247" i="9"/>
  <c r="AC247" i="9"/>
  <c r="AD246" i="9"/>
  <c r="AC246" i="9"/>
  <c r="AD245" i="9"/>
  <c r="AC245" i="9"/>
  <c r="AD244" i="9"/>
  <c r="AC244" i="9"/>
  <c r="AD243" i="9"/>
  <c r="AC243" i="9"/>
  <c r="AD242" i="9"/>
  <c r="AC242" i="9"/>
  <c r="AD241" i="9"/>
  <c r="AC241" i="9"/>
  <c r="AD240" i="9"/>
  <c r="AC240" i="9"/>
  <c r="AD239" i="9"/>
  <c r="AC239" i="9"/>
  <c r="AD238" i="9"/>
  <c r="AC238" i="9"/>
  <c r="AD237" i="9"/>
  <c r="AC237" i="9"/>
  <c r="AD236" i="9"/>
  <c r="AC236" i="9"/>
  <c r="AD235" i="9"/>
  <c r="AC235" i="9"/>
  <c r="AD234" i="9"/>
  <c r="AC234" i="9"/>
  <c r="AD233" i="9"/>
  <c r="AC233" i="9"/>
  <c r="AD232" i="9"/>
  <c r="AC232" i="9"/>
  <c r="AD231" i="9"/>
  <c r="AC231" i="9"/>
  <c r="AD230" i="9"/>
  <c r="AC230" i="9"/>
  <c r="AD229" i="9"/>
  <c r="AC229" i="9"/>
  <c r="AD228" i="9"/>
  <c r="AC228" i="9"/>
  <c r="AD227" i="9"/>
  <c r="AC227" i="9"/>
  <c r="AD226" i="9"/>
  <c r="AC226" i="9"/>
  <c r="AD225" i="9"/>
  <c r="AC225" i="9"/>
  <c r="AD224" i="9"/>
  <c r="AC224" i="9"/>
  <c r="AD223" i="9"/>
  <c r="AC223" i="9"/>
  <c r="AD222" i="9"/>
  <c r="AC222" i="9"/>
  <c r="AD221" i="9"/>
  <c r="AC221" i="9"/>
  <c r="AD220" i="9"/>
  <c r="AC220" i="9"/>
  <c r="AD219" i="9"/>
  <c r="AC219" i="9"/>
  <c r="AD218" i="9"/>
  <c r="AC218" i="9"/>
  <c r="AD217" i="9"/>
  <c r="AC217" i="9"/>
  <c r="AD216" i="9"/>
  <c r="AC216" i="9"/>
  <c r="AD215" i="9"/>
  <c r="AC215" i="9"/>
  <c r="AD214" i="9"/>
  <c r="AC214" i="9"/>
  <c r="AD213" i="9"/>
  <c r="AC213" i="9"/>
  <c r="AD212" i="9"/>
  <c r="AC212" i="9"/>
  <c r="AD211" i="9"/>
  <c r="AC211" i="9"/>
  <c r="AD210" i="9"/>
  <c r="AC210" i="9"/>
  <c r="AD209" i="9"/>
  <c r="AC209" i="9"/>
  <c r="AD208" i="9"/>
  <c r="AC208" i="9"/>
  <c r="AD207" i="9"/>
  <c r="AC207" i="9"/>
  <c r="AD206" i="9"/>
  <c r="AC206" i="9"/>
  <c r="AD205" i="9"/>
  <c r="AC205" i="9"/>
  <c r="AD204" i="9"/>
  <c r="AC204" i="9"/>
  <c r="AD203" i="9"/>
  <c r="AC203" i="9"/>
  <c r="AD202" i="9"/>
  <c r="AC202" i="9"/>
  <c r="AD201" i="9"/>
  <c r="AC201" i="9"/>
  <c r="AD200" i="9"/>
  <c r="AC200" i="9"/>
  <c r="AD199" i="9"/>
  <c r="AC199" i="9"/>
  <c r="AD198" i="9"/>
  <c r="AC198" i="9"/>
  <c r="AD197" i="9"/>
  <c r="AC197" i="9"/>
  <c r="AD196" i="9"/>
  <c r="AC196" i="9"/>
  <c r="AD195" i="9"/>
  <c r="AC195" i="9"/>
  <c r="AD194" i="9"/>
  <c r="AC194" i="9"/>
  <c r="AD193" i="9"/>
  <c r="AC193" i="9"/>
  <c r="AD192" i="9"/>
  <c r="AC192" i="9"/>
  <c r="AD191" i="9"/>
  <c r="AC191" i="9"/>
  <c r="AD190" i="9"/>
  <c r="AC190" i="9"/>
  <c r="AD189" i="9"/>
  <c r="AC189" i="9"/>
  <c r="AD188" i="9"/>
  <c r="AC188" i="9"/>
  <c r="AD187" i="9"/>
  <c r="AC187" i="9"/>
  <c r="AD186" i="9"/>
  <c r="AC186" i="9"/>
  <c r="AD185" i="9"/>
  <c r="AC185" i="9"/>
  <c r="AD184" i="9"/>
  <c r="AC184" i="9"/>
  <c r="AD183" i="9"/>
  <c r="AC183" i="9"/>
  <c r="AD182" i="9"/>
  <c r="AC182" i="9"/>
  <c r="AD181" i="9"/>
  <c r="AC181" i="9"/>
  <c r="AD180" i="9"/>
  <c r="AC180" i="9"/>
  <c r="AD179" i="9"/>
  <c r="AC179" i="9"/>
  <c r="AD178" i="9"/>
  <c r="AC178" i="9"/>
  <c r="AD177" i="9"/>
  <c r="AC177" i="9"/>
  <c r="AD176" i="9"/>
  <c r="AC176" i="9"/>
  <c r="AD175" i="9"/>
  <c r="AC175" i="9"/>
  <c r="AD174" i="9"/>
  <c r="AC174" i="9"/>
  <c r="AD173" i="9"/>
  <c r="AC173" i="9"/>
  <c r="AD172" i="9"/>
  <c r="AC172" i="9"/>
  <c r="AD171" i="9"/>
  <c r="AC171" i="9"/>
  <c r="AD170" i="9"/>
  <c r="AC170" i="9"/>
  <c r="AD169" i="9"/>
  <c r="AC169" i="9"/>
  <c r="AD168" i="9"/>
  <c r="AC168" i="9"/>
  <c r="AD167" i="9"/>
  <c r="AC167" i="9"/>
  <c r="AD166" i="9"/>
  <c r="AC166" i="9"/>
  <c r="AD165" i="9"/>
  <c r="AC165" i="9"/>
  <c r="AD164" i="9"/>
  <c r="AC164" i="9"/>
  <c r="AD163" i="9"/>
  <c r="AC163" i="9"/>
  <c r="AD162" i="9"/>
  <c r="AC162" i="9"/>
  <c r="AD161" i="9"/>
  <c r="AC161" i="9"/>
  <c r="AD160" i="9"/>
  <c r="AC160" i="9"/>
  <c r="AD159" i="9"/>
  <c r="AC159" i="9"/>
  <c r="AD158" i="9"/>
  <c r="AC158" i="9"/>
  <c r="AD157" i="9"/>
  <c r="AC157" i="9"/>
  <c r="AD156" i="9"/>
  <c r="AC156" i="9"/>
  <c r="AD155" i="9"/>
  <c r="AC155" i="9"/>
  <c r="AD154" i="9"/>
  <c r="AC154" i="9"/>
  <c r="AD153" i="9"/>
  <c r="AC153" i="9"/>
  <c r="AD152" i="9"/>
  <c r="AC152" i="9"/>
  <c r="AD151" i="9"/>
  <c r="AC151" i="9"/>
  <c r="AD150" i="9"/>
  <c r="AC150" i="9"/>
  <c r="AD149" i="9"/>
  <c r="AC149" i="9"/>
  <c r="AD148" i="9"/>
  <c r="AC148" i="9"/>
  <c r="AD147" i="9"/>
  <c r="AC147" i="9"/>
  <c r="AD146" i="9"/>
  <c r="AC146" i="9"/>
  <c r="AD145" i="9"/>
  <c r="AC145" i="9"/>
  <c r="AD144" i="9"/>
  <c r="AC144" i="9"/>
  <c r="AD143" i="9"/>
  <c r="AC143" i="9"/>
  <c r="AD142" i="9"/>
  <c r="AC142" i="9"/>
  <c r="AD141" i="9"/>
  <c r="AC141" i="9"/>
  <c r="AD140" i="9"/>
  <c r="AC140" i="9"/>
  <c r="AD139" i="9"/>
  <c r="AC139" i="9"/>
  <c r="AD138" i="9"/>
  <c r="AC138" i="9"/>
  <c r="AD137" i="9"/>
  <c r="AC137" i="9"/>
  <c r="AD136" i="9"/>
  <c r="AC136" i="9"/>
  <c r="AD135" i="9"/>
  <c r="AC135" i="9"/>
  <c r="AD134" i="9"/>
  <c r="AC134" i="9"/>
  <c r="AD133" i="9"/>
  <c r="AC133" i="9"/>
  <c r="AD132" i="9"/>
  <c r="AC132" i="9"/>
  <c r="AD131" i="9"/>
  <c r="AC131" i="9"/>
  <c r="AD130" i="9"/>
  <c r="AC130" i="9"/>
  <c r="AD129" i="9"/>
  <c r="AC129" i="9"/>
  <c r="AD128" i="9"/>
  <c r="AC128" i="9"/>
  <c r="AD127" i="9"/>
  <c r="AC127" i="9"/>
  <c r="AD126" i="9"/>
  <c r="AC126" i="9"/>
  <c r="AD125" i="9"/>
  <c r="AC125" i="9"/>
  <c r="AD124" i="9"/>
  <c r="AC124" i="9"/>
  <c r="AD123" i="9"/>
  <c r="AC123" i="9"/>
  <c r="AD122" i="9"/>
  <c r="AC122" i="9"/>
  <c r="AD121" i="9"/>
  <c r="AC121" i="9"/>
  <c r="AD120" i="9"/>
  <c r="AC120" i="9"/>
  <c r="AD119" i="9"/>
  <c r="AC119" i="9"/>
  <c r="AD118" i="9"/>
  <c r="AC118" i="9"/>
  <c r="AD117" i="9"/>
  <c r="AC117" i="9"/>
  <c r="AD116" i="9"/>
  <c r="AC116" i="9"/>
  <c r="AD115" i="9"/>
  <c r="AC115" i="9"/>
  <c r="AD114" i="9"/>
  <c r="AC114" i="9"/>
  <c r="AD113" i="9"/>
  <c r="AC113" i="9"/>
  <c r="AD112" i="9"/>
  <c r="AC112" i="9"/>
  <c r="AD111" i="9"/>
  <c r="AC111" i="9"/>
  <c r="AD110" i="9"/>
  <c r="AC110" i="9"/>
  <c r="AD109" i="9"/>
  <c r="AC109" i="9"/>
  <c r="AD108" i="9"/>
  <c r="AC108" i="9"/>
  <c r="AD107" i="9"/>
  <c r="AC107" i="9"/>
  <c r="AD106" i="9"/>
  <c r="AC106" i="9"/>
  <c r="AD105" i="9"/>
  <c r="AC105" i="9"/>
  <c r="AD104" i="9"/>
  <c r="AC104" i="9"/>
  <c r="AD103" i="9"/>
  <c r="AC103" i="9"/>
  <c r="AD102" i="9"/>
  <c r="AC102" i="9"/>
  <c r="AD101" i="9"/>
  <c r="AC101" i="9"/>
  <c r="AD100" i="9"/>
  <c r="AC100" i="9"/>
  <c r="AD99" i="9"/>
  <c r="AC99" i="9"/>
  <c r="AD98" i="9"/>
  <c r="AC98" i="9"/>
  <c r="AD97" i="9"/>
  <c r="AC97" i="9"/>
  <c r="AD96" i="9"/>
  <c r="AC96" i="9"/>
  <c r="AD95" i="9"/>
  <c r="AC95" i="9"/>
  <c r="AD94" i="9"/>
  <c r="AC94" i="9"/>
  <c r="AD93" i="9"/>
  <c r="AC93" i="9"/>
  <c r="AD92" i="9"/>
  <c r="AC92" i="9"/>
  <c r="AD91" i="9"/>
  <c r="AC91" i="9"/>
  <c r="AD90" i="9"/>
  <c r="AC90" i="9"/>
  <c r="AD89" i="9"/>
  <c r="AC89" i="9"/>
  <c r="AD88" i="9"/>
  <c r="AC88" i="9"/>
  <c r="AD87" i="9"/>
  <c r="AC87" i="9"/>
  <c r="AD86" i="9"/>
  <c r="AC86" i="9"/>
  <c r="AD85" i="9"/>
  <c r="AC85" i="9"/>
  <c r="AD84" i="9"/>
  <c r="AC84" i="9"/>
  <c r="AD83" i="9"/>
  <c r="AC83" i="9"/>
  <c r="AD82" i="9"/>
  <c r="AC82" i="9"/>
  <c r="AD81" i="9"/>
  <c r="AC81" i="9"/>
  <c r="AD80" i="9"/>
  <c r="AC80" i="9"/>
  <c r="AD79" i="9"/>
  <c r="AC79" i="9"/>
  <c r="AD78" i="9"/>
  <c r="AC78" i="9"/>
  <c r="AD77" i="9"/>
  <c r="AC77" i="9"/>
  <c r="AD76" i="9"/>
  <c r="AC76" i="9"/>
  <c r="AD75" i="9"/>
  <c r="AC75" i="9"/>
  <c r="AD74" i="9"/>
  <c r="AC74" i="9"/>
  <c r="AD73" i="9"/>
  <c r="AC73" i="9"/>
  <c r="AD72" i="9"/>
  <c r="AC72" i="9"/>
  <c r="AD71" i="9"/>
  <c r="AC71" i="9"/>
  <c r="AD70" i="9"/>
  <c r="AC70" i="9"/>
  <c r="AD69" i="9"/>
  <c r="AC69" i="9"/>
  <c r="AD68" i="9"/>
  <c r="AC68" i="9"/>
  <c r="AD67" i="9"/>
  <c r="AC67" i="9"/>
  <c r="AD66" i="9"/>
  <c r="AC66" i="9"/>
  <c r="AD65" i="9"/>
  <c r="AC65" i="9"/>
  <c r="AD64" i="9"/>
  <c r="AC64" i="9"/>
  <c r="AD63" i="9"/>
  <c r="AC63" i="9"/>
  <c r="AD62" i="9"/>
  <c r="AC62" i="9"/>
  <c r="AD61" i="9"/>
  <c r="AC61" i="9"/>
  <c r="AD60" i="9"/>
  <c r="AC60" i="9"/>
  <c r="AD59" i="9"/>
  <c r="AC59" i="9"/>
  <c r="AD58" i="9"/>
  <c r="AC58" i="9"/>
  <c r="AD57" i="9"/>
  <c r="AC57" i="9"/>
  <c r="AD56" i="9"/>
  <c r="AC56" i="9"/>
  <c r="AD55" i="9"/>
  <c r="AC55" i="9"/>
  <c r="AD54" i="9"/>
  <c r="AC54" i="9"/>
  <c r="AD53" i="9"/>
  <c r="AC53" i="9"/>
  <c r="AD52" i="9"/>
  <c r="AC52" i="9"/>
  <c r="AD51" i="9"/>
  <c r="AC51" i="9"/>
  <c r="AD50" i="9"/>
  <c r="AC50" i="9"/>
  <c r="AD49" i="9"/>
  <c r="AC49" i="9"/>
  <c r="AD48" i="9"/>
  <c r="AC48" i="9"/>
  <c r="AD47" i="9"/>
  <c r="AC47" i="9"/>
  <c r="AD46" i="9"/>
  <c r="AC46" i="9"/>
  <c r="AD45" i="9"/>
  <c r="AC45" i="9"/>
  <c r="AD44" i="9"/>
  <c r="AC44" i="9"/>
  <c r="AD43" i="9"/>
  <c r="AC43" i="9"/>
  <c r="AD42" i="9"/>
  <c r="AC42" i="9"/>
  <c r="AD41" i="9"/>
  <c r="AC41" i="9"/>
  <c r="AD40" i="9"/>
  <c r="AC40" i="9"/>
  <c r="AD39" i="9"/>
  <c r="AC39" i="9"/>
  <c r="AD38" i="9"/>
  <c r="AC38" i="9"/>
  <c r="AD37" i="9"/>
  <c r="AC37" i="9"/>
  <c r="AD36" i="9"/>
  <c r="AC36" i="9"/>
  <c r="AD35" i="9"/>
  <c r="AC35" i="9"/>
  <c r="AD34" i="9"/>
  <c r="AC34" i="9"/>
  <c r="AD33" i="9"/>
  <c r="AC33" i="9"/>
  <c r="AD32" i="9"/>
  <c r="AC32" i="9"/>
  <c r="AD31" i="9"/>
  <c r="AC31" i="9"/>
  <c r="AD30" i="9"/>
  <c r="AC30" i="9"/>
  <c r="AD29" i="9"/>
  <c r="AC29" i="9"/>
  <c r="AD28" i="9"/>
  <c r="AC28" i="9"/>
  <c r="AD27" i="9"/>
  <c r="AC27" i="9"/>
  <c r="AD26" i="9"/>
  <c r="AC26" i="9"/>
  <c r="AD25" i="9"/>
  <c r="AC25" i="9"/>
  <c r="AD24" i="9"/>
  <c r="AC24" i="9"/>
  <c r="AD23" i="9"/>
  <c r="AC23" i="9"/>
  <c r="AD22" i="9"/>
  <c r="AC22" i="9"/>
  <c r="AD21" i="9"/>
  <c r="A2" i="9"/>
  <c r="B2" i="8"/>
  <c r="K25" i="7"/>
  <c r="C25" i="7"/>
  <c r="K24" i="7"/>
  <c r="C24" i="7"/>
  <c r="K23" i="7"/>
  <c r="C23" i="7"/>
  <c r="K22" i="7"/>
  <c r="C22" i="7"/>
  <c r="K21" i="7"/>
  <c r="C21" i="7"/>
  <c r="K20" i="7"/>
  <c r="C20" i="7"/>
  <c r="K19" i="7"/>
  <c r="C19" i="7"/>
  <c r="K18" i="7"/>
  <c r="C18" i="7"/>
  <c r="K17" i="7"/>
  <c r="C17" i="7"/>
  <c r="K16" i="7"/>
  <c r="C16" i="7"/>
  <c r="K15" i="7"/>
  <c r="C15" i="7"/>
  <c r="K14" i="7"/>
  <c r="C14" i="7"/>
  <c r="K13" i="7"/>
  <c r="C13" i="7"/>
  <c r="K12" i="7"/>
  <c r="C12" i="7"/>
  <c r="K11" i="7"/>
  <c r="C11" i="7"/>
  <c r="K10" i="7"/>
  <c r="C10" i="7"/>
  <c r="B2" i="7"/>
  <c r="B2" i="6"/>
  <c r="B31" i="2"/>
  <c r="B30" i="2"/>
  <c r="B28" i="2"/>
  <c r="B27" i="2"/>
  <c r="B26" i="2"/>
  <c r="B18" i="2"/>
  <c r="B17" i="2"/>
  <c r="B16" i="2"/>
  <c r="B15" i="2"/>
  <c r="B14" i="2"/>
  <c r="B13" i="2"/>
  <c r="B12" i="2"/>
  <c r="K10" i="3" l="1"/>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10" i="4"/>
  <c r="C10" i="5" s="1"/>
  <c r="H10" i="5" s="1"/>
  <c r="K11" i="4"/>
  <c r="C11" i="5" s="1"/>
  <c r="H11" i="5" s="1"/>
  <c r="J11" i="5" s="1"/>
  <c r="K12" i="4"/>
  <c r="C12" i="5" s="1"/>
  <c r="H12" i="5" s="1"/>
  <c r="J12" i="5" s="1"/>
  <c r="M12" i="5" s="1"/>
  <c r="K13" i="4"/>
  <c r="C13" i="5" s="1"/>
  <c r="H13" i="5" s="1"/>
  <c r="J13" i="5" s="1"/>
  <c r="K14" i="4"/>
  <c r="C14" i="5" s="1"/>
  <c r="H14" i="5" s="1"/>
  <c r="J14" i="5" s="1"/>
  <c r="M14" i="5" s="1"/>
  <c r="K15" i="4"/>
  <c r="C15" i="5" s="1"/>
  <c r="H15" i="5" s="1"/>
  <c r="K16" i="4"/>
  <c r="C16" i="5" s="1"/>
  <c r="H16" i="5" s="1"/>
  <c r="J16" i="5" s="1"/>
  <c r="K17" i="4"/>
  <c r="C17" i="5" s="1"/>
  <c r="H17" i="5" s="1"/>
  <c r="J17" i="5" s="1"/>
  <c r="M17" i="5" s="1"/>
  <c r="K18" i="4"/>
  <c r="C18" i="5" s="1"/>
  <c r="H18" i="5" s="1"/>
  <c r="K19" i="4"/>
  <c r="C19" i="5" s="1"/>
  <c r="H19" i="5" s="1"/>
  <c r="J19" i="5" s="1"/>
  <c r="M19" i="5" s="1"/>
  <c r="K20" i="4"/>
  <c r="C20" i="5" s="1"/>
  <c r="H20" i="5" s="1"/>
  <c r="J20" i="5" s="1"/>
  <c r="M20" i="5" s="1"/>
  <c r="K21" i="4"/>
  <c r="C21" i="5" s="1"/>
  <c r="H21" i="5" s="1"/>
  <c r="J21" i="5" s="1"/>
  <c r="M21" i="5" s="1"/>
  <c r="K22" i="4"/>
  <c r="C22" i="5" s="1"/>
  <c r="H22" i="5" s="1"/>
  <c r="J22" i="5" s="1"/>
  <c r="M22" i="5" s="1"/>
  <c r="K23" i="4"/>
  <c r="C23" i="5" s="1"/>
  <c r="H23" i="5" s="1"/>
  <c r="K24" i="4"/>
  <c r="C24" i="5" s="1"/>
  <c r="H24" i="5" s="1"/>
  <c r="J24" i="5" s="1"/>
  <c r="M24" i="5" s="1"/>
  <c r="K25" i="4"/>
  <c r="C25" i="5" s="1"/>
  <c r="H25" i="5" s="1"/>
  <c r="J25" i="5" s="1"/>
  <c r="M25" i="5" s="1"/>
  <c r="K26" i="4"/>
  <c r="C26" i="5" s="1"/>
  <c r="H26" i="5" s="1"/>
  <c r="J26" i="5" s="1"/>
  <c r="K27" i="4"/>
  <c r="C27" i="5" s="1"/>
  <c r="H27" i="5" s="1"/>
  <c r="J27" i="5" s="1"/>
  <c r="K28" i="4"/>
  <c r="C28" i="5" s="1"/>
  <c r="H28" i="5" s="1"/>
  <c r="J28" i="5" s="1"/>
  <c r="K29" i="4"/>
  <c r="C29" i="5" s="1"/>
  <c r="H29" i="5" s="1"/>
  <c r="J29" i="5" s="1"/>
  <c r="M29" i="5" s="1"/>
  <c r="K30" i="4"/>
  <c r="C30" i="5" s="1"/>
  <c r="H30" i="5" s="1"/>
  <c r="J30" i="5" s="1"/>
  <c r="K31" i="4"/>
  <c r="C31" i="5" s="1"/>
  <c r="H31" i="5" s="1"/>
  <c r="J31" i="5" s="1"/>
  <c r="K32" i="4"/>
  <c r="C32" i="5" s="1"/>
  <c r="H32" i="5" s="1"/>
  <c r="J32" i="5" s="1"/>
  <c r="M32" i="5" s="1"/>
  <c r="K33" i="4"/>
  <c r="C33" i="5" s="1"/>
  <c r="H33" i="5" s="1"/>
  <c r="J33" i="5" s="1"/>
  <c r="M33" i="5" s="1"/>
  <c r="K34" i="4"/>
  <c r="C34" i="5" s="1"/>
  <c r="H34" i="5" s="1"/>
  <c r="J34" i="5" s="1"/>
  <c r="M34" i="5" s="1"/>
  <c r="K35" i="4"/>
  <c r="C35" i="5" s="1"/>
  <c r="H35" i="5" s="1"/>
  <c r="J35" i="5" s="1"/>
  <c r="K36" i="4"/>
  <c r="C36" i="5" s="1"/>
  <c r="H36" i="5" s="1"/>
  <c r="J36" i="5" s="1"/>
  <c r="M36" i="5" s="1"/>
  <c r="K37" i="4"/>
  <c r="C37" i="5" s="1"/>
  <c r="H37" i="5" s="1"/>
  <c r="J37" i="5" s="1"/>
  <c r="K38" i="4"/>
  <c r="C38" i="5" s="1"/>
  <c r="H38" i="5" s="1"/>
  <c r="J38" i="5" s="1"/>
  <c r="C26" i="7"/>
  <c r="K26" i="7" s="1"/>
  <c r="N27" i="6"/>
  <c r="N28" i="6"/>
  <c r="N29" i="6"/>
  <c r="N30" i="6"/>
  <c r="N31" i="6"/>
  <c r="C31" i="7" s="1"/>
  <c r="K31" i="7" s="1"/>
  <c r="N32" i="6"/>
  <c r="C32" i="7" s="1"/>
  <c r="K32" i="7" s="1"/>
  <c r="N33" i="6"/>
  <c r="C33" i="7" s="1"/>
  <c r="K33" i="7" s="1"/>
  <c r="N34" i="6"/>
  <c r="N35" i="6"/>
  <c r="N36" i="6"/>
  <c r="N37" i="6"/>
  <c r="N38" i="6"/>
  <c r="K10" i="19"/>
  <c r="L10" i="19" s="1"/>
  <c r="K11" i="19"/>
  <c r="L11" i="19" s="1"/>
  <c r="K12" i="19"/>
  <c r="L12" i="19" s="1"/>
  <c r="K13" i="19"/>
  <c r="L13" i="19" s="1"/>
  <c r="K14" i="19"/>
  <c r="L14" i="19" s="1"/>
  <c r="K15" i="19"/>
  <c r="L15" i="19" s="1"/>
  <c r="K16" i="19"/>
  <c r="L16" i="19" s="1"/>
  <c r="K17" i="19"/>
  <c r="L17" i="19" s="1"/>
  <c r="K18" i="19"/>
  <c r="L18" i="19" s="1"/>
  <c r="K19" i="19"/>
  <c r="L19" i="19" s="1"/>
  <c r="K20" i="19"/>
  <c r="L20" i="19" s="1"/>
  <c r="K21" i="19"/>
  <c r="L21" i="19" s="1"/>
  <c r="K22" i="19"/>
  <c r="L22" i="19" s="1"/>
  <c r="K23" i="19"/>
  <c r="L23" i="19" s="1"/>
  <c r="K24" i="19"/>
  <c r="L24" i="19" s="1"/>
  <c r="K25" i="19"/>
  <c r="L25" i="19" s="1"/>
  <c r="K26" i="19"/>
  <c r="K27" i="19"/>
  <c r="L27" i="19" s="1"/>
  <c r="K28" i="19"/>
  <c r="L28" i="19" s="1"/>
  <c r="K29" i="19"/>
  <c r="L29" i="19" s="1"/>
  <c r="K30" i="19"/>
  <c r="L30" i="19" s="1"/>
  <c r="K31" i="19"/>
  <c r="L31" i="19" s="1"/>
  <c r="K32" i="19"/>
  <c r="L32" i="19" s="1"/>
  <c r="K33" i="19"/>
  <c r="L33" i="19" s="1"/>
  <c r="K34" i="19"/>
  <c r="L34" i="19" s="1"/>
  <c r="K35" i="19"/>
  <c r="L35" i="19" s="1"/>
  <c r="K36" i="19"/>
  <c r="L36" i="19" s="1"/>
  <c r="K37" i="19"/>
  <c r="L37" i="19" s="1"/>
  <c r="K38" i="19"/>
  <c r="L38" i="19" s="1"/>
  <c r="M13" i="5"/>
  <c r="J1447" i="16"/>
  <c r="E1447" i="16"/>
  <c r="M1447" i="16"/>
  <c r="I1447" i="16"/>
  <c r="L1447" i="16"/>
  <c r="K1447" i="16"/>
  <c r="N1447" i="16"/>
  <c r="H1447" i="16"/>
  <c r="G1447" i="16"/>
  <c r="O1447" i="16"/>
  <c r="D1447" i="16"/>
  <c r="F1447" i="16"/>
  <c r="J18" i="5"/>
  <c r="M31" i="5"/>
  <c r="M38" i="5"/>
  <c r="M37" i="5"/>
  <c r="M30" i="5"/>
  <c r="C27" i="7"/>
  <c r="K27" i="7" s="1"/>
  <c r="C35" i="7"/>
  <c r="K35" i="7" s="1"/>
  <c r="C28" i="7"/>
  <c r="K28" i="7" s="1"/>
  <c r="J15" i="5"/>
  <c r="J23" i="5"/>
  <c r="C34" i="7" l="1"/>
  <c r="K34" i="7" s="1"/>
  <c r="C38" i="7"/>
  <c r="K38" i="7" s="1"/>
  <c r="C37" i="7"/>
  <c r="K37" i="7" s="1"/>
  <c r="M35" i="5"/>
  <c r="M27" i="5"/>
  <c r="M11" i="5"/>
  <c r="J10" i="5"/>
  <c r="C30" i="7"/>
  <c r="K30" i="7" s="1"/>
  <c r="M16" i="5"/>
  <c r="C36" i="7"/>
  <c r="K36" i="7" s="1"/>
  <c r="M26" i="5"/>
  <c r="B1448" i="16"/>
  <c r="B1449" i="16"/>
  <c r="M28" i="5"/>
  <c r="C29" i="7"/>
  <c r="K29" i="7" s="1"/>
  <c r="M15" i="5"/>
  <c r="M18" i="5"/>
  <c r="M23" i="5"/>
  <c r="M10" i="5"/>
</calcChain>
</file>

<file path=xl/comments1.xml><?xml version="1.0" encoding="utf-8"?>
<comments xmlns="http://schemas.openxmlformats.org/spreadsheetml/2006/main">
  <authors>
    <author>Cory R. Sobotta</author>
  </authors>
  <commentList>
    <comment ref="E6" authorId="0" shapeId="0">
      <text>
        <r>
          <rPr>
            <b/>
            <sz val="9"/>
            <color indexed="81"/>
            <rFont val="Tahoma"/>
            <family val="2"/>
          </rPr>
          <t>Cory R. Sobotta:</t>
        </r>
        <r>
          <rPr>
            <sz val="9"/>
            <color indexed="81"/>
            <rFont val="Tahoma"/>
            <family val="2"/>
          </rPr>
          <t xml:space="preserve">
These customers are already included in the unmanaged forecast because 2015 historical usage was used to generate the forecast on Form 1. They are shown here for reference only.</t>
        </r>
      </text>
    </comment>
    <comment ref="F6" authorId="0" shapeId="0">
      <text>
        <r>
          <rPr>
            <b/>
            <sz val="9"/>
            <color indexed="81"/>
            <rFont val="Tahoma"/>
            <family val="2"/>
          </rPr>
          <t>Cory R. Sobotta:</t>
        </r>
        <r>
          <rPr>
            <sz val="9"/>
            <color indexed="81"/>
            <rFont val="Tahoma"/>
            <family val="2"/>
          </rPr>
          <t xml:space="preserve">
The last historical data included in the unmanaged forecast was 2015, so incremental impacts shown here will only be reported for 2016.
</t>
        </r>
      </text>
    </comment>
  </commentList>
</comments>
</file>

<file path=xl/comments2.xml><?xml version="1.0" encoding="utf-8"?>
<comments xmlns="http://schemas.openxmlformats.org/spreadsheetml/2006/main">
  <authors>
    <author>kpisor</author>
  </authors>
  <commentList>
    <comment ref="A6" authorId="0" shapeId="0">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<sst xmlns="http://schemas.openxmlformats.org/spreadsheetml/2006/main" count="18065" uniqueCount="442">
  <si>
    <t>Form 1.2</t>
  </si>
  <si>
    <t>Form 1.3</t>
  </si>
  <si>
    <t>Form 1.4</t>
  </si>
  <si>
    <t>Form 1.5</t>
  </si>
  <si>
    <t>Form 2.2</t>
  </si>
  <si>
    <t>Form 2.3</t>
  </si>
  <si>
    <t>Form 3.3</t>
  </si>
  <si>
    <t>Form 3.4</t>
  </si>
  <si>
    <t>Form 4</t>
  </si>
  <si>
    <t>Please Enter the Following Information:</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</si>
  <si>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</si>
  <si>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</si>
  <si>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</si>
  <si>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</si>
  <si>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</si>
  <si>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</si>
  <si>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</si>
  <si>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</si>
  <si>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</si>
  <si>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</si>
  <si>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</si>
  <si>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</si>
  <si>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</si>
  <si>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</si>
  <si>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</si>
  <si>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</si>
  <si>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</si>
  <si>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</si>
  <si>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</si>
  <si>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</si>
  <si>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</si>
  <si>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</si>
  <si>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</si>
  <si>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</si>
  <si>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</si>
  <si>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</si>
  <si>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</si>
  <si>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</si>
  <si>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</si>
  <si>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</si>
  <si>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</si>
  <si>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</si>
  <si>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</si>
  <si>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</si>
  <si>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</si>
  <si>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</si>
  <si>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</si>
  <si>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</si>
  <si>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</si>
  <si>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</si>
  <si>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</si>
  <si>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</si>
  <si>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</si>
  <si>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</si>
  <si>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</si>
  <si>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</si>
  <si>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</si>
  <si>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</si>
  <si>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</si>
  <si>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</si>
  <si>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</si>
  <si>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</si>
  <si>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</si>
  <si>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</si>
  <si>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</si>
  <si>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</si>
  <si>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</si>
  <si>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</si>
  <si>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</si>
  <si>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</si>
  <si>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</si>
  <si>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</si>
  <si>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</si>
  <si>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</si>
  <si>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</si>
  <si>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</si>
  <si>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</si>
  <si>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</si>
  <si>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</si>
  <si>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</si>
  <si>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</si>
  <si>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</si>
  <si>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</si>
  <si>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</si>
  <si>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</si>
  <si>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</si>
  <si>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</si>
  <si>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</si>
  <si>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</si>
  <si>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</si>
  <si>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</si>
  <si>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</si>
  <si>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</si>
  <si>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</si>
  <si>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</si>
  <si>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</si>
  <si>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</si>
  <si>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</si>
  <si>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</si>
  <si>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</si>
  <si>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</si>
  <si>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</si>
  <si>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</si>
  <si>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</si>
  <si>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</si>
  <si>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</si>
  <si>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</si>
  <si>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</si>
  <si>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</si>
  <si>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</si>
  <si>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</si>
  <si>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</si>
  <si>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</si>
  <si>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</si>
  <si>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</si>
  <si>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</si>
  <si>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</si>
  <si>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</si>
  <si>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</si>
  <si>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</si>
  <si>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</si>
  <si>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</si>
  <si>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</si>
  <si>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</si>
  <si>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</si>
  <si>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</si>
  <si>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</si>
  <si>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</si>
  <si>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</si>
  <si>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</si>
  <si>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</si>
  <si>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</si>
  <si>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</si>
  <si>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</si>
  <si>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</si>
  <si>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</si>
  <si>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</si>
  <si>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</si>
  <si>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</si>
  <si>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</si>
  <si>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</si>
  <si>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</si>
  <si>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</si>
  <si>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</si>
  <si>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</si>
  <si>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</si>
  <si>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</si>
  <si>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</si>
  <si>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</si>
  <si>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</si>
  <si>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</si>
  <si>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</si>
  <si>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</si>
  <si>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</si>
  <si>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</si>
  <si>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</si>
  <si>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</si>
  <si>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</si>
  <si>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</si>
  <si>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</si>
  <si>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</si>
  <si>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</si>
  <si>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</si>
  <si>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</si>
  <si>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</si>
  <si>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</si>
  <si>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</si>
  <si>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</si>
  <si>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</si>
  <si>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</si>
  <si>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</si>
  <si>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</si>
  <si>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</si>
  <si>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</si>
  <si>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</si>
  <si>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</si>
  <si>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</si>
  <si>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</si>
  <si>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</si>
  <si>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</si>
  <si>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</si>
  <si>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</si>
  <si>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</si>
  <si>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</si>
  <si>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</si>
  <si>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</si>
  <si>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</si>
  <si>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</si>
  <si>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</si>
  <si>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</si>
  <si>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</si>
  <si>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</si>
  <si>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</si>
  <si>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</si>
  <si>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</si>
  <si>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</si>
  <si>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</si>
  <si>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</si>
  <si>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</si>
  <si>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</si>
  <si>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</si>
  <si>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</si>
  <si>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</si>
  <si>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</si>
  <si>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</si>
  <si>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</si>
  <si>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</si>
  <si>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</si>
  <si>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</si>
  <si>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</si>
  <si>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</si>
  <si>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</si>
  <si>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</si>
  <si>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</si>
  <si>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</si>
  <si>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</si>
  <si>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</si>
  <si>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</si>
  <si>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</si>
  <si>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</si>
  <si>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</si>
  <si>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</si>
  <si>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</si>
  <si>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</si>
  <si>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</si>
  <si>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</si>
  <si>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</si>
  <si>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</si>
  <si>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</si>
  <si>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</si>
  <si>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</si>
  <si>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</si>
  <si>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</si>
  <si>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</si>
  <si>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</si>
  <si>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</si>
  <si>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</si>
  <si>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</si>
  <si>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</si>
  <si>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</si>
  <si>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</si>
  <si>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</si>
  <si>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</si>
  <si>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</si>
  <si>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</si>
  <si>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</si>
  <si>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</si>
  <si>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</si>
  <si>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</si>
  <si>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</si>
  <si>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</si>
  <si>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</si>
  <si>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</si>
  <si>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</si>
  <si>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</si>
  <si>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</si>
  <si>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</si>
  <si>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</si>
  <si>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</si>
  <si>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</si>
  <si>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</si>
  <si>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</si>
  <si>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</si>
  <si>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</si>
  <si>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</si>
  <si>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</si>
  <si>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</si>
  <si>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</si>
  <si>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</si>
  <si>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</si>
  <si>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</si>
  <si>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</si>
  <si>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</si>
  <si>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</si>
  <si>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</si>
  <si>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</si>
  <si>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</si>
  <si>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</si>
  <si>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</si>
  <si>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</si>
  <si>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</si>
  <si>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</si>
  <si>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</si>
  <si>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</si>
  <si>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</si>
  <si>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</si>
  <si>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</si>
  <si>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</si>
  <si>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</si>
  <si>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</si>
  <si>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</si>
  <si>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</si>
  <si>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</si>
  <si>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</si>
  <si>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</si>
  <si>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</si>
  <si>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</si>
  <si>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</si>
  <si>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</si>
  <si>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</si>
  <si>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</si>
  <si>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</si>
  <si>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</si>
  <si>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</si>
  <si>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</si>
  <si>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</si>
  <si>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</si>
  <si>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</si>
  <si>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</si>
  <si>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</si>
  <si>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</si>
  <si>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</si>
  <si>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</si>
  <si>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</si>
  <si>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</si>
  <si>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</si>
  <si>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</si>
  <si>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</si>
  <si>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</si>
  <si>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</si>
  <si>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</si>
  <si>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</si>
  <si>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</si>
  <si>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</si>
  <si>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</si>
  <si>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</si>
  <si>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</si>
  <si>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</si>
  <si>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</si>
  <si>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</si>
  <si>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</si>
  <si>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</si>
  <si>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</si>
  <si>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</si>
  <si>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Zip Code</t>
  </si>
  <si>
    <t>Year</t>
  </si>
  <si>
    <t>Month</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</si>
  <si>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</si>
  <si>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</si>
  <si>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</si>
  <si>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</si>
  <si>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</si>
  <si>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</si>
  <si>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</si>
  <si>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</si>
  <si>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</si>
  <si>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</si>
  <si>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</si>
  <si>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</si>
  <si>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</si>
  <si>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</si>
  <si>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</si>
  <si>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</si>
  <si>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</si>
  <si>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</si>
  <si>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</si>
  <si>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</si>
  <si>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</si>
  <si>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</si>
  <si>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</si>
  <si>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</si>
  <si>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</si>
  <si>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</si>
  <si>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</si>
  <si>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</si>
  <si>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</si>
  <si>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</si>
  <si>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</si>
  <si>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</si>
  <si>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</si>
  <si>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</si>
  <si>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</si>
  <si>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</si>
  <si>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</si>
  <si>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</si>
  <si>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</si>
  <si>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</si>
  <si>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</si>
  <si>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</si>
  <si>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</si>
  <si>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</si>
  <si>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</si>
  <si>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</si>
  <si>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</si>
  <si>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</si>
  <si>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</si>
  <si>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</si>
  <si>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</si>
  <si>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</si>
  <si>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</si>
  <si>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</si>
  <si>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</si>
  <si>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</si>
  <si>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</si>
  <si>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</si>
  <si>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</si>
  <si>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</si>
  <si>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</si>
  <si>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</si>
  <si>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</si>
  <si>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</si>
  <si>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</si>
  <si>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</si>
  <si>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</si>
  <si>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</si>
  <si>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</si>
  <si>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</si>
  <si>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</si>
  <si>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</si>
  <si>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</si>
  <si>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MUNICIPAL</t>
  </si>
  <si>
    <t>INTERDEPARTMENTAL</t>
  </si>
  <si>
    <t>NON-METERED</t>
  </si>
  <si>
    <t>NONMETERED</t>
  </si>
  <si>
    <t>STREET-LIGHTING</t>
  </si>
  <si>
    <t>Municipal</t>
  </si>
  <si>
    <t>Solar Aggregated</t>
  </si>
  <si>
    <t>STANISLAUS COUNTY POPULATION Stanislaus County (000s)</t>
  </si>
  <si>
    <t>STANISLAUS COUTNY PERSONAL INCOME (millions $2009)</t>
  </si>
  <si>
    <t>Stan. County Income (millions $2009)</t>
  </si>
  <si>
    <t>STANISLAUS COUNTY TOTAL EMPLOYMENT (000s)</t>
  </si>
  <si>
    <t>Personal Consumption Expenditure Deflator (2009=1.00)</t>
  </si>
  <si>
    <t>Residential Electricity Price ($/kWh) in $2009</t>
  </si>
  <si>
    <t>Commercial Electricity Price ($/kWh) in $2009</t>
  </si>
  <si>
    <t>Industrial Electricity Price ($/kWh) in $2009</t>
  </si>
  <si>
    <t>Average CA Natural Gas Price delivered to the Commercial Consumer ($2009/mcf)</t>
  </si>
  <si>
    <t>Check</t>
  </si>
  <si>
    <t>Commercial</t>
  </si>
  <si>
    <t>Industrial</t>
  </si>
  <si>
    <t>Photovoltaic</t>
  </si>
  <si>
    <t>Solar Rebate Program</t>
  </si>
  <si>
    <t>Codes &amp; Standards</t>
  </si>
  <si>
    <t>Total Connects 2012-16 (count)</t>
  </si>
  <si>
    <t>Total Connects 2012-16 (kW)</t>
  </si>
  <si>
    <t>TID</t>
  </si>
  <si>
    <t>TID BA</t>
  </si>
  <si>
    <t>Turlock Irrigation District</t>
  </si>
  <si>
    <t>Cory Sobotta</t>
  </si>
  <si>
    <t>333 East Canal Dr., Turlock, CA 95381</t>
  </si>
  <si>
    <t>209-883-8337</t>
  </si>
  <si>
    <t>crsobotta@tid.org</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</si>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</sst>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 numFmtId="175" formatCode="_(* #,##0.000_);_(* \(#,##0.000\);_(* &quot;-&quot;??_);_(@_)"/>
    <numFmt numFmtId="176" formatCode="_(&quot;$&quot;* #,##0.0000_);_(&quot;$&quot;* \(#,##0.0000\);_(&quot;$&quot;* &quot;-&quot;??_);_(@_)"/>
    <numFmt numFmtId="177" formatCode="#,##0.0000"/>
    <numFmt numFmtId="178" formatCode="0.000"/>
  </numFmts>
  <fonts count="51"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
      <sz val="8"/>
      <color rgb="FF0070C0"/>
      <name val="Arial"/>
      <family val="2"/>
    </font>
    <font>
      <sz val="8"/>
      <name val="Arial"/>
      <family val="2"/>
    </font>
    <font>
      <sz val="8"/>
      <color rgb="FFFF0000"/>
      <name val="Arial"/>
      <family val="2"/>
    </font>
    <font>
      <sz val="8"/>
      <name val="Arial"/>
      <family val="2"/>
    </font>
    <font>
      <sz val="10"/>
      <color rgb="FF0070C0"/>
      <name val="Arial"/>
      <family val="2"/>
    </font>
    <font>
      <sz val="8"/>
      <color theme="1" tint="0.499984740745262"/>
      <name val="Arial"/>
      <family val="2"/>
    </font>
    <font>
      <b/>
      <sz val="8"/>
      <color theme="1" tint="0.499984740745262"/>
      <name val="Arial"/>
      <family val="2"/>
    </font>
    <font>
      <u/>
      <sz val="8"/>
      <color theme="10"/>
      <name val="Arial"/>
      <family val="2"/>
    </font>
  </fonts>
  <fills count="2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79998168889431442"/>
        <bgColor indexed="64"/>
      </patternFill>
    </fill>
    <fill>
      <patternFill patternType="solid">
        <fgColor theme="8" tint="0.59999389629810485"/>
        <bgColor indexed="64"/>
      </patternFill>
    </fill>
  </fills>
  <borders count="90">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
      <left style="thin">
        <color rgb="FF0070C0"/>
      </left>
      <right/>
      <top style="thin">
        <color rgb="FF0070C0"/>
      </top>
      <bottom style="thin">
        <color rgb="FF0070C0"/>
      </bottom>
      <diagonal/>
    </border>
    <border>
      <left/>
      <right style="thin">
        <color rgb="FF0070C0"/>
      </right>
      <top style="thin">
        <color rgb="FF0070C0"/>
      </top>
      <bottom style="thin">
        <color rgb="FF0070C0"/>
      </bottom>
      <diagonal/>
    </border>
    <border>
      <left style="medium">
        <color indexed="64"/>
      </left>
      <right style="medium">
        <color indexed="64"/>
      </right>
      <top style="medium">
        <color indexed="64"/>
      </top>
      <bottom style="thin">
        <color rgb="FF0070C0"/>
      </bottom>
      <diagonal/>
    </border>
    <border>
      <left style="medium">
        <color indexed="64"/>
      </left>
      <right style="medium">
        <color indexed="64"/>
      </right>
      <top style="thin">
        <color rgb="FF0070C0"/>
      </top>
      <bottom style="thin">
        <color rgb="FF0070C0"/>
      </bottom>
      <diagonal/>
    </border>
    <border>
      <left style="medium">
        <color indexed="64"/>
      </left>
      <right style="thin">
        <color rgb="FF0070C0"/>
      </right>
      <top style="medium">
        <color indexed="64"/>
      </top>
      <bottom style="thin">
        <color rgb="FF0070C0"/>
      </bottom>
      <diagonal/>
    </border>
    <border>
      <left style="thin">
        <color rgb="FF0070C0"/>
      </left>
      <right style="medium">
        <color indexed="64"/>
      </right>
      <top style="medium">
        <color indexed="64"/>
      </top>
      <bottom style="thin">
        <color rgb="FF0070C0"/>
      </bottom>
      <diagonal/>
    </border>
    <border>
      <left style="medium">
        <color indexed="64"/>
      </left>
      <right style="thin">
        <color rgb="FF0070C0"/>
      </right>
      <top style="thin">
        <color rgb="FF0070C0"/>
      </top>
      <bottom style="thin">
        <color rgb="FF0070C0"/>
      </bottom>
      <diagonal/>
    </border>
    <border>
      <left style="thin">
        <color rgb="FF0070C0"/>
      </left>
      <right style="medium">
        <color indexed="64"/>
      </right>
      <top style="thin">
        <color rgb="FF0070C0"/>
      </top>
      <bottom style="thin">
        <color rgb="FF0070C0"/>
      </bottom>
      <diagonal/>
    </border>
    <border>
      <left style="thin">
        <color indexed="64"/>
      </left>
      <right/>
      <top/>
      <bottom style="thin">
        <color indexed="64"/>
      </bottom>
      <diagonal/>
    </border>
  </borders>
  <cellStyleXfs count="32">
    <xf numFmtId="0" fontId="0" fillId="0" borderId="0"/>
    <xf numFmtId="170" fontId="11"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20"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3" fillId="0" borderId="0">
      <protection locked="0"/>
    </xf>
    <xf numFmtId="171" fontId="3" fillId="0" borderId="0">
      <protection locked="0"/>
    </xf>
    <xf numFmtId="0" fontId="21" fillId="0" borderId="2" applyNumberFormat="0" applyFill="0" applyAlignment="0" applyProtection="0"/>
    <xf numFmtId="10" fontId="5" fillId="4" borderId="3" applyNumberFormat="0" applyBorder="0" applyAlignment="0" applyProtection="0"/>
    <xf numFmtId="37" fontId="22" fillId="0" borderId="0"/>
    <xf numFmtId="164" fontId="23" fillId="0" borderId="0"/>
    <xf numFmtId="0" fontId="3" fillId="0" borderId="0"/>
    <xf numFmtId="0" fontId="30"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4" fillId="0" borderId="2" applyProtection="0"/>
    <xf numFmtId="43" fontId="44" fillId="0" borderId="0" applyFont="0" applyFill="0" applyBorder="0" applyAlignment="0" applyProtection="0"/>
    <xf numFmtId="44" fontId="46" fillId="0" borderId="0" applyFont="0" applyFill="0" applyBorder="0" applyAlignment="0" applyProtection="0"/>
    <xf numFmtId="0" fontId="50" fillId="0" borderId="0" applyNumberFormat="0" applyFill="0" applyBorder="0" applyAlignment="0" applyProtection="0"/>
  </cellStyleXfs>
  <cellXfs count="671">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2" fillId="0" borderId="0" xfId="0" applyFont="1"/>
    <xf numFmtId="0" fontId="3" fillId="0" borderId="0" xfId="0" applyFont="1"/>
    <xf numFmtId="0" fontId="5" fillId="0" borderId="0" xfId="23" applyFont="1"/>
    <xf numFmtId="3" fontId="9" fillId="0" borderId="0" xfId="21" applyNumberFormat="1" applyFont="1" applyAlignment="1">
      <alignment horizontal="center"/>
    </xf>
    <xf numFmtId="0" fontId="2" fillId="0" borderId="0" xfId="0" applyFont="1" applyAlignment="1">
      <alignment horizontal="centerContinuous"/>
    </xf>
    <xf numFmtId="0" fontId="4" fillId="0" borderId="0" xfId="0" applyFont="1" applyAlignment="1">
      <alignment horizontal="centerContinuous"/>
    </xf>
    <xf numFmtId="0" fontId="4" fillId="0" borderId="0" xfId="0" applyFont="1"/>
    <xf numFmtId="0" fontId="4"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2"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9" fillId="0" borderId="0" xfId="0" applyFont="1"/>
    <xf numFmtId="0" fontId="2" fillId="0" borderId="0" xfId="0" applyFont="1" applyBorder="1" applyAlignment="1">
      <alignment horizontal="center"/>
    </xf>
    <xf numFmtId="0" fontId="2" fillId="0" borderId="0" xfId="0" applyFont="1" applyBorder="1" applyAlignment="1">
      <alignment horizontal="centerContinuous"/>
    </xf>
    <xf numFmtId="0" fontId="2"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0" fillId="0" borderId="0" xfId="0" applyFont="1" applyAlignment="1">
      <alignment horizontal="centerContinuous"/>
    </xf>
    <xf numFmtId="0" fontId="8" fillId="0" borderId="0" xfId="0" applyFont="1" applyAlignment="1">
      <alignment horizontal="center"/>
    </xf>
    <xf numFmtId="0" fontId="6" fillId="0" borderId="0" xfId="0" applyFont="1"/>
    <xf numFmtId="0" fontId="11" fillId="0" borderId="0" xfId="0" applyFont="1" applyAlignment="1">
      <alignment horizontal="centerContinuous"/>
    </xf>
    <xf numFmtId="0" fontId="11" fillId="0" borderId="0" xfId="0" applyFont="1" applyAlignment="1">
      <alignment horizontal="center"/>
    </xf>
    <xf numFmtId="0" fontId="14" fillId="0" borderId="0" xfId="0" applyFont="1"/>
    <xf numFmtId="0" fontId="8" fillId="0" borderId="0" xfId="0" applyFont="1" applyAlignment="1">
      <alignment horizontal="centerContinuous"/>
    </xf>
    <xf numFmtId="0" fontId="6" fillId="0" borderId="0" xfId="0" applyFont="1" applyAlignment="1">
      <alignment horizontal="centerContinuous"/>
    </xf>
    <xf numFmtId="0" fontId="12" fillId="7" borderId="0" xfId="0" applyFont="1" applyFill="1" applyAlignment="1">
      <alignment horizontal="centerContinuous"/>
    </xf>
    <xf numFmtId="0" fontId="16" fillId="0" borderId="0" xfId="23" applyFont="1"/>
    <xf numFmtId="0" fontId="8" fillId="0" borderId="0" xfId="0" applyFont="1" applyAlignment="1">
      <alignment horizontal="left"/>
    </xf>
    <xf numFmtId="3" fontId="9" fillId="0" borderId="9" xfId="21" applyNumberFormat="1" applyFont="1" applyBorder="1" applyAlignment="1">
      <alignment horizontal="centerContinuous"/>
    </xf>
    <xf numFmtId="3" fontId="9" fillId="0" borderId="10" xfId="21" applyNumberFormat="1" applyFont="1" applyBorder="1" applyAlignment="1">
      <alignment horizontal="centerContinuous"/>
    </xf>
    <xf numFmtId="3" fontId="9"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5" fillId="0" borderId="9" xfId="21" applyNumberFormat="1" applyFont="1" applyBorder="1" applyAlignment="1">
      <alignment horizontal="centerContinuous"/>
    </xf>
    <xf numFmtId="0" fontId="2" fillId="0" borderId="0" xfId="21" applyFont="1" applyAlignment="1">
      <alignment horizontal="centerContinuous"/>
    </xf>
    <xf numFmtId="0" fontId="5" fillId="0" borderId="0" xfId="23" applyFont="1" applyAlignment="1">
      <alignment horizontal="centerContinuous"/>
    </xf>
    <xf numFmtId="0" fontId="10" fillId="0" borderId="0" xfId="21" applyFont="1" applyAlignment="1">
      <alignment horizontal="centerContinuous"/>
    </xf>
    <xf numFmtId="0" fontId="16"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5" fillId="0" borderId="0" xfId="23" applyFont="1" applyBorder="1"/>
    <xf numFmtId="0" fontId="17" fillId="0" borderId="11" xfId="0" applyFont="1" applyBorder="1" applyAlignment="1">
      <alignment horizontal="center" vertical="top"/>
    </xf>
    <xf numFmtId="0" fontId="0" fillId="0" borderId="12" xfId="0" applyBorder="1"/>
    <xf numFmtId="0" fontId="0" fillId="0" borderId="12" xfId="0" applyBorder="1" applyAlignment="1"/>
    <xf numFmtId="0" fontId="8" fillId="0" borderId="0" xfId="0" applyFont="1" applyAlignment="1">
      <alignment horizontal="centerContinuous" vertical="center"/>
    </xf>
    <xf numFmtId="0" fontId="6" fillId="0" borderId="0" xfId="0" applyFont="1" applyAlignment="1">
      <alignment horizontal="centerContinuous" vertical="center"/>
    </xf>
    <xf numFmtId="0" fontId="6" fillId="0" borderId="0" xfId="18" applyFont="1" applyAlignment="1">
      <alignment vertical="center"/>
    </xf>
    <xf numFmtId="0" fontId="8" fillId="0" borderId="0" xfId="18" applyFont="1" applyAlignment="1">
      <alignment horizontal="center" vertical="center"/>
    </xf>
    <xf numFmtId="0" fontId="2" fillId="0" borderId="0" xfId="18" applyFont="1" applyAlignment="1">
      <alignment horizontal="centerContinuous" vertical="center"/>
    </xf>
    <xf numFmtId="0" fontId="3" fillId="0" borderId="0" xfId="18" applyFont="1" applyAlignment="1">
      <alignment vertical="center"/>
    </xf>
    <xf numFmtId="0" fontId="3" fillId="0" borderId="0" xfId="18" applyFont="1" applyAlignment="1">
      <alignment horizontal="left" vertical="center" indent="1"/>
    </xf>
    <xf numFmtId="0" fontId="2" fillId="0" borderId="0" xfId="18" applyFont="1" applyBorder="1" applyAlignment="1">
      <alignment horizontal="center" vertical="center"/>
    </xf>
    <xf numFmtId="0" fontId="11" fillId="0" borderId="0" xfId="18" applyFont="1" applyAlignment="1">
      <alignment horizontal="centerContinuous" vertical="center"/>
    </xf>
    <xf numFmtId="0" fontId="19" fillId="0" borderId="0" xfId="18" applyFont="1" applyAlignment="1">
      <alignment horizontal="left" vertical="center" indent="1"/>
    </xf>
    <xf numFmtId="0" fontId="14" fillId="0" borderId="0" xfId="18" applyFont="1" applyAlignment="1">
      <alignment horizontal="center" vertical="center"/>
    </xf>
    <xf numFmtId="0" fontId="3" fillId="0" borderId="0" xfId="18" applyBorder="1" applyAlignment="1">
      <alignment vertical="center"/>
    </xf>
    <xf numFmtId="0" fontId="14" fillId="0" borderId="0" xfId="18" applyFont="1" applyAlignment="1">
      <alignment horizontal="left" vertical="center" indent="1"/>
    </xf>
    <xf numFmtId="169" fontId="14" fillId="0" borderId="0" xfId="18" applyNumberFormat="1" applyFont="1" applyBorder="1" applyAlignment="1">
      <alignment horizontal="left" vertical="center"/>
    </xf>
    <xf numFmtId="169" fontId="14" fillId="0" borderId="0" xfId="18" applyNumberFormat="1" applyFont="1" applyBorder="1" applyAlignment="1">
      <alignment horizontal="center" vertical="center"/>
    </xf>
    <xf numFmtId="0" fontId="3" fillId="0" borderId="0" xfId="18" applyBorder="1" applyAlignment="1">
      <alignment horizontal="left" vertical="center"/>
    </xf>
    <xf numFmtId="0" fontId="14" fillId="0" borderId="0" xfId="18" applyFont="1" applyAlignment="1">
      <alignment vertical="center"/>
    </xf>
    <xf numFmtId="3" fontId="2" fillId="0" borderId="0" xfId="21" applyNumberFormat="1" applyFont="1" applyBorder="1" applyAlignment="1">
      <alignment horizontal="right" vertical="center"/>
    </xf>
    <xf numFmtId="3" fontId="2" fillId="0" borderId="0" xfId="21" applyNumberFormat="1" applyFont="1" applyBorder="1" applyAlignment="1">
      <alignment horizontal="center" vertical="center"/>
    </xf>
    <xf numFmtId="0" fontId="3" fillId="0" borderId="0" xfId="18" applyAlignment="1">
      <alignment vertical="center"/>
    </xf>
    <xf numFmtId="0" fontId="3" fillId="0" borderId="0" xfId="18" applyAlignment="1">
      <alignment horizontal="center" vertical="center"/>
    </xf>
    <xf numFmtId="165" fontId="0" fillId="0" borderId="0" xfId="2" applyNumberFormat="1" applyFont="1" applyBorder="1" applyAlignment="1">
      <alignment vertical="center"/>
    </xf>
    <xf numFmtId="0" fontId="3" fillId="0" borderId="0" xfId="18"/>
    <xf numFmtId="0" fontId="8" fillId="8" borderId="11" xfId="18" applyFont="1" applyFill="1" applyBorder="1" applyAlignment="1">
      <alignment horizontal="left"/>
    </xf>
    <xf numFmtId="0" fontId="8" fillId="0" borderId="13" xfId="18" applyFont="1" applyBorder="1" applyAlignment="1">
      <alignment horizontal="center" vertical="center" wrapText="1"/>
    </xf>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8" fillId="6" borderId="14" xfId="18" applyFont="1" applyFill="1" applyBorder="1" applyAlignment="1">
      <alignment horizontal="left" vertical="top" wrapText="1"/>
    </xf>
    <xf numFmtId="0" fontId="6" fillId="6" borderId="15" xfId="18" applyFont="1" applyFill="1" applyBorder="1" applyAlignment="1">
      <alignment vertical="top" wrapText="1"/>
    </xf>
    <xf numFmtId="0" fontId="6" fillId="6" borderId="16" xfId="18" applyFont="1" applyFill="1" applyBorder="1" applyAlignment="1">
      <alignment vertical="top" wrapText="1"/>
    </xf>
    <xf numFmtId="0" fontId="3" fillId="6" borderId="0" xfId="18" applyFill="1"/>
    <xf numFmtId="0" fontId="8" fillId="3" borderId="14" xfId="18" applyFont="1" applyFill="1" applyBorder="1" applyAlignment="1">
      <alignment horizontal="left" vertical="top" wrapText="1"/>
    </xf>
    <xf numFmtId="0" fontId="6" fillId="3" borderId="15" xfId="18" applyFont="1" applyFill="1" applyBorder="1" applyAlignment="1">
      <alignment vertical="top" wrapText="1"/>
    </xf>
    <xf numFmtId="0" fontId="6" fillId="3" borderId="16" xfId="18" applyFont="1" applyFill="1" applyBorder="1" applyAlignment="1">
      <alignment vertical="top" wrapText="1"/>
    </xf>
    <xf numFmtId="0" fontId="3" fillId="0" borderId="0" xfId="18" applyFill="1"/>
    <xf numFmtId="0" fontId="8" fillId="6" borderId="17" xfId="18" applyFont="1" applyFill="1" applyBorder="1" applyAlignment="1">
      <alignment horizontal="right" vertical="top" wrapText="1"/>
    </xf>
    <xf numFmtId="0" fontId="6" fillId="0" borderId="17" xfId="18" applyFont="1" applyFill="1" applyBorder="1" applyAlignment="1">
      <alignment vertical="top" wrapText="1"/>
    </xf>
    <xf numFmtId="0" fontId="8" fillId="6" borderId="18" xfId="18" applyFont="1" applyFill="1" applyBorder="1" applyAlignment="1">
      <alignment horizontal="right" vertical="top" wrapText="1"/>
    </xf>
    <xf numFmtId="0" fontId="6" fillId="0" borderId="18" xfId="18" applyFont="1" applyFill="1" applyBorder="1" applyAlignment="1">
      <alignment vertical="top" wrapText="1"/>
    </xf>
    <xf numFmtId="0" fontId="8" fillId="6" borderId="19" xfId="18" applyFont="1" applyFill="1" applyBorder="1" applyAlignment="1">
      <alignment horizontal="right" vertical="top" wrapText="1"/>
    </xf>
    <xf numFmtId="0" fontId="6" fillId="6" borderId="19" xfId="18" applyFont="1" applyFill="1" applyBorder="1" applyAlignment="1">
      <alignment vertical="top" wrapText="1"/>
    </xf>
    <xf numFmtId="0" fontId="8" fillId="6" borderId="20" xfId="18" applyFont="1" applyFill="1" applyBorder="1" applyAlignment="1">
      <alignment horizontal="right" vertical="top" wrapText="1"/>
    </xf>
    <xf numFmtId="0" fontId="6" fillId="6" borderId="20" xfId="18" applyFont="1" applyFill="1" applyBorder="1" applyAlignment="1">
      <alignment vertical="top" wrapText="1"/>
    </xf>
    <xf numFmtId="0" fontId="6" fillId="6" borderId="17" xfId="18" applyFont="1" applyFill="1" applyBorder="1" applyAlignment="1">
      <alignment vertical="top" wrapText="1"/>
    </xf>
    <xf numFmtId="0" fontId="6" fillId="6" borderId="18" xfId="18" applyFont="1" applyFill="1" applyBorder="1" applyAlignment="1">
      <alignment vertical="top" wrapText="1"/>
    </xf>
    <xf numFmtId="0" fontId="6" fillId="6" borderId="21" xfId="18" applyFont="1" applyFill="1" applyBorder="1" applyAlignment="1">
      <alignment vertical="top" wrapText="1"/>
    </xf>
    <xf numFmtId="0" fontId="6" fillId="8" borderId="20" xfId="18" applyFont="1" applyFill="1" applyBorder="1" applyAlignment="1">
      <alignment vertical="top" wrapText="1"/>
    </xf>
    <xf numFmtId="0" fontId="6" fillId="6" borderId="22" xfId="18" applyFont="1" applyFill="1" applyBorder="1" applyAlignment="1">
      <alignment vertical="top" wrapText="1"/>
    </xf>
    <xf numFmtId="0" fontId="8" fillId="8" borderId="20" xfId="18" applyFont="1" applyFill="1" applyBorder="1" applyAlignment="1">
      <alignment horizontal="right" vertical="top" wrapText="1"/>
    </xf>
    <xf numFmtId="0" fontId="6" fillId="8" borderId="18" xfId="18" applyFont="1" applyFill="1" applyBorder="1" applyAlignment="1">
      <alignment vertical="top" wrapText="1"/>
    </xf>
    <xf numFmtId="0" fontId="6" fillId="0" borderId="17" xfId="18" applyFont="1" applyBorder="1" applyAlignment="1">
      <alignment vertical="top" wrapText="1"/>
    </xf>
    <xf numFmtId="0" fontId="6" fillId="0" borderId="18" xfId="18" applyFont="1" applyBorder="1" applyAlignment="1">
      <alignment vertical="top" wrapText="1"/>
    </xf>
    <xf numFmtId="0" fontId="8" fillId="0" borderId="23" xfId="18" applyFont="1" applyBorder="1" applyAlignment="1">
      <alignment horizontal="left" vertical="top" wrapText="1"/>
    </xf>
    <xf numFmtId="0" fontId="6" fillId="0" borderId="24" xfId="18" applyFont="1" applyBorder="1" applyAlignment="1">
      <alignment vertical="top" wrapText="1"/>
    </xf>
    <xf numFmtId="0" fontId="6" fillId="0" borderId="22" xfId="18" applyFont="1" applyBorder="1" applyAlignment="1">
      <alignment vertical="top" wrapText="1"/>
    </xf>
    <xf numFmtId="0" fontId="8" fillId="0" borderId="19" xfId="18" applyFont="1" applyBorder="1" applyAlignment="1">
      <alignment horizontal="right" vertical="top" wrapText="1"/>
    </xf>
    <xf numFmtId="0" fontId="6" fillId="0" borderId="25" xfId="18" applyFont="1" applyBorder="1" applyAlignment="1">
      <alignment vertical="top" wrapText="1"/>
    </xf>
    <xf numFmtId="0" fontId="6" fillId="0" borderId="19" xfId="18" applyFont="1" applyBorder="1" applyAlignment="1">
      <alignment vertical="top" wrapText="1"/>
    </xf>
    <xf numFmtId="0" fontId="8" fillId="0" borderId="21" xfId="18" applyFont="1" applyBorder="1" applyAlignment="1">
      <alignment horizontal="right" vertical="top" wrapText="1"/>
    </xf>
    <xf numFmtId="0" fontId="8" fillId="0" borderId="20" xfId="18" applyFont="1" applyBorder="1" applyAlignment="1">
      <alignment horizontal="right" vertical="top" wrapText="1"/>
    </xf>
    <xf numFmtId="0" fontId="8" fillId="0" borderId="13" xfId="18" applyFont="1" applyBorder="1" applyAlignment="1">
      <alignment horizontal="left" vertical="top" wrapText="1"/>
    </xf>
    <xf numFmtId="0" fontId="6" fillId="6" borderId="26" xfId="18" applyFont="1" applyFill="1" applyBorder="1" applyAlignment="1">
      <alignment vertical="top" wrapText="1"/>
    </xf>
    <xf numFmtId="0" fontId="6" fillId="6" borderId="27" xfId="18" applyFont="1" applyFill="1" applyBorder="1" applyAlignment="1">
      <alignment vertical="top" wrapText="1"/>
    </xf>
    <xf numFmtId="0" fontId="8" fillId="0" borderId="21" xfId="18" applyFont="1" applyFill="1" applyBorder="1" applyAlignment="1">
      <alignment horizontal="right" vertical="top" wrapText="1"/>
    </xf>
    <xf numFmtId="0" fontId="6" fillId="0" borderId="21" xfId="18" applyFont="1" applyFill="1" applyBorder="1" applyAlignment="1">
      <alignment vertical="top" wrapText="1"/>
    </xf>
    <xf numFmtId="0" fontId="6" fillId="0" borderId="22" xfId="18" applyFont="1" applyFill="1" applyBorder="1" applyAlignment="1">
      <alignment vertical="top" wrapText="1"/>
    </xf>
    <xf numFmtId="0" fontId="6" fillId="0" borderId="13" xfId="18" applyFont="1" applyFill="1" applyBorder="1" applyAlignment="1">
      <alignment vertical="top" wrapText="1"/>
    </xf>
    <xf numFmtId="0" fontId="6" fillId="0" borderId="28" xfId="18" applyFont="1" applyFill="1" applyBorder="1" applyAlignment="1">
      <alignment vertical="top" wrapText="1"/>
    </xf>
    <xf numFmtId="0" fontId="6" fillId="0" borderId="29" xfId="18" applyFont="1" applyFill="1" applyBorder="1" applyAlignment="1">
      <alignment vertical="top" wrapText="1"/>
    </xf>
    <xf numFmtId="0" fontId="6" fillId="0" borderId="21" xfId="18" applyFont="1" applyBorder="1" applyAlignment="1">
      <alignment vertical="top" wrapText="1"/>
    </xf>
    <xf numFmtId="0" fontId="6" fillId="0" borderId="20" xfId="18" applyFont="1" applyBorder="1" applyAlignment="1">
      <alignment vertical="top" wrapText="1"/>
    </xf>
    <xf numFmtId="0" fontId="12" fillId="0" borderId="13" xfId="18" applyFont="1" applyFill="1" applyBorder="1" applyAlignment="1">
      <alignment horizontal="center" vertical="top" wrapText="1"/>
    </xf>
    <xf numFmtId="0" fontId="2" fillId="10" borderId="11" xfId="18" applyFont="1" applyFill="1" applyBorder="1" applyAlignment="1">
      <alignment horizontal="right" vertical="top" wrapText="1"/>
    </xf>
    <xf numFmtId="0" fontId="3" fillId="10" borderId="0" xfId="18" applyFont="1" applyFill="1" applyBorder="1" applyAlignment="1">
      <alignment vertical="top" wrapText="1"/>
    </xf>
    <xf numFmtId="0" fontId="3" fillId="10" borderId="12" xfId="18" applyFont="1" applyFill="1" applyBorder="1" applyAlignment="1">
      <alignment vertical="top" wrapText="1"/>
    </xf>
    <xf numFmtId="0" fontId="17" fillId="0" borderId="13" xfId="18" applyFont="1" applyBorder="1" applyAlignment="1">
      <alignment horizontal="right" vertical="center" wrapText="1"/>
    </xf>
    <xf numFmtId="0" fontId="3" fillId="11" borderId="0" xfId="18" applyFont="1" applyFill="1"/>
    <xf numFmtId="0" fontId="3" fillId="0" borderId="0" xfId="18" applyFont="1"/>
    <xf numFmtId="0" fontId="17" fillId="11" borderId="0" xfId="18" applyFont="1" applyFill="1" applyAlignment="1">
      <alignment vertical="top"/>
    </xf>
    <xf numFmtId="0" fontId="8" fillId="11" borderId="30" xfId="18" applyFont="1" applyFill="1" applyBorder="1" applyAlignment="1">
      <alignment vertical="top" wrapText="1"/>
    </xf>
    <xf numFmtId="0" fontId="8" fillId="0" borderId="22" xfId="18" applyFont="1" applyBorder="1" applyAlignment="1">
      <alignment horizontal="center" vertical="top" wrapText="1"/>
    </xf>
    <xf numFmtId="0" fontId="26" fillId="3" borderId="31" xfId="18" applyFont="1" applyFill="1" applyBorder="1" applyAlignment="1">
      <alignment vertical="top" wrapText="1"/>
    </xf>
    <xf numFmtId="0" fontId="6" fillId="3" borderId="26" xfId="18" applyFont="1" applyFill="1" applyBorder="1" applyAlignment="1">
      <alignment vertical="top" wrapText="1"/>
    </xf>
    <xf numFmtId="0" fontId="6" fillId="3" borderId="27" xfId="18" applyFont="1" applyFill="1" applyBorder="1" applyAlignment="1">
      <alignment vertical="top" wrapText="1"/>
    </xf>
    <xf numFmtId="0" fontId="26" fillId="0" borderId="31" xfId="18" applyFont="1" applyFill="1" applyBorder="1" applyAlignment="1">
      <alignment vertical="top" shrinkToFit="1"/>
    </xf>
    <xf numFmtId="0" fontId="6" fillId="0" borderId="32" xfId="18" applyFont="1" applyBorder="1" applyAlignment="1">
      <alignment vertical="top" wrapText="1"/>
    </xf>
    <xf numFmtId="0" fontId="6" fillId="0" borderId="13" xfId="18" applyFont="1" applyBorder="1" applyAlignment="1">
      <alignment vertical="top" wrapText="1"/>
    </xf>
    <xf numFmtId="0" fontId="26" fillId="3" borderId="14" xfId="18" applyFont="1" applyFill="1" applyBorder="1" applyAlignment="1">
      <alignment vertical="top" wrapText="1"/>
    </xf>
    <xf numFmtId="0" fontId="6" fillId="3" borderId="0" xfId="18" applyFont="1" applyFill="1" applyBorder="1" applyAlignment="1">
      <alignment vertical="top" wrapText="1"/>
    </xf>
    <xf numFmtId="0" fontId="6" fillId="3" borderId="12" xfId="18" applyFont="1" applyFill="1" applyBorder="1" applyAlignment="1">
      <alignment vertical="top" wrapText="1"/>
    </xf>
    <xf numFmtId="0" fontId="26" fillId="0" borderId="17" xfId="18" applyFont="1" applyBorder="1" applyAlignment="1">
      <alignment horizontal="right" vertical="top" wrapText="1"/>
    </xf>
    <xf numFmtId="0" fontId="6" fillId="0" borderId="33" xfId="18" applyFont="1" applyBorder="1" applyAlignment="1">
      <alignment vertical="top" wrapText="1"/>
    </xf>
    <xf numFmtId="0" fontId="6" fillId="0" borderId="34" xfId="18" applyFont="1" applyBorder="1" applyAlignment="1">
      <alignment vertical="top" wrapText="1"/>
    </xf>
    <xf numFmtId="0" fontId="26" fillId="0" borderId="21" xfId="18" applyFont="1" applyBorder="1" applyAlignment="1">
      <alignment horizontal="right" vertical="top" wrapText="1"/>
    </xf>
    <xf numFmtId="0" fontId="6" fillId="0" borderId="3" xfId="18" applyFont="1" applyBorder="1" applyAlignment="1">
      <alignment vertical="top" wrapText="1"/>
    </xf>
    <xf numFmtId="0" fontId="6" fillId="0" borderId="35" xfId="18" applyFont="1" applyBorder="1" applyAlignment="1">
      <alignment vertical="top" wrapText="1"/>
    </xf>
    <xf numFmtId="0" fontId="26" fillId="0" borderId="20" xfId="18" applyFont="1" applyBorder="1" applyAlignment="1">
      <alignment horizontal="right" vertical="top" wrapText="1"/>
    </xf>
    <xf numFmtId="0" fontId="6" fillId="0" borderId="6" xfId="18" applyFont="1" applyBorder="1" applyAlignment="1">
      <alignment vertical="top" wrapText="1"/>
    </xf>
    <xf numFmtId="0" fontId="6" fillId="0" borderId="36" xfId="18" applyFont="1" applyBorder="1" applyAlignment="1">
      <alignment vertical="top" wrapText="1"/>
    </xf>
    <xf numFmtId="0" fontId="2" fillId="0" borderId="37" xfId="18" applyFont="1" applyBorder="1" applyAlignment="1">
      <alignment horizontal="right" vertical="top" wrapText="1"/>
    </xf>
    <xf numFmtId="0" fontId="2" fillId="0" borderId="37" xfId="18" applyFont="1" applyBorder="1" applyAlignment="1">
      <alignment vertical="top" wrapText="1"/>
    </xf>
    <xf numFmtId="0" fontId="6" fillId="0" borderId="38" xfId="18" applyFont="1" applyBorder="1" applyAlignment="1">
      <alignment vertical="top" wrapText="1"/>
    </xf>
    <xf numFmtId="0" fontId="6" fillId="0" borderId="39" xfId="18" applyFont="1" applyBorder="1" applyAlignment="1">
      <alignment vertical="top" wrapText="1"/>
    </xf>
    <xf numFmtId="0" fontId="6" fillId="0" borderId="10" xfId="18" applyFont="1" applyBorder="1" applyAlignment="1">
      <alignment vertical="top" wrapText="1"/>
    </xf>
    <xf numFmtId="0" fontId="6" fillId="0" borderId="40" xfId="18" applyFont="1" applyBorder="1" applyAlignment="1">
      <alignment vertical="top" wrapText="1"/>
    </xf>
    <xf numFmtId="0" fontId="6" fillId="0" borderId="41" xfId="18" applyFont="1" applyBorder="1" applyAlignment="1">
      <alignment vertical="top" wrapText="1"/>
    </xf>
    <xf numFmtId="0" fontId="6" fillId="0" borderId="42" xfId="18" applyFont="1" applyBorder="1" applyAlignment="1">
      <alignment vertical="top" wrapText="1"/>
    </xf>
    <xf numFmtId="0" fontId="26" fillId="3" borderId="13" xfId="18" applyFont="1" applyFill="1" applyBorder="1" applyAlignment="1">
      <alignment vertical="top" wrapText="1"/>
    </xf>
    <xf numFmtId="0" fontId="8" fillId="0" borderId="43" xfId="18" applyFont="1" applyBorder="1" applyAlignment="1">
      <alignment vertical="top" wrapText="1"/>
    </xf>
    <xf numFmtId="0" fontId="2" fillId="0" borderId="0" xfId="18" applyFont="1"/>
    <xf numFmtId="0" fontId="12" fillId="12" borderId="14" xfId="18" applyFont="1" applyFill="1" applyBorder="1" applyAlignment="1">
      <alignment vertical="top" wrapText="1"/>
    </xf>
    <xf numFmtId="0" fontId="3" fillId="12" borderId="15" xfId="18" applyFont="1" applyFill="1" applyBorder="1"/>
    <xf numFmtId="0" fontId="3" fillId="12" borderId="16" xfId="18" applyFont="1" applyFill="1" applyBorder="1"/>
    <xf numFmtId="0" fontId="8" fillId="3" borderId="14" xfId="18" applyFont="1" applyFill="1" applyBorder="1" applyAlignment="1">
      <alignment horizontal="left" vertical="top" shrinkToFit="1"/>
    </xf>
    <xf numFmtId="0" fontId="2" fillId="3" borderId="44" xfId="18" applyFont="1" applyFill="1" applyBorder="1" applyAlignment="1">
      <alignment vertical="top"/>
    </xf>
    <xf numFmtId="0" fontId="2" fillId="3" borderId="39" xfId="18" applyFont="1" applyFill="1" applyBorder="1" applyAlignment="1">
      <alignment vertical="top"/>
    </xf>
    <xf numFmtId="0" fontId="8" fillId="0" borderId="45" xfId="18" applyFont="1" applyBorder="1" applyAlignment="1">
      <alignment horizontal="left" vertical="top" shrinkToFit="1"/>
    </xf>
    <xf numFmtId="0" fontId="2" fillId="0" borderId="26" xfId="18" applyFont="1" applyBorder="1" applyAlignment="1">
      <alignment vertical="top"/>
    </xf>
    <xf numFmtId="0" fontId="2" fillId="0" borderId="27" xfId="18" applyFont="1" applyBorder="1" applyAlignment="1">
      <alignment vertical="top"/>
    </xf>
    <xf numFmtId="0" fontId="8" fillId="0" borderId="11" xfId="18" applyFont="1" applyBorder="1" applyAlignment="1">
      <alignment horizontal="right" vertical="top" shrinkToFit="1"/>
    </xf>
    <xf numFmtId="0" fontId="2" fillId="0" borderId="17" xfId="18" applyFont="1" applyBorder="1" applyAlignment="1">
      <alignment vertical="top"/>
    </xf>
    <xf numFmtId="0" fontId="2" fillId="0" borderId="21" xfId="18" applyFont="1" applyBorder="1" applyAlignment="1">
      <alignment vertical="top"/>
    </xf>
    <xf numFmtId="0" fontId="8" fillId="0" borderId="22" xfId="18" applyFont="1" applyBorder="1" applyAlignment="1">
      <alignment horizontal="right" vertical="top" shrinkToFit="1"/>
    </xf>
    <xf numFmtId="0" fontId="8" fillId="8" borderId="11" xfId="18" applyFont="1" applyFill="1" applyBorder="1" applyAlignment="1">
      <alignment horizontal="right" vertical="top" wrapText="1"/>
    </xf>
    <xf numFmtId="0" fontId="2" fillId="8" borderId="19" xfId="18" applyFont="1" applyFill="1" applyBorder="1" applyAlignment="1">
      <alignment vertical="top"/>
    </xf>
    <xf numFmtId="0" fontId="8" fillId="3" borderId="13" xfId="18" applyFont="1" applyFill="1" applyBorder="1" applyAlignment="1">
      <alignment horizontal="right" vertical="top" shrinkToFit="1"/>
    </xf>
    <xf numFmtId="0" fontId="2" fillId="0" borderId="13" xfId="18" applyFont="1" applyBorder="1" applyAlignment="1">
      <alignment vertical="top"/>
    </xf>
    <xf numFmtId="0" fontId="2" fillId="0" borderId="22" xfId="18" applyFont="1" applyBorder="1" applyAlignment="1">
      <alignment vertical="top"/>
    </xf>
    <xf numFmtId="0" fontId="2" fillId="0" borderId="46" xfId="18" applyFont="1" applyBorder="1" applyAlignment="1">
      <alignment vertical="top"/>
    </xf>
    <xf numFmtId="0" fontId="8" fillId="0" borderId="31" xfId="18" applyFont="1" applyBorder="1" applyAlignment="1">
      <alignment horizontal="right" vertical="top" shrinkToFit="1"/>
    </xf>
    <xf numFmtId="0" fontId="2" fillId="0" borderId="43" xfId="18" applyFont="1" applyBorder="1" applyAlignment="1">
      <alignment vertical="top"/>
    </xf>
    <xf numFmtId="0" fontId="8" fillId="0" borderId="47" xfId="18" applyFont="1" applyBorder="1" applyAlignment="1">
      <alignment horizontal="right" vertical="top" shrinkToFit="1"/>
    </xf>
    <xf numFmtId="0" fontId="8" fillId="3" borderId="31" xfId="18" applyFont="1" applyFill="1" applyBorder="1" applyAlignment="1">
      <alignment horizontal="right" vertical="top" shrinkToFit="1"/>
    </xf>
    <xf numFmtId="0" fontId="8" fillId="3" borderId="48" xfId="18" applyFont="1" applyFill="1" applyBorder="1" applyAlignment="1">
      <alignment horizontal="right" vertical="top" shrinkToFit="1"/>
    </xf>
    <xf numFmtId="0" fontId="2" fillId="0" borderId="48" xfId="18" applyFont="1" applyFill="1" applyBorder="1" applyAlignment="1">
      <alignment vertical="top"/>
    </xf>
    <xf numFmtId="0" fontId="8" fillId="0" borderId="37" xfId="18" applyFont="1" applyBorder="1" applyAlignment="1">
      <alignment horizontal="right" vertical="top" shrinkToFit="1"/>
    </xf>
    <xf numFmtId="0" fontId="12" fillId="12" borderId="45" xfId="18" applyFont="1" applyFill="1" applyBorder="1" applyAlignment="1">
      <alignment vertical="top" wrapText="1"/>
    </xf>
    <xf numFmtId="0" fontId="2" fillId="12" borderId="0" xfId="18" applyFont="1" applyFill="1" applyBorder="1" applyAlignment="1">
      <alignment vertical="top"/>
    </xf>
    <xf numFmtId="0" fontId="2" fillId="0" borderId="21" xfId="18" applyFont="1" applyFill="1" applyBorder="1" applyAlignment="1">
      <alignment vertical="top"/>
    </xf>
    <xf numFmtId="0" fontId="8" fillId="0" borderId="21" xfId="18" applyFont="1" applyFill="1" applyBorder="1" applyAlignment="1">
      <alignment horizontal="right" vertical="top" shrinkToFit="1"/>
    </xf>
    <xf numFmtId="0" fontId="2" fillId="0" borderId="21" xfId="18" applyFont="1" applyBorder="1" applyAlignment="1">
      <alignment vertical="top" wrapText="1"/>
    </xf>
    <xf numFmtId="0" fontId="2" fillId="0" borderId="46" xfId="18" applyFont="1" applyBorder="1" applyAlignment="1">
      <alignment vertical="top" wrapText="1"/>
    </xf>
    <xf numFmtId="0" fontId="8" fillId="0" borderId="31" xfId="18" applyFont="1" applyBorder="1" applyAlignment="1">
      <alignment horizontal="right" vertical="top" wrapText="1"/>
    </xf>
    <xf numFmtId="0" fontId="2" fillId="0" borderId="49" xfId="18" applyFont="1" applyBorder="1" applyAlignment="1">
      <alignment vertical="top" wrapText="1"/>
    </xf>
    <xf numFmtId="0" fontId="2" fillId="12" borderId="50" xfId="18" applyFont="1" applyFill="1" applyBorder="1" applyAlignment="1">
      <alignment vertical="top"/>
    </xf>
    <xf numFmtId="0" fontId="8" fillId="0" borderId="23" xfId="18" applyFont="1" applyBorder="1" applyAlignment="1">
      <alignment horizontal="right" vertical="top" wrapText="1"/>
    </xf>
    <xf numFmtId="0" fontId="2" fillId="0" borderId="51" xfId="18" applyFont="1" applyBorder="1" applyAlignment="1">
      <alignment vertical="top" wrapText="1"/>
    </xf>
    <xf numFmtId="0" fontId="8" fillId="0" borderId="22" xfId="18" applyFont="1" applyBorder="1" applyAlignment="1">
      <alignment horizontal="right" vertical="top" wrapText="1"/>
    </xf>
    <xf numFmtId="0" fontId="2" fillId="0" borderId="40" xfId="18" applyFont="1" applyBorder="1" applyAlignment="1">
      <alignment vertical="top" wrapText="1"/>
    </xf>
    <xf numFmtId="0" fontId="8" fillId="0" borderId="47" xfId="18" applyFont="1" applyBorder="1" applyAlignment="1">
      <alignment horizontal="right" vertical="top" wrapText="1"/>
    </xf>
    <xf numFmtId="0" fontId="2" fillId="0" borderId="52" xfId="18" applyFont="1" applyBorder="1" applyAlignment="1">
      <alignment vertical="top" wrapText="1"/>
    </xf>
    <xf numFmtId="0" fontId="2" fillId="0" borderId="53" xfId="18" applyFont="1" applyBorder="1" applyAlignment="1">
      <alignment vertical="top" wrapText="1"/>
    </xf>
    <xf numFmtId="0" fontId="12" fillId="12" borderId="13" xfId="18" applyFont="1" applyFill="1" applyBorder="1" applyAlignment="1">
      <alignment vertical="top" wrapText="1"/>
    </xf>
    <xf numFmtId="0" fontId="2" fillId="0" borderId="32" xfId="18" applyFont="1" applyFill="1" applyBorder="1" applyAlignment="1">
      <alignment vertical="top" wrapText="1"/>
    </xf>
    <xf numFmtId="0" fontId="2" fillId="12" borderId="44" xfId="18" applyFont="1" applyFill="1" applyBorder="1" applyAlignment="1">
      <alignment vertical="top"/>
    </xf>
    <xf numFmtId="0" fontId="2" fillId="0" borderId="13" xfId="18" applyFont="1" applyFill="1" applyBorder="1" applyAlignment="1">
      <alignment vertical="top" wrapText="1"/>
    </xf>
    <xf numFmtId="0" fontId="12" fillId="12" borderId="13" xfId="18" applyFont="1" applyFill="1" applyBorder="1" applyAlignment="1">
      <alignment horizontal="left" vertical="top" shrinkToFit="1"/>
    </xf>
    <xf numFmtId="0" fontId="12" fillId="12" borderId="23" xfId="18" applyFont="1" applyFill="1" applyBorder="1" applyAlignment="1">
      <alignment horizontal="left" vertical="top" wrapText="1" shrinkToFit="1"/>
    </xf>
    <xf numFmtId="0" fontId="12" fillId="12" borderId="13" xfId="18" applyFont="1" applyFill="1" applyBorder="1" applyAlignment="1">
      <alignment horizontal="left" vertical="top" wrapText="1"/>
    </xf>
    <xf numFmtId="0" fontId="3" fillId="0" borderId="0" xfId="18" applyFont="1" applyBorder="1"/>
    <xf numFmtId="0" fontId="17" fillId="0" borderId="31" xfId="18" applyFont="1" applyBorder="1" applyAlignment="1">
      <alignment vertical="top" wrapText="1"/>
    </xf>
    <xf numFmtId="0" fontId="17" fillId="0" borderId="49" xfId="18" applyFont="1" applyBorder="1" applyAlignment="1">
      <alignment horizontal="right" vertical="center" wrapText="1"/>
    </xf>
    <xf numFmtId="0" fontId="8" fillId="11" borderId="0" xfId="18" applyFont="1" applyFill="1" applyAlignment="1">
      <alignment vertical="top"/>
    </xf>
    <xf numFmtId="0" fontId="26" fillId="0" borderId="13" xfId="18" applyFont="1" applyFill="1" applyBorder="1" applyAlignment="1">
      <alignment vertical="top" wrapText="1"/>
    </xf>
    <xf numFmtId="0" fontId="26" fillId="0" borderId="31" xfId="18" applyFont="1" applyBorder="1" applyAlignment="1">
      <alignment horizontal="right" vertical="top" wrapText="1"/>
    </xf>
    <xf numFmtId="0" fontId="26" fillId="0" borderId="49" xfId="18" applyFont="1" applyBorder="1" applyAlignment="1">
      <alignment horizontal="right" vertical="top" wrapText="1"/>
    </xf>
    <xf numFmtId="0" fontId="28" fillId="10" borderId="26" xfId="18" applyFont="1" applyFill="1" applyBorder="1"/>
    <xf numFmtId="0" fontId="28" fillId="10" borderId="27" xfId="18" applyFont="1" applyFill="1" applyBorder="1"/>
    <xf numFmtId="0" fontId="28" fillId="0" borderId="0" xfId="18" applyFont="1"/>
    <xf numFmtId="0" fontId="3" fillId="0" borderId="16" xfId="18" applyFont="1" applyBorder="1" applyAlignment="1">
      <alignment horizontal="right"/>
    </xf>
    <xf numFmtId="173" fontId="3" fillId="0" borderId="54" xfId="2" applyNumberFormat="1" applyFont="1" applyFill="1" applyBorder="1" applyAlignment="1">
      <alignment horizontal="center"/>
    </xf>
    <xf numFmtId="173" fontId="3" fillId="0" borderId="34" xfId="2" applyNumberFormat="1" applyFont="1" applyFill="1" applyBorder="1" applyAlignment="1">
      <alignment horizontal="center"/>
    </xf>
    <xf numFmtId="173" fontId="3" fillId="0" borderId="25" xfId="2" applyNumberFormat="1" applyFont="1" applyFill="1" applyBorder="1" applyAlignment="1">
      <alignment horizontal="center"/>
    </xf>
    <xf numFmtId="173" fontId="3" fillId="0" borderId="55" xfId="2" applyNumberFormat="1" applyFont="1" applyFill="1" applyBorder="1" applyAlignment="1">
      <alignment horizontal="center"/>
    </xf>
    <xf numFmtId="0" fontId="3" fillId="0" borderId="11" xfId="18" applyFont="1" applyFill="1" applyBorder="1"/>
    <xf numFmtId="173" fontId="3" fillId="0" borderId="56" xfId="2" applyNumberFormat="1" applyFont="1" applyFill="1" applyBorder="1" applyAlignment="1">
      <alignment horizontal="center"/>
    </xf>
    <xf numFmtId="173" fontId="3" fillId="0" borderId="35" xfId="2" applyNumberFormat="1" applyFont="1" applyFill="1" applyBorder="1" applyAlignment="1">
      <alignment horizontal="center"/>
    </xf>
    <xf numFmtId="173" fontId="3" fillId="0" borderId="57" xfId="2" applyNumberFormat="1" applyFont="1" applyFill="1" applyBorder="1" applyAlignment="1">
      <alignment horizontal="center"/>
    </xf>
    <xf numFmtId="173" fontId="3" fillId="0" borderId="36" xfId="2" applyNumberFormat="1" applyFont="1" applyFill="1" applyBorder="1" applyAlignment="1">
      <alignment horizontal="center"/>
    </xf>
    <xf numFmtId="173" fontId="3" fillId="0" borderId="58" xfId="2" applyNumberFormat="1" applyFont="1" applyFill="1" applyBorder="1" applyAlignment="1">
      <alignment horizontal="center"/>
    </xf>
    <xf numFmtId="173" fontId="3" fillId="0" borderId="59" xfId="2" applyNumberFormat="1" applyFont="1" applyFill="1" applyBorder="1" applyAlignment="1">
      <alignment horizontal="center"/>
    </xf>
    <xf numFmtId="173" fontId="3" fillId="0" borderId="43" xfId="2" applyNumberFormat="1" applyFont="1" applyFill="1" applyBorder="1" applyAlignment="1">
      <alignment horizontal="center"/>
    </xf>
    <xf numFmtId="173" fontId="3" fillId="0" borderId="60" xfId="2" applyNumberFormat="1" applyFont="1" applyFill="1" applyBorder="1" applyAlignment="1">
      <alignment horizontal="center"/>
    </xf>
    <xf numFmtId="173" fontId="3" fillId="0" borderId="13" xfId="2" applyNumberFormat="1" applyFont="1" applyFill="1" applyBorder="1" applyAlignment="1">
      <alignment horizontal="center"/>
    </xf>
    <xf numFmtId="0" fontId="1" fillId="0" borderId="8" xfId="0" applyFont="1" applyBorder="1" applyAlignment="1">
      <alignment horizontal="center" wrapText="1"/>
    </xf>
    <xf numFmtId="0" fontId="17" fillId="8" borderId="45" xfId="19" applyFont="1" applyFill="1" applyBorder="1" applyAlignment="1">
      <alignment horizontal="left"/>
    </xf>
    <xf numFmtId="0" fontId="3" fillId="0" borderId="0" xfId="19" applyFont="1"/>
    <xf numFmtId="0" fontId="8" fillId="8" borderId="11" xfId="19" applyFont="1" applyFill="1" applyBorder="1"/>
    <xf numFmtId="0" fontId="3" fillId="8" borderId="0" xfId="19" applyFont="1" applyFill="1" applyBorder="1"/>
    <xf numFmtId="0" fontId="31" fillId="12" borderId="14" xfId="19" applyFont="1" applyFill="1" applyBorder="1" applyAlignment="1">
      <alignment vertical="top" wrapText="1"/>
    </xf>
    <xf numFmtId="0" fontId="31" fillId="12" borderId="15" xfId="19" applyFont="1" applyFill="1" applyBorder="1" applyAlignment="1">
      <alignment horizontal="center" vertical="top" wrapText="1"/>
    </xf>
    <xf numFmtId="0" fontId="31" fillId="12" borderId="16" xfId="19" applyFont="1" applyFill="1" applyBorder="1" applyAlignment="1">
      <alignment horizontal="center" vertical="top" wrapText="1"/>
    </xf>
    <xf numFmtId="0" fontId="8" fillId="0" borderId="45" xfId="19" applyFont="1" applyFill="1" applyBorder="1" applyAlignment="1">
      <alignment horizontal="right" vertical="center" wrapText="1"/>
    </xf>
    <xf numFmtId="0" fontId="2" fillId="0" borderId="13" xfId="19" applyFont="1" applyFill="1" applyBorder="1" applyAlignment="1">
      <alignment vertical="top" wrapText="1"/>
    </xf>
    <xf numFmtId="0" fontId="8" fillId="0" borderId="14" xfId="19" applyFont="1" applyFill="1" applyBorder="1" applyAlignment="1">
      <alignment horizontal="right" vertical="center" wrapText="1"/>
    </xf>
    <xf numFmtId="0" fontId="2" fillId="13" borderId="14" xfId="19" applyFont="1" applyFill="1" applyBorder="1" applyAlignment="1">
      <alignment horizontal="right" vertical="top" wrapText="1"/>
    </xf>
    <xf numFmtId="0" fontId="2" fillId="13" borderId="15" xfId="19" applyFont="1" applyFill="1" applyBorder="1" applyAlignment="1">
      <alignment vertical="top" wrapText="1"/>
    </xf>
    <xf numFmtId="0" fontId="2" fillId="13" borderId="16" xfId="19" applyFont="1" applyFill="1" applyBorder="1" applyAlignment="1">
      <alignment vertical="top" wrapText="1"/>
    </xf>
    <xf numFmtId="0" fontId="3" fillId="0" borderId="0" xfId="19" applyFont="1" applyBorder="1"/>
    <xf numFmtId="0" fontId="8" fillId="0" borderId="31" xfId="19" applyFont="1" applyBorder="1" applyAlignment="1">
      <alignment vertical="center" wrapText="1"/>
    </xf>
    <xf numFmtId="0" fontId="17" fillId="0" borderId="49" xfId="19" applyFont="1" applyBorder="1" applyAlignment="1">
      <alignment horizontal="right" vertical="center" wrapText="1"/>
    </xf>
    <xf numFmtId="0" fontId="8" fillId="0" borderId="11" xfId="0" applyFont="1" applyBorder="1" applyAlignment="1">
      <alignment horizontal="right" vertical="top" wrapText="1"/>
    </xf>
    <xf numFmtId="0" fontId="8" fillId="0" borderId="0" xfId="18" applyFont="1" applyAlignment="1">
      <alignment horizontal="left" vertical="center" inden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2" fillId="0" borderId="11" xfId="22" applyNumberFormat="1" applyFont="1" applyFill="1" applyBorder="1"/>
    <xf numFmtId="0" fontId="0" fillId="0" borderId="12" xfId="0" applyFill="1" applyBorder="1"/>
    <xf numFmtId="0" fontId="2" fillId="0" borderId="11" xfId="0" applyFont="1" applyFill="1" applyBorder="1"/>
    <xf numFmtId="0" fontId="4" fillId="0" borderId="11" xfId="0" applyFont="1" applyFill="1" applyBorder="1"/>
    <xf numFmtId="0" fontId="4" fillId="0" borderId="31" xfId="0" applyFont="1" applyFill="1" applyBorder="1"/>
    <xf numFmtId="0" fontId="0" fillId="0" borderId="30" xfId="0" applyFill="1" applyBorder="1"/>
    <xf numFmtId="0" fontId="0" fillId="0" borderId="62" xfId="0" applyFill="1" applyBorder="1"/>
    <xf numFmtId="0" fontId="0" fillId="0" borderId="66" xfId="0" applyFill="1" applyBorder="1"/>
    <xf numFmtId="0" fontId="1" fillId="0" borderId="66" xfId="18" applyFont="1" applyFill="1" applyBorder="1" applyAlignment="1">
      <alignment horizontal="center"/>
    </xf>
    <xf numFmtId="0" fontId="0" fillId="0" borderId="66" xfId="0" applyFill="1" applyBorder="1" applyAlignment="1">
      <alignment horizontal="center"/>
    </xf>
    <xf numFmtId="0" fontId="1" fillId="0" borderId="66" xfId="0" applyFont="1" applyFill="1" applyBorder="1"/>
    <xf numFmtId="0" fontId="3" fillId="0" borderId="66" xfId="18" applyBorder="1" applyAlignment="1">
      <alignment vertical="center"/>
    </xf>
    <xf numFmtId="0" fontId="9" fillId="14" borderId="66" xfId="18" applyFont="1" applyFill="1" applyBorder="1" applyAlignment="1">
      <alignment vertical="center" wrapText="1"/>
    </xf>
    <xf numFmtId="0" fontId="9" fillId="14" borderId="0" xfId="18" applyFont="1" applyFill="1" applyAlignment="1">
      <alignment vertical="center" wrapText="1"/>
    </xf>
    <xf numFmtId="0" fontId="9" fillId="14" borderId="66" xfId="0" applyFont="1" applyFill="1" applyBorder="1" applyAlignment="1" applyProtection="1">
      <alignment horizontal="center" vertical="center" wrapText="1"/>
      <protection locked="0"/>
    </xf>
    <xf numFmtId="0" fontId="28" fillId="10" borderId="30" xfId="18" applyFont="1" applyFill="1" applyBorder="1"/>
    <xf numFmtId="0" fontId="28" fillId="10" borderId="62" xfId="18" applyFont="1" applyFill="1" applyBorder="1"/>
    <xf numFmtId="0" fontId="3" fillId="15" borderId="0" xfId="18" applyFont="1" applyFill="1" applyAlignment="1">
      <alignment vertical="center"/>
    </xf>
    <xf numFmtId="0" fontId="3" fillId="15" borderId="0" xfId="18" applyFont="1" applyFill="1"/>
    <xf numFmtId="0" fontId="8" fillId="16" borderId="22" xfId="18" applyFont="1" applyFill="1" applyBorder="1" applyAlignment="1">
      <alignment horizontal="center" vertical="center"/>
    </xf>
    <xf numFmtId="0" fontId="2" fillId="0" borderId="13" xfId="18" applyFont="1" applyFill="1" applyBorder="1" applyAlignment="1">
      <alignment horizontal="right"/>
    </xf>
    <xf numFmtId="0" fontId="2" fillId="15" borderId="13" xfId="18" applyFont="1" applyFill="1" applyBorder="1" applyAlignment="1">
      <alignment vertical="center" wrapText="1"/>
    </xf>
    <xf numFmtId="0" fontId="2" fillId="15" borderId="27" xfId="18" applyFont="1" applyFill="1" applyBorder="1" applyAlignment="1">
      <alignment horizontal="center" vertical="center"/>
    </xf>
    <xf numFmtId="172" fontId="3" fillId="15" borderId="24" xfId="4" applyNumberFormat="1" applyFont="1" applyFill="1" applyBorder="1" applyAlignment="1">
      <alignment horizontal="center" vertical="center"/>
    </xf>
    <xf numFmtId="0" fontId="3" fillId="15" borderId="63" xfId="18" applyFont="1" applyFill="1" applyBorder="1" applyAlignment="1">
      <alignment horizontal="center" vertical="center"/>
    </xf>
    <xf numFmtId="0" fontId="3" fillId="0" borderId="27" xfId="18" applyFont="1" applyBorder="1" applyAlignment="1">
      <alignment horizontal="center"/>
    </xf>
    <xf numFmtId="0" fontId="2" fillId="0" borderId="11" xfId="18" applyFont="1" applyFill="1" applyBorder="1"/>
    <xf numFmtId="0" fontId="3" fillId="0" borderId="22" xfId="18" applyFont="1" applyBorder="1" applyAlignment="1">
      <alignment horizontal="center"/>
    </xf>
    <xf numFmtId="0" fontId="3" fillId="0" borderId="49" xfId="18" applyFont="1" applyBorder="1" applyAlignment="1">
      <alignment horizontal="center"/>
    </xf>
    <xf numFmtId="0" fontId="3" fillId="0" borderId="23" xfId="18" applyFont="1" applyBorder="1" applyAlignment="1">
      <alignment horizontal="center"/>
    </xf>
    <xf numFmtId="0" fontId="2" fillId="0" borderId="13" xfId="18" applyFont="1" applyFill="1" applyBorder="1"/>
    <xf numFmtId="0" fontId="3" fillId="0" borderId="13" xfId="18" applyFont="1" applyBorder="1" applyAlignment="1">
      <alignment horizontal="center"/>
    </xf>
    <xf numFmtId="0" fontId="2" fillId="15" borderId="13" xfId="18" applyFont="1" applyFill="1" applyBorder="1" applyAlignment="1">
      <alignment wrapText="1"/>
    </xf>
    <xf numFmtId="172" fontId="3" fillId="15" borderId="24" xfId="4" applyNumberFormat="1" applyFont="1" applyFill="1" applyBorder="1" applyAlignment="1">
      <alignment horizontal="center"/>
    </xf>
    <xf numFmtId="0" fontId="3" fillId="15" borderId="63" xfId="18" applyFont="1" applyFill="1" applyBorder="1" applyAlignment="1">
      <alignment horizontal="center"/>
    </xf>
    <xf numFmtId="0" fontId="2" fillId="14" borderId="13" xfId="18" applyFont="1" applyFill="1" applyBorder="1"/>
    <xf numFmtId="0" fontId="3" fillId="14" borderId="13" xfId="18" applyFont="1" applyFill="1" applyBorder="1" applyAlignment="1">
      <alignment horizontal="center"/>
    </xf>
    <xf numFmtId="173" fontId="3" fillId="14" borderId="58" xfId="2" applyNumberFormat="1" applyFont="1" applyFill="1" applyBorder="1" applyAlignment="1">
      <alignment horizontal="center"/>
    </xf>
    <xf numFmtId="173" fontId="3" fillId="14" borderId="59" xfId="2" applyNumberFormat="1" applyFont="1" applyFill="1" applyBorder="1" applyAlignment="1">
      <alignment horizontal="center"/>
    </xf>
    <xf numFmtId="0" fontId="3" fillId="14" borderId="0" xfId="18" applyFont="1" applyFill="1"/>
    <xf numFmtId="0" fontId="3" fillId="0" borderId="16" xfId="18" applyFont="1" applyBorder="1" applyAlignment="1">
      <alignment horizontal="center"/>
    </xf>
    <xf numFmtId="0" fontId="2" fillId="15" borderId="27" xfId="18" applyFont="1" applyFill="1" applyBorder="1" applyAlignment="1">
      <alignment horizontal="center"/>
    </xf>
    <xf numFmtId="0" fontId="33" fillId="0" borderId="0" xfId="0" applyFont="1"/>
    <xf numFmtId="14" fontId="3" fillId="0" borderId="0" xfId="18" applyNumberFormat="1" applyBorder="1" applyAlignment="1">
      <alignment vertical="center"/>
    </xf>
    <xf numFmtId="0" fontId="1" fillId="0" borderId="3" xfId="0" applyFont="1" applyBorder="1" applyAlignment="1" applyProtection="1">
      <alignment horizontal="center" wrapText="1"/>
      <protection locked="0"/>
    </xf>
    <xf numFmtId="0" fontId="2" fillId="0" borderId="0" xfId="20" applyFont="1" applyFill="1" applyAlignment="1">
      <alignment horizontal="center"/>
    </xf>
    <xf numFmtId="3" fontId="1" fillId="17" borderId="3" xfId="18" applyNumberFormat="1" applyFont="1" applyFill="1" applyBorder="1"/>
    <xf numFmtId="0" fontId="1" fillId="0" borderId="3" xfId="18" applyFont="1" applyFill="1" applyBorder="1" applyAlignment="1" applyProtection="1">
      <alignment horizontal="center" vertical="top" wrapText="1"/>
      <protection locked="0"/>
    </xf>
    <xf numFmtId="0" fontId="1" fillId="0" borderId="0" xfId="18" applyFont="1" applyFill="1" applyBorder="1"/>
    <xf numFmtId="0" fontId="6" fillId="14" borderId="0" xfId="0" applyFont="1" applyFill="1"/>
    <xf numFmtId="0" fontId="3" fillId="14" borderId="0" xfId="0" applyFont="1" applyFill="1"/>
    <xf numFmtId="0" fontId="8" fillId="14" borderId="0" xfId="0" applyFont="1" applyFill="1" applyAlignment="1">
      <alignment horizontal="left"/>
    </xf>
    <xf numFmtId="0" fontId="2"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xf numFmtId="0" fontId="6" fillId="0" borderId="0" xfId="20" applyFont="1"/>
    <xf numFmtId="0" fontId="2" fillId="0" borderId="0" xfId="20" applyFont="1" applyAlignment="1">
      <alignment horizontal="center"/>
    </xf>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2" fillId="0" borderId="50" xfId="20" applyFont="1" applyBorder="1" applyAlignment="1">
      <alignment horizontal="center"/>
    </xf>
    <xf numFmtId="0" fontId="9" fillId="0" borderId="50" xfId="20" applyFont="1" applyBorder="1" applyAlignment="1">
      <alignment horizontal="center"/>
    </xf>
    <xf numFmtId="0" fontId="1" fillId="0" borderId="8" xfId="20" applyBorder="1" applyAlignment="1" applyProtection="1">
      <alignment horizontal="center" wrapText="1"/>
      <protection locked="0"/>
    </xf>
    <xf numFmtId="0" fontId="1" fillId="6" borderId="8" xfId="20" applyFill="1" applyBorder="1" applyAlignment="1" applyProtection="1">
      <alignment horizontal="center" wrapText="1"/>
      <protection locked="0"/>
    </xf>
    <xf numFmtId="0" fontId="1" fillId="0" borderId="8" xfId="20" applyFill="1" applyBorder="1" applyAlignment="1" applyProtection="1">
      <alignment horizontal="center" wrapText="1"/>
      <protection locked="0"/>
    </xf>
    <xf numFmtId="0" fontId="1" fillId="6" borderId="3" xfId="20" applyFill="1" applyBorder="1" applyAlignment="1" applyProtection="1">
      <alignment horizontal="center" wrapText="1"/>
      <protection locked="0"/>
    </xf>
    <xf numFmtId="0" fontId="1" fillId="0" borderId="6" xfId="20" applyBorder="1"/>
    <xf numFmtId="3" fontId="1" fillId="0" borderId="6" xfId="20" applyNumberFormat="1" applyBorder="1"/>
    <xf numFmtId="3" fontId="1" fillId="0" borderId="6" xfId="20" applyNumberFormat="1" applyFill="1" applyBorder="1"/>
    <xf numFmtId="0" fontId="8" fillId="0" borderId="11" xfId="0" applyFont="1" applyBorder="1" applyAlignment="1">
      <alignment horizontal="left" vertical="top" wrapText="1"/>
    </xf>
    <xf numFmtId="3" fontId="0" fillId="0" borderId="3" xfId="0" applyNumberFormat="1" applyFill="1" applyBorder="1"/>
    <xf numFmtId="0" fontId="17" fillId="0" borderId="45" xfId="18" applyFont="1" applyFill="1" applyBorder="1" applyAlignment="1">
      <alignment horizontal="left"/>
    </xf>
    <xf numFmtId="0" fontId="3" fillId="0" borderId="26" xfId="18" applyFont="1" applyFill="1" applyBorder="1"/>
    <xf numFmtId="0" fontId="3" fillId="0" borderId="27" xfId="18" applyFont="1" applyFill="1" applyBorder="1"/>
    <xf numFmtId="0" fontId="17" fillId="0" borderId="11" xfId="18" applyFont="1" applyFill="1" applyBorder="1" applyAlignment="1">
      <alignment horizontal="left"/>
    </xf>
    <xf numFmtId="0" fontId="3" fillId="0" borderId="0" xfId="18" applyFont="1" applyFill="1" applyBorder="1"/>
    <xf numFmtId="0" fontId="3" fillId="0" borderId="12" xfId="18" applyFont="1" applyFill="1" applyBorder="1"/>
    <xf numFmtId="0" fontId="8" fillId="0" borderId="11" xfId="18" applyFont="1" applyFill="1" applyBorder="1" applyAlignment="1">
      <alignment horizontal="left"/>
    </xf>
    <xf numFmtId="0" fontId="8" fillId="0" borderId="30" xfId="18" applyFont="1" applyFill="1" applyBorder="1" applyAlignment="1">
      <alignment horizontal="left"/>
    </xf>
    <xf numFmtId="0" fontId="29" fillId="0" borderId="45" xfId="18" applyFont="1" applyFill="1" applyBorder="1" applyAlignment="1">
      <alignment horizontal="left"/>
    </xf>
    <xf numFmtId="0" fontId="2" fillId="0" borderId="30" xfId="18" applyFont="1" applyFill="1" applyBorder="1" applyAlignment="1">
      <alignment vertical="top" wrapText="1"/>
    </xf>
    <xf numFmtId="0" fontId="2" fillId="0" borderId="62" xfId="18" applyFont="1" applyFill="1" applyBorder="1" applyAlignment="1">
      <alignment vertical="top" wrapText="1"/>
    </xf>
    <xf numFmtId="0" fontId="8" fillId="0" borderId="13" xfId="18" applyFont="1" applyFill="1" applyBorder="1" applyAlignment="1">
      <alignment horizontal="center" vertical="center" wrapText="1"/>
    </xf>
    <xf numFmtId="0" fontId="2" fillId="0" borderId="49" xfId="18" applyFont="1" applyFill="1" applyBorder="1"/>
    <xf numFmtId="0" fontId="37" fillId="0" borderId="0" xfId="0" applyFont="1"/>
    <xf numFmtId="0" fontId="1" fillId="14" borderId="3" xfId="0" applyFont="1" applyFill="1" applyBorder="1" applyAlignment="1">
      <alignment wrapText="1"/>
    </xf>
    <xf numFmtId="0" fontId="2" fillId="0" borderId="0" xfId="0" quotePrefix="1" applyFont="1"/>
    <xf numFmtId="0" fontId="35" fillId="0" borderId="3" xfId="0" applyFont="1" applyBorder="1" applyAlignment="1">
      <alignment wrapText="1"/>
    </xf>
    <xf numFmtId="0" fontId="35" fillId="0" borderId="3" xfId="0" applyFont="1" applyBorder="1" applyAlignment="1">
      <alignment horizontal="center"/>
    </xf>
    <xf numFmtId="0" fontId="1" fillId="0" borderId="3" xfId="0" applyFont="1" applyBorder="1" applyAlignment="1"/>
    <xf numFmtId="0" fontId="38" fillId="0" borderId="7" xfId="0" applyFont="1" applyBorder="1" applyAlignment="1"/>
    <xf numFmtId="0" fontId="38" fillId="0" borderId="9" xfId="0" applyFont="1" applyBorder="1" applyAlignment="1"/>
    <xf numFmtId="0" fontId="38" fillId="0" borderId="10" xfId="0" applyFont="1" applyBorder="1" applyAlignment="1"/>
    <xf numFmtId="0" fontId="6" fillId="0" borderId="0" xfId="18" applyFont="1" applyFill="1" applyAlignment="1">
      <alignment vertical="center"/>
    </xf>
    <xf numFmtId="0" fontId="8" fillId="0" borderId="0" xfId="18" applyFont="1" applyFill="1" applyAlignment="1">
      <alignment horizontal="center" vertical="center"/>
    </xf>
    <xf numFmtId="0" fontId="3" fillId="0" borderId="66" xfId="18" applyFill="1" applyBorder="1" applyAlignment="1">
      <alignment vertical="center"/>
    </xf>
    <xf numFmtId="3" fontId="0" fillId="0" borderId="6" xfId="0" applyNumberFormat="1" applyFill="1" applyBorder="1"/>
    <xf numFmtId="3" fontId="1" fillId="14" borderId="3" xfId="18" applyNumberFormat="1" applyFont="1" applyFill="1" applyBorder="1"/>
    <xf numFmtId="0" fontId="1" fillId="14" borderId="3" xfId="18" applyFont="1" applyFill="1" applyBorder="1" applyAlignment="1" applyProtection="1">
      <alignment horizontal="center" vertical="top" wrapText="1"/>
      <protection locked="0"/>
    </xf>
    <xf numFmtId="0" fontId="2" fillId="14" borderId="0" xfId="0" applyFont="1" applyFill="1" applyAlignment="1">
      <alignment horizontal="center"/>
    </xf>
    <xf numFmtId="0" fontId="2" fillId="0" borderId="19" xfId="18" applyFont="1" applyFill="1" applyBorder="1" applyAlignment="1">
      <alignment vertical="top"/>
    </xf>
    <xf numFmtId="0" fontId="8" fillId="0" borderId="0" xfId="18" applyFont="1" applyFill="1" applyBorder="1" applyAlignment="1">
      <alignment horizontal="left"/>
    </xf>
    <xf numFmtId="0" fontId="6" fillId="0" borderId="11" xfId="18" applyFont="1" applyBorder="1" applyAlignment="1">
      <alignment vertical="top" wrapText="1"/>
    </xf>
    <xf numFmtId="0" fontId="6" fillId="0" borderId="64" xfId="18" applyFont="1" applyBorder="1" applyAlignment="1">
      <alignment vertical="top" wrapText="1"/>
    </xf>
    <xf numFmtId="0" fontId="1" fillId="0" borderId="66" xfId="0" applyFont="1" applyFill="1" applyBorder="1" applyAlignment="1">
      <alignment horizontal="center"/>
    </xf>
    <xf numFmtId="0" fontId="1" fillId="0" borderId="3" xfId="0" applyFont="1" applyBorder="1" applyAlignment="1">
      <alignment vertical="top" wrapText="1"/>
    </xf>
    <xf numFmtId="3" fontId="1" fillId="17" borderId="3" xfId="20" applyNumberFormat="1" applyFill="1" applyBorder="1"/>
    <xf numFmtId="0" fontId="1" fillId="17" borderId="3" xfId="20" applyFill="1" applyBorder="1"/>
    <xf numFmtId="3" fontId="0" fillId="17" borderId="3" xfId="0" applyNumberFormat="1" applyFill="1" applyBorder="1"/>
    <xf numFmtId="0" fontId="0" fillId="17" borderId="0" xfId="0" applyFill="1"/>
    <xf numFmtId="0" fontId="0" fillId="17" borderId="3" xfId="0" applyFill="1" applyBorder="1"/>
    <xf numFmtId="0" fontId="3" fillId="0" borderId="0" xfId="0" applyFont="1" applyAlignment="1">
      <alignment horizontal="centerContinuous"/>
    </xf>
    <xf numFmtId="0" fontId="0" fillId="0" borderId="3" xfId="0" applyFill="1" applyBorder="1"/>
    <xf numFmtId="0" fontId="6" fillId="0" borderId="49" xfId="18" applyFont="1" applyBorder="1" applyAlignment="1">
      <alignment vertical="top" wrapText="1"/>
    </xf>
    <xf numFmtId="0" fontId="6" fillId="8" borderId="0" xfId="18" applyFont="1" applyFill="1" applyBorder="1" applyAlignment="1">
      <alignment vertical="top" wrapText="1"/>
    </xf>
    <xf numFmtId="0" fontId="6" fillId="8" borderId="12" xfId="18" applyFont="1" applyFill="1" applyBorder="1" applyAlignment="1">
      <alignment vertical="top" wrapText="1"/>
    </xf>
    <xf numFmtId="0" fontId="6" fillId="0" borderId="11" xfId="0" applyFont="1" applyBorder="1" applyAlignment="1">
      <alignment vertical="top" wrapText="1"/>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2" fillId="0" borderId="0" xfId="0" applyFont="1" applyAlignment="1">
      <alignment horizontal="center"/>
    </xf>
    <xf numFmtId="0" fontId="3" fillId="0" borderId="66" xfId="18" applyBorder="1" applyAlignment="1">
      <alignment vertical="center"/>
    </xf>
    <xf numFmtId="0" fontId="8" fillId="0" borderId="0" xfId="0" applyFont="1" applyAlignment="1">
      <alignment horizontal="center"/>
    </xf>
    <xf numFmtId="0" fontId="1" fillId="0" borderId="0" xfId="20" applyFill="1"/>
    <xf numFmtId="0" fontId="1" fillId="0" borderId="10" xfId="20" applyBorder="1"/>
    <xf numFmtId="1" fontId="0" fillId="0" borderId="3" xfId="0" applyNumberFormat="1" applyBorder="1" applyAlignment="1">
      <alignment horizontal="center"/>
    </xf>
    <xf numFmtId="0" fontId="1" fillId="0" borderId="3" xfId="20" applyFill="1" applyBorder="1"/>
    <xf numFmtId="0" fontId="0" fillId="0" borderId="6" xfId="0" applyFill="1" applyBorder="1"/>
    <xf numFmtId="0" fontId="1" fillId="0" borderId="3" xfId="18" applyFont="1" applyFill="1" applyBorder="1" applyAlignment="1">
      <alignment horizontal="center"/>
    </xf>
    <xf numFmtId="6" fontId="9" fillId="0" borderId="0" xfId="0" applyNumberFormat="1" applyFont="1"/>
    <xf numFmtId="6" fontId="2" fillId="0" borderId="0" xfId="0" applyNumberFormat="1" applyFont="1" applyAlignment="1">
      <alignment horizontal="centerContinuous"/>
    </xf>
    <xf numFmtId="6" fontId="10" fillId="0" borderId="0" xfId="21" applyNumberFormat="1" applyFont="1" applyAlignment="1">
      <alignment horizontal="center"/>
    </xf>
    <xf numFmtId="6" fontId="17" fillId="0" borderId="11" xfId="18" applyNumberFormat="1" applyFont="1" applyFill="1" applyBorder="1" applyAlignment="1">
      <alignment vertical="top" wrapText="1"/>
    </xf>
    <xf numFmtId="6" fontId="25" fillId="8" borderId="31" xfId="19" applyNumberFormat="1" applyFont="1" applyFill="1" applyBorder="1" applyAlignment="1">
      <alignment horizontal="left"/>
    </xf>
    <xf numFmtId="0" fontId="8" fillId="11" borderId="0" xfId="18" applyFont="1" applyFill="1" applyBorder="1" applyAlignment="1">
      <alignment vertical="top" wrapText="1"/>
    </xf>
    <xf numFmtId="6" fontId="25" fillId="11" borderId="0" xfId="18" applyNumberFormat="1" applyFont="1" applyFill="1" applyBorder="1" applyAlignment="1"/>
    <xf numFmtId="0" fontId="8" fillId="0" borderId="13" xfId="18" applyFont="1" applyBorder="1" applyAlignment="1">
      <alignment horizontal="center" vertical="top" wrapText="1"/>
    </xf>
    <xf numFmtId="0" fontId="2" fillId="8" borderId="0" xfId="19" applyFont="1" applyFill="1" applyBorder="1" applyAlignment="1">
      <alignment vertical="top" wrapText="1"/>
    </xf>
    <xf numFmtId="0" fontId="2" fillId="0" borderId="13" xfId="19" applyFont="1" applyBorder="1" applyAlignment="1">
      <alignment horizontal="center" vertical="top" wrapText="1"/>
    </xf>
    <xf numFmtId="0" fontId="42" fillId="0" borderId="45" xfId="0" applyFont="1" applyFill="1" applyBorder="1"/>
    <xf numFmtId="0" fontId="8" fillId="0" borderId="0" xfId="0" applyFont="1" applyAlignment="1"/>
    <xf numFmtId="0" fontId="35" fillId="0" borderId="10" xfId="0" applyFont="1" applyBorder="1" applyAlignment="1">
      <alignment horizontal="left"/>
    </xf>
    <xf numFmtId="0" fontId="35"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8" fillId="0" borderId="11" xfId="0" applyFont="1" applyBorder="1" applyAlignment="1">
      <alignment vertical="top" wrapText="1"/>
    </xf>
    <xf numFmtId="168" fontId="6" fillId="0" borderId="12" xfId="0" applyNumberFormat="1" applyFont="1" applyBorder="1" applyAlignment="1">
      <alignment horizontal="center" vertical="top" wrapText="1"/>
    </xf>
    <xf numFmtId="0" fontId="9" fillId="0" borderId="26" xfId="0" applyFont="1" applyFill="1" applyBorder="1"/>
    <xf numFmtId="0" fontId="6" fillId="0" borderId="11" xfId="0" applyFont="1" applyBorder="1" applyAlignment="1">
      <alignment horizontal="right" vertical="top" wrapText="1"/>
    </xf>
    <xf numFmtId="0" fontId="35" fillId="0" borderId="9" xfId="0" applyFont="1" applyBorder="1" applyAlignment="1">
      <alignment horizontal="left"/>
    </xf>
    <xf numFmtId="168" fontId="8" fillId="0" borderId="12" xfId="0" applyNumberFormat="1" applyFont="1" applyBorder="1" applyAlignment="1">
      <alignment horizontal="left" vertical="top" wrapText="1" indent="3"/>
    </xf>
    <xf numFmtId="0" fontId="3" fillId="0" borderId="61" xfId="18" applyFont="1" applyBorder="1"/>
    <xf numFmtId="0" fontId="3" fillId="0" borderId="41" xfId="18" applyFont="1" applyBorder="1"/>
    <xf numFmtId="0" fontId="3" fillId="0" borderId="75" xfId="18" applyFont="1" applyFill="1" applyBorder="1"/>
    <xf numFmtId="0" fontId="8" fillId="0" borderId="76" xfId="18" applyFont="1" applyFill="1" applyBorder="1" applyAlignment="1">
      <alignment horizontal="left"/>
    </xf>
    <xf numFmtId="0" fontId="8" fillId="0" borderId="77" xfId="18" applyFont="1" applyBorder="1" applyAlignment="1">
      <alignment horizontal="left" vertical="top" wrapText="1"/>
    </xf>
    <xf numFmtId="0" fontId="8" fillId="0" borderId="34" xfId="18" applyFont="1" applyBorder="1" applyAlignment="1">
      <alignment horizontal="right" vertical="top" wrapText="1"/>
    </xf>
    <xf numFmtId="0" fontId="8" fillId="0" borderId="59" xfId="18" applyFont="1" applyBorder="1" applyAlignment="1">
      <alignment horizontal="right" vertical="top" wrapText="1"/>
    </xf>
    <xf numFmtId="0" fontId="8" fillId="3" borderId="29" xfId="18" applyFont="1" applyFill="1" applyBorder="1" applyAlignment="1">
      <alignment horizontal="left" vertical="top" wrapText="1"/>
    </xf>
    <xf numFmtId="0" fontId="8" fillId="0" borderId="65" xfId="18" applyFont="1" applyFill="1" applyBorder="1" applyAlignment="1">
      <alignment horizontal="left" vertical="top" wrapText="1"/>
    </xf>
    <xf numFmtId="0" fontId="8" fillId="0" borderId="34" xfId="18" applyFont="1" applyFill="1" applyBorder="1" applyAlignment="1">
      <alignment horizontal="right" vertical="top" wrapText="1"/>
    </xf>
    <xf numFmtId="0" fontId="8" fillId="0" borderId="35" xfId="18" applyFont="1" applyFill="1" applyBorder="1" applyAlignment="1">
      <alignment horizontal="right" vertical="top" wrapText="1"/>
    </xf>
    <xf numFmtId="0" fontId="8" fillId="0" borderId="63" xfId="18" applyFont="1" applyFill="1" applyBorder="1" applyAlignment="1">
      <alignment horizontal="right" vertical="top" wrapText="1"/>
    </xf>
    <xf numFmtId="0" fontId="8" fillId="0" borderId="29" xfId="18" applyFont="1" applyFill="1" applyBorder="1" applyAlignment="1">
      <alignment horizontal="left" vertical="top" wrapText="1"/>
    </xf>
    <xf numFmtId="0" fontId="8" fillId="0" borderId="78" xfId="18" applyFont="1" applyFill="1" applyBorder="1" applyAlignment="1">
      <alignment horizontal="right" vertical="top" wrapText="1"/>
    </xf>
    <xf numFmtId="0" fontId="8" fillId="0" borderId="55" xfId="18" applyFont="1" applyBorder="1" applyAlignment="1">
      <alignment horizontal="right" vertical="top" wrapText="1"/>
    </xf>
    <xf numFmtId="0" fontId="8" fillId="0" borderId="35" xfId="18" applyFont="1" applyBorder="1" applyAlignment="1">
      <alignment horizontal="right" vertical="top" wrapText="1"/>
    </xf>
    <xf numFmtId="0" fontId="12" fillId="9" borderId="65" xfId="18" applyFont="1" applyFill="1" applyBorder="1" applyAlignment="1">
      <alignment vertical="top" wrapText="1"/>
    </xf>
    <xf numFmtId="0" fontId="8" fillId="0" borderId="34" xfId="18" applyFont="1" applyBorder="1" applyAlignment="1">
      <alignment horizontal="left" vertical="top" wrapText="1"/>
    </xf>
    <xf numFmtId="0" fontId="8" fillId="0" borderId="35" xfId="18" applyFont="1" applyBorder="1" applyAlignment="1">
      <alignment horizontal="left" vertical="top" wrapText="1"/>
    </xf>
    <xf numFmtId="0" fontId="8" fillId="0" borderId="36" xfId="18" applyFont="1" applyBorder="1" applyAlignment="1">
      <alignment horizontal="left" vertical="top" wrapText="1"/>
    </xf>
    <xf numFmtId="0" fontId="12" fillId="9" borderId="29" xfId="18" applyFont="1" applyFill="1" applyBorder="1" applyAlignment="1">
      <alignment vertical="top" wrapText="1"/>
    </xf>
    <xf numFmtId="0" fontId="12" fillId="9" borderId="29" xfId="18" applyFont="1" applyFill="1" applyBorder="1"/>
    <xf numFmtId="0" fontId="2" fillId="10" borderId="79" xfId="18" applyFont="1" applyFill="1" applyBorder="1" applyAlignment="1">
      <alignment horizontal="right" vertical="top" wrapText="1"/>
    </xf>
    <xf numFmtId="0" fontId="17" fillId="3" borderId="65" xfId="18" applyFont="1" applyFill="1" applyBorder="1" applyAlignment="1">
      <alignment vertical="top" shrinkToFit="1"/>
    </xf>
    <xf numFmtId="0" fontId="3" fillId="8" borderId="26" xfId="19" applyFont="1" applyFill="1" applyBorder="1"/>
    <xf numFmtId="0" fontId="3" fillId="8" borderId="27" xfId="19" applyFont="1" applyFill="1" applyBorder="1"/>
    <xf numFmtId="0" fontId="3" fillId="8" borderId="12" xfId="19" applyFont="1" applyFill="1" applyBorder="1"/>
    <xf numFmtId="0" fontId="2" fillId="8" borderId="12" xfId="19" applyFont="1" applyFill="1" applyBorder="1" applyAlignment="1">
      <alignment vertical="top" wrapText="1"/>
    </xf>
    <xf numFmtId="6" fontId="8" fillId="8" borderId="11" xfId="18" applyNumberFormat="1" applyFont="1" applyFill="1" applyBorder="1" applyAlignment="1">
      <alignment horizontal="left"/>
    </xf>
    <xf numFmtId="0" fontId="17" fillId="11" borderId="45" xfId="18" applyFont="1" applyFill="1" applyBorder="1" applyAlignment="1">
      <alignment vertical="top" wrapText="1"/>
    </xf>
    <xf numFmtId="0" fontId="3" fillId="11" borderId="26" xfId="18" applyFont="1" applyFill="1" applyBorder="1"/>
    <xf numFmtId="0" fontId="3" fillId="11" borderId="27" xfId="18" applyFont="1" applyFill="1" applyBorder="1"/>
    <xf numFmtId="0" fontId="17" fillId="11" borderId="11" xfId="18" applyFont="1" applyFill="1" applyBorder="1" applyAlignment="1">
      <alignment vertical="top"/>
    </xf>
    <xf numFmtId="0" fontId="3" fillId="11" borderId="0" xfId="18" applyFont="1" applyFill="1" applyBorder="1"/>
    <xf numFmtId="0" fontId="3" fillId="11" borderId="12" xfId="18" applyFont="1" applyFill="1" applyBorder="1"/>
    <xf numFmtId="6" fontId="17" fillId="11" borderId="11" xfId="18" applyNumberFormat="1" applyFont="1" applyFill="1" applyBorder="1" applyAlignment="1">
      <alignment vertical="top"/>
    </xf>
    <xf numFmtId="0" fontId="8" fillId="11" borderId="62" xfId="18" applyFont="1" applyFill="1" applyBorder="1" applyAlignment="1">
      <alignment vertical="top" wrapText="1"/>
    </xf>
    <xf numFmtId="0" fontId="25" fillId="11" borderId="31" xfId="18" applyFont="1" applyFill="1" applyBorder="1" applyAlignment="1"/>
    <xf numFmtId="0" fontId="8" fillId="0" borderId="49" xfId="18" applyFont="1" applyBorder="1" applyAlignment="1">
      <alignment vertical="top" wrapText="1"/>
    </xf>
    <xf numFmtId="0" fontId="2" fillId="0" borderId="80" xfId="18" applyFont="1" applyFill="1" applyBorder="1"/>
    <xf numFmtId="0" fontId="2" fillId="0" borderId="23" xfId="18" applyFont="1" applyFill="1" applyBorder="1"/>
    <xf numFmtId="0" fontId="0" fillId="0" borderId="6" xfId="0" applyBorder="1" applyAlignment="1">
      <alignment horizontal="center" wrapText="1"/>
    </xf>
    <xf numFmtId="3" fontId="43" fillId="17" borderId="3" xfId="20" applyNumberFormat="1" applyFont="1" applyFill="1" applyBorder="1"/>
    <xf numFmtId="3" fontId="43" fillId="0" borderId="3" xfId="20" applyNumberFormat="1" applyFont="1" applyBorder="1"/>
    <xf numFmtId="0" fontId="3" fillId="0" borderId="66" xfId="18" applyBorder="1" applyAlignment="1">
      <alignment vertical="center"/>
    </xf>
    <xf numFmtId="0" fontId="2" fillId="0" borderId="0" xfId="20" applyFont="1" applyFill="1" applyAlignment="1">
      <alignment horizontal="center"/>
    </xf>
    <xf numFmtId="3" fontId="9" fillId="0" borderId="0" xfId="21" applyNumberFormat="1" applyFont="1" applyAlignment="1">
      <alignment horizontal="center"/>
    </xf>
    <xf numFmtId="0" fontId="2" fillId="0" borderId="0" xfId="21" applyFont="1" applyAlignment="1">
      <alignment horizontal="center"/>
    </xf>
    <xf numFmtId="3" fontId="43" fillId="0" borderId="6" xfId="0" applyNumberFormat="1" applyFont="1" applyBorder="1"/>
    <xf numFmtId="3" fontId="43" fillId="0" borderId="3" xfId="0" applyNumberFormat="1" applyFont="1" applyBorder="1"/>
    <xf numFmtId="173" fontId="0" fillId="0" borderId="0" xfId="29" applyNumberFormat="1" applyFont="1"/>
    <xf numFmtId="3" fontId="45" fillId="0" borderId="6" xfId="0" applyNumberFormat="1" applyFont="1" applyFill="1" applyBorder="1"/>
    <xf numFmtId="3" fontId="45" fillId="0" borderId="6" xfId="0" applyNumberFormat="1" applyFont="1" applyBorder="1"/>
    <xf numFmtId="3" fontId="45" fillId="0" borderId="3" xfId="0" applyNumberFormat="1" applyFont="1" applyBorder="1"/>
    <xf numFmtId="4" fontId="0" fillId="0" borderId="3" xfId="0" applyNumberFormat="1" applyFill="1" applyBorder="1"/>
    <xf numFmtId="4" fontId="45" fillId="17" borderId="3" xfId="0" applyNumberFormat="1" applyFont="1" applyFill="1" applyBorder="1"/>
    <xf numFmtId="3" fontId="45" fillId="0" borderId="3" xfId="0" applyNumberFormat="1" applyFont="1" applyFill="1" applyBorder="1"/>
    <xf numFmtId="3" fontId="45" fillId="0" borderId="6" xfId="20" applyNumberFormat="1" applyFont="1" applyBorder="1"/>
    <xf numFmtId="3" fontId="45" fillId="0" borderId="3" xfId="20" applyNumberFormat="1" applyFont="1" applyBorder="1"/>
    <xf numFmtId="0" fontId="9" fillId="14" borderId="81" xfId="0" applyFont="1" applyFill="1" applyBorder="1" applyAlignment="1" applyProtection="1">
      <alignment horizontal="center" vertical="center" wrapText="1"/>
      <protection locked="0"/>
    </xf>
    <xf numFmtId="0" fontId="3" fillId="0" borderId="81" xfId="18" applyBorder="1" applyAlignment="1">
      <alignment vertical="center"/>
    </xf>
    <xf numFmtId="0" fontId="9" fillId="14" borderId="82" xfId="0" applyFont="1" applyFill="1" applyBorder="1" applyAlignment="1" applyProtection="1">
      <alignment horizontal="center" vertical="center" wrapText="1"/>
      <protection locked="0"/>
    </xf>
    <xf numFmtId="0" fontId="3" fillId="0" borderId="82" xfId="18" applyBorder="1" applyAlignment="1">
      <alignment vertical="center"/>
    </xf>
    <xf numFmtId="0" fontId="9" fillId="14" borderId="83" xfId="0" applyFont="1" applyFill="1" applyBorder="1" applyAlignment="1" applyProtection="1">
      <alignment horizontal="center" vertical="center" wrapText="1"/>
      <protection locked="0"/>
    </xf>
    <xf numFmtId="173" fontId="3" fillId="0" borderId="84" xfId="29" applyNumberFormat="1" applyFont="1" applyBorder="1" applyAlignment="1">
      <alignment vertical="center"/>
    </xf>
    <xf numFmtId="173" fontId="3" fillId="0" borderId="22" xfId="29" applyNumberFormat="1" applyFont="1" applyBorder="1" applyAlignment="1">
      <alignment vertical="center"/>
    </xf>
    <xf numFmtId="173" fontId="3" fillId="0" borderId="49" xfId="29" applyNumberFormat="1" applyFont="1" applyBorder="1" applyAlignment="1">
      <alignment vertical="center"/>
    </xf>
    <xf numFmtId="165" fontId="32" fillId="0" borderId="82" xfId="2" applyNumberFormat="1" applyFont="1" applyFill="1" applyBorder="1" applyAlignment="1">
      <alignment vertical="center"/>
    </xf>
    <xf numFmtId="0" fontId="9" fillId="14" borderId="85" xfId="18" applyFont="1" applyFill="1" applyBorder="1" applyAlignment="1" applyProtection="1">
      <alignment horizontal="center" vertical="center" wrapText="1"/>
      <protection locked="0"/>
    </xf>
    <xf numFmtId="0" fontId="9" fillId="14" borderId="86" xfId="18" applyFont="1" applyFill="1" applyBorder="1" applyAlignment="1" applyProtection="1">
      <alignment horizontal="center" vertical="center" wrapText="1"/>
      <protection locked="0"/>
    </xf>
    <xf numFmtId="14" fontId="3" fillId="0" borderId="87" xfId="18" applyNumberFormat="1" applyFont="1" applyBorder="1" applyAlignment="1">
      <alignment vertical="center"/>
    </xf>
    <xf numFmtId="0" fontId="3" fillId="0" borderId="88" xfId="2" applyNumberFormat="1" applyFont="1" applyBorder="1" applyAlignment="1">
      <alignment horizontal="center" vertical="center"/>
    </xf>
    <xf numFmtId="14" fontId="3" fillId="0" borderId="11" xfId="18" applyNumberFormat="1" applyFont="1" applyBorder="1" applyAlignment="1">
      <alignment vertical="center"/>
    </xf>
    <xf numFmtId="0" fontId="3" fillId="0" borderId="12" xfId="18" applyFont="1" applyBorder="1" applyAlignment="1">
      <alignment horizontal="center" vertical="center"/>
    </xf>
    <xf numFmtId="14" fontId="3" fillId="0" borderId="31" xfId="18" applyNumberFormat="1" applyFont="1" applyBorder="1" applyAlignment="1">
      <alignment vertical="center"/>
    </xf>
    <xf numFmtId="0" fontId="3" fillId="0" borderId="62" xfId="18" applyFont="1" applyBorder="1" applyAlignment="1">
      <alignment horizontal="center" vertical="center"/>
    </xf>
    <xf numFmtId="14" fontId="3" fillId="0" borderId="87" xfId="18" applyNumberFormat="1" applyFont="1" applyBorder="1" applyAlignment="1">
      <alignment horizontal="right" vertical="center" indent="1"/>
    </xf>
    <xf numFmtId="175" fontId="45" fillId="17" borderId="3" xfId="29" applyNumberFormat="1" applyFont="1" applyFill="1" applyBorder="1"/>
    <xf numFmtId="175" fontId="9" fillId="17" borderId="3" xfId="29" applyNumberFormat="1" applyFont="1" applyFill="1" applyBorder="1"/>
    <xf numFmtId="0" fontId="3" fillId="0" borderId="3" xfId="18" applyBorder="1" applyAlignment="1" applyProtection="1">
      <alignment horizontal="center" wrapText="1"/>
      <protection locked="0"/>
    </xf>
    <xf numFmtId="0" fontId="1" fillId="0" borderId="3" xfId="18" applyFont="1" applyBorder="1" applyAlignment="1" applyProtection="1">
      <alignment horizontal="center" wrapText="1"/>
      <protection locked="0"/>
    </xf>
    <xf numFmtId="3" fontId="47" fillId="17" borderId="3" xfId="0" applyNumberFormat="1" applyFont="1" applyFill="1" applyBorder="1"/>
    <xf numFmtId="3" fontId="47" fillId="0" borderId="3" xfId="0" applyNumberFormat="1" applyFont="1" applyBorder="1"/>
    <xf numFmtId="43" fontId="47" fillId="17" borderId="3" xfId="29" applyFont="1" applyFill="1" applyBorder="1"/>
    <xf numFmtId="43" fontId="47" fillId="0" borderId="3" xfId="29" applyFont="1" applyBorder="1"/>
    <xf numFmtId="44" fontId="47" fillId="17" borderId="3" xfId="30" applyFont="1" applyFill="1" applyBorder="1"/>
    <xf numFmtId="44" fontId="47" fillId="0" borderId="3" xfId="30" applyFont="1" applyBorder="1"/>
    <xf numFmtId="176" fontId="47" fillId="17" borderId="3" xfId="30" applyNumberFormat="1" applyFont="1" applyFill="1" applyBorder="1"/>
    <xf numFmtId="176" fontId="47" fillId="0" borderId="3" xfId="30" applyNumberFormat="1" applyFont="1" applyBorder="1"/>
    <xf numFmtId="165" fontId="43" fillId="17" borderId="3" xfId="29" applyNumberFormat="1" applyFont="1" applyFill="1" applyBorder="1"/>
    <xf numFmtId="165" fontId="43" fillId="0" borderId="3" xfId="29" applyNumberFormat="1" applyFont="1" applyBorder="1"/>
    <xf numFmtId="165" fontId="43" fillId="0" borderId="0" xfId="23" applyNumberFormat="1" applyFont="1"/>
    <xf numFmtId="0" fontId="9" fillId="17" borderId="3" xfId="0" applyFont="1" applyFill="1" applyBorder="1"/>
    <xf numFmtId="0" fontId="9" fillId="0" borderId="3" xfId="0" applyFont="1" applyFill="1" applyBorder="1"/>
    <xf numFmtId="0" fontId="1" fillId="0" borderId="7" xfId="0" applyFont="1" applyBorder="1" applyAlignment="1"/>
    <xf numFmtId="0" fontId="1" fillId="0" borderId="0" xfId="0" applyFont="1"/>
    <xf numFmtId="165" fontId="9" fillId="0" borderId="0" xfId="0" applyNumberFormat="1" applyFont="1"/>
    <xf numFmtId="165" fontId="1" fillId="0" borderId="0" xfId="29" applyNumberFormat="1" applyFont="1"/>
    <xf numFmtId="0" fontId="48" fillId="0" borderId="0" xfId="0" applyFont="1"/>
    <xf numFmtId="165" fontId="48" fillId="0" borderId="0" xfId="0" applyNumberFormat="1" applyFont="1"/>
    <xf numFmtId="165" fontId="0" fillId="17" borderId="3" xfId="29" applyNumberFormat="1" applyFont="1" applyFill="1" applyBorder="1"/>
    <xf numFmtId="165" fontId="0" fillId="0" borderId="3" xfId="29" applyNumberFormat="1" applyFont="1" applyBorder="1"/>
    <xf numFmtId="165" fontId="5" fillId="0" borderId="3" xfId="29" applyNumberFormat="1" applyFont="1" applyBorder="1"/>
    <xf numFmtId="0" fontId="49" fillId="0" borderId="89" xfId="23" applyFont="1" applyBorder="1" applyAlignment="1">
      <alignment horizontal="center"/>
    </xf>
    <xf numFmtId="165" fontId="48" fillId="0" borderId="0" xfId="23" applyNumberFormat="1" applyFont="1"/>
    <xf numFmtId="177" fontId="0" fillId="0" borderId="0" xfId="0" applyNumberFormat="1"/>
    <xf numFmtId="175" fontId="0" fillId="0" borderId="6" xfId="29" applyNumberFormat="1" applyFont="1" applyFill="1" applyBorder="1"/>
    <xf numFmtId="175" fontId="0" fillId="0" borderId="3" xfId="29" applyNumberFormat="1" applyFont="1" applyFill="1" applyBorder="1"/>
    <xf numFmtId="175" fontId="0" fillId="0" borderId="3" xfId="29" applyNumberFormat="1" applyFont="1" applyBorder="1"/>
    <xf numFmtId="0" fontId="0" fillId="14" borderId="7" xfId="0" applyFill="1" applyBorder="1" applyAlignment="1">
      <alignment wrapText="1"/>
    </xf>
    <xf numFmtId="0" fontId="0" fillId="14" borderId="7" xfId="0" applyFill="1" applyBorder="1" applyAlignment="1"/>
    <xf numFmtId="0" fontId="0" fillId="14" borderId="10" xfId="0" applyFill="1" applyBorder="1" applyAlignment="1">
      <alignment horizontal="center"/>
    </xf>
    <xf numFmtId="0" fontId="0" fillId="14" borderId="10" xfId="0" applyFill="1" applyBorder="1"/>
    <xf numFmtId="0" fontId="0" fillId="20" borderId="17" xfId="0" applyFill="1" applyBorder="1" applyAlignment="1">
      <alignment horizontal="center"/>
    </xf>
    <xf numFmtId="0" fontId="0" fillId="20" borderId="21" xfId="0" applyFill="1" applyBorder="1"/>
    <xf numFmtId="0" fontId="0" fillId="20" borderId="18" xfId="0" applyFill="1" applyBorder="1"/>
    <xf numFmtId="3" fontId="1" fillId="0" borderId="3" xfId="0" applyNumberFormat="1" applyFont="1" applyBorder="1"/>
    <xf numFmtId="43" fontId="43" fillId="0" borderId="3" xfId="29" applyFont="1" applyBorder="1"/>
    <xf numFmtId="43" fontId="0" fillId="0" borderId="0" xfId="0" applyNumberFormat="1"/>
    <xf numFmtId="43" fontId="48" fillId="0" borderId="0" xfId="0" applyNumberFormat="1" applyFont="1"/>
    <xf numFmtId="178" fontId="0" fillId="14" borderId="10" xfId="0" applyNumberFormat="1" applyFill="1" applyBorder="1"/>
    <xf numFmtId="3" fontId="45" fillId="17" borderId="3" xfId="20" applyNumberFormat="1" applyFont="1" applyFill="1" applyBorder="1"/>
    <xf numFmtId="15" fontId="1" fillId="0" borderId="0" xfId="0" applyNumberFormat="1" applyFont="1" applyFill="1" applyBorder="1" applyAlignment="1">
      <alignment horizontal="center"/>
    </xf>
    <xf numFmtId="15" fontId="50" fillId="0" borderId="30" xfId="31" applyNumberFormat="1" applyFill="1" applyBorder="1" applyAlignment="1">
      <alignment horizontal="center"/>
    </xf>
    <xf numFmtId="0" fontId="6" fillId="0" borderId="31" xfId="0" applyFont="1" applyBorder="1" applyAlignment="1">
      <alignment wrapText="1"/>
    </xf>
    <xf numFmtId="0" fontId="6" fillId="0" borderId="62" xfId="0" applyFont="1" applyBorder="1" applyAlignment="1">
      <alignment wrapText="1"/>
    </xf>
    <xf numFmtId="0" fontId="29" fillId="0" borderId="45" xfId="0" applyFont="1" applyBorder="1" applyAlignment="1">
      <alignment horizontal="center" vertical="top"/>
    </xf>
    <xf numFmtId="0" fontId="29" fillId="0" borderId="27" xfId="0" applyFont="1" applyBorder="1" applyAlignment="1">
      <alignment horizontal="center" vertical="top"/>
    </xf>
    <xf numFmtId="0" fontId="17" fillId="0" borderId="11" xfId="0" applyFont="1" applyBorder="1" applyAlignment="1">
      <alignment horizontal="center" vertical="top"/>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6" fillId="0" borderId="11" xfId="0" applyFont="1" applyBorder="1" applyAlignment="1">
      <alignment vertical="top" wrapText="1"/>
    </xf>
    <xf numFmtId="0" fontId="17" fillId="0" borderId="12" xfId="0" applyFont="1" applyBorder="1" applyAlignment="1">
      <alignment horizontal="center" vertical="top"/>
    </xf>
    <xf numFmtId="0" fontId="17" fillId="0" borderId="11" xfId="0" applyFont="1" applyFill="1" applyBorder="1" applyAlignment="1">
      <alignment horizontal="center" vertical="top"/>
    </xf>
    <xf numFmtId="0" fontId="17" fillId="0" borderId="12" xfId="0" applyFont="1" applyFill="1" applyBorder="1" applyAlignment="1">
      <alignment horizontal="center" vertical="top"/>
    </xf>
    <xf numFmtId="0" fontId="16" fillId="0" borderId="11" xfId="0" applyFont="1" applyBorder="1" applyAlignment="1">
      <alignment vertical="top" wrapText="1"/>
    </xf>
    <xf numFmtId="0" fontId="8" fillId="0" borderId="11" xfId="0" applyFont="1" applyBorder="1" applyAlignment="1">
      <alignment vertical="top" wrapText="1"/>
    </xf>
    <xf numFmtId="0" fontId="9" fillId="0" borderId="12"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 fillId="6" borderId="7" xfId="20" applyFill="1" applyBorder="1" applyAlignment="1">
      <alignment horizontal="center" wrapText="1"/>
    </xf>
    <xf numFmtId="0" fontId="1" fillId="6" borderId="9" xfId="20" applyFill="1" applyBorder="1" applyAlignment="1">
      <alignment horizontal="center" wrapText="1"/>
    </xf>
    <xf numFmtId="0" fontId="1" fillId="6" borderId="10" xfId="20" applyFill="1" applyBorder="1" applyAlignment="1">
      <alignment horizontal="center" wrapText="1"/>
    </xf>
    <xf numFmtId="0" fontId="12"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xf numFmtId="0" fontId="2" fillId="0" borderId="0" xfId="20" quotePrefix="1" applyFont="1" applyAlignment="1">
      <alignment horizontal="center"/>
    </xf>
    <xf numFmtId="0" fontId="8" fillId="0" borderId="0" xfId="20" applyFont="1" applyAlignment="1">
      <alignment horizontal="center"/>
    </xf>
    <xf numFmtId="0" fontId="12" fillId="7" borderId="0" xfId="0" applyFont="1" applyFill="1" applyAlignment="1">
      <alignment horizontal="center"/>
    </xf>
    <xf numFmtId="0" fontId="2" fillId="0" borderId="0" xfId="0" applyFont="1" applyAlignment="1">
      <alignment horizontal="center"/>
    </xf>
    <xf numFmtId="0" fontId="10"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1" fillId="0" borderId="6" xfId="0" applyFont="1"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3" fillId="7" borderId="0" xfId="0" applyFont="1" applyFill="1" applyAlignment="1">
      <alignment horizontal="center"/>
    </xf>
    <xf numFmtId="0" fontId="2" fillId="0" borderId="0" xfId="0" applyFont="1" applyBorder="1" applyAlignment="1">
      <alignment horizontal="center"/>
    </xf>
    <xf numFmtId="0" fontId="2" fillId="0" borderId="0" xfId="0" applyFont="1" applyAlignment="1">
      <alignment horizontal="center" wrapText="1"/>
    </xf>
    <xf numFmtId="0" fontId="2" fillId="0" borderId="50" xfId="0" applyFont="1" applyBorder="1" applyAlignment="1">
      <alignment horizontal="center"/>
    </xf>
    <xf numFmtId="3" fontId="2" fillId="0" borderId="72" xfId="21" applyNumberFormat="1" applyFont="1" applyBorder="1" applyAlignment="1">
      <alignment horizontal="left" vertical="center" indent="1"/>
    </xf>
    <xf numFmtId="3" fontId="2" fillId="0" borderId="67" xfId="21" applyNumberFormat="1" applyFont="1" applyBorder="1" applyAlignment="1">
      <alignment horizontal="left" vertical="center" indent="1"/>
    </xf>
    <xf numFmtId="0" fontId="3" fillId="0" borderId="67" xfId="18" applyBorder="1" applyAlignment="1">
      <alignment horizontal="left" vertical="center"/>
    </xf>
    <xf numFmtId="0" fontId="3" fillId="0" borderId="68" xfId="18" applyBorder="1" applyAlignment="1">
      <alignment horizontal="left" vertical="center"/>
    </xf>
    <xf numFmtId="3" fontId="2" fillId="0" borderId="73" xfId="21" applyNumberFormat="1" applyFont="1" applyBorder="1" applyAlignment="1">
      <alignment horizontal="left" vertical="center" indent="1"/>
    </xf>
    <xf numFmtId="3" fontId="2" fillId="0" borderId="66" xfId="21" applyNumberFormat="1" applyFont="1" applyBorder="1" applyAlignment="1">
      <alignment horizontal="left" vertical="center" indent="1"/>
    </xf>
    <xf numFmtId="0" fontId="3" fillId="0" borderId="66" xfId="18" applyBorder="1" applyAlignment="1">
      <alignment vertical="center"/>
    </xf>
    <xf numFmtId="0" fontId="3" fillId="0" borderId="69" xfId="18" applyBorder="1" applyAlignment="1">
      <alignment vertical="center"/>
    </xf>
    <xf numFmtId="3" fontId="2" fillId="0" borderId="74" xfId="21" applyNumberFormat="1" applyFont="1" applyBorder="1" applyAlignment="1">
      <alignment horizontal="left" vertical="center" indent="1"/>
    </xf>
    <xf numFmtId="3" fontId="2" fillId="0" borderId="70" xfId="21" applyNumberFormat="1" applyFont="1" applyBorder="1" applyAlignment="1">
      <alignment horizontal="left" vertical="center" indent="1"/>
    </xf>
    <xf numFmtId="0" fontId="14" fillId="0" borderId="70" xfId="18" applyFont="1" applyBorder="1" applyAlignment="1">
      <alignment vertical="center"/>
    </xf>
    <xf numFmtId="0" fontId="14" fillId="0" borderId="71" xfId="18" applyFont="1" applyBorder="1" applyAlignment="1">
      <alignment vertical="center"/>
    </xf>
    <xf numFmtId="0" fontId="12" fillId="18" borderId="0" xfId="18" applyFont="1" applyFill="1" applyAlignment="1">
      <alignment horizontal="center" vertical="center"/>
    </xf>
    <xf numFmtId="6" fontId="2" fillId="0" borderId="0" xfId="18" applyNumberFormat="1" applyFont="1" applyFill="1" applyAlignment="1">
      <alignment horizontal="center" vertical="center"/>
    </xf>
    <xf numFmtId="0" fontId="2" fillId="0" borderId="0" xfId="18" applyFont="1" applyFill="1" applyAlignment="1">
      <alignment horizontal="center" vertical="center"/>
    </xf>
    <xf numFmtId="0" fontId="39" fillId="18"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14" borderId="7" xfId="18" applyFont="1" applyFill="1" applyBorder="1" applyAlignment="1">
      <alignment horizontal="center"/>
    </xf>
    <xf numFmtId="0" fontId="9" fillId="14" borderId="9" xfId="18" applyFont="1" applyFill="1" applyBorder="1" applyAlignment="1">
      <alignment horizontal="center"/>
    </xf>
    <xf numFmtId="0" fontId="9" fillId="14" borderId="10" xfId="18" applyFont="1" applyFill="1" applyBorder="1" applyAlignment="1">
      <alignment horizontal="center"/>
    </xf>
    <xf numFmtId="0" fontId="9" fillId="14" borderId="3" xfId="18" applyFont="1" applyFill="1" applyBorder="1" applyAlignment="1">
      <alignment horizontal="center"/>
    </xf>
    <xf numFmtId="6" fontId="2" fillId="0" borderId="0" xfId="20" applyNumberFormat="1" applyFont="1" applyFill="1" applyAlignment="1">
      <alignment horizontal="center"/>
    </xf>
    <xf numFmtId="0" fontId="2" fillId="0" borderId="0" xfId="20" applyFont="1" applyFill="1" applyAlignment="1">
      <alignment horizontal="center"/>
    </xf>
    <xf numFmtId="0" fontId="8" fillId="0" borderId="0" xfId="18" applyFont="1" applyFill="1" applyAlignment="1">
      <alignment horizontal="center"/>
    </xf>
    <xf numFmtId="0" fontId="3" fillId="0" borderId="0" xfId="20" applyFont="1" applyFill="1" applyAlignment="1"/>
    <xf numFmtId="6" fontId="2" fillId="0" borderId="0" xfId="0" applyNumberFormat="1" applyFont="1" applyFill="1" applyAlignment="1">
      <alignment horizontal="center"/>
    </xf>
    <xf numFmtId="0" fontId="2" fillId="0" borderId="0" xfId="0" applyFont="1" applyFill="1" applyAlignment="1">
      <alignment horizontal="center"/>
    </xf>
    <xf numFmtId="0" fontId="12" fillId="7" borderId="0" xfId="21" applyFont="1" applyFill="1" applyAlignment="1">
      <alignment horizontal="center"/>
    </xf>
    <xf numFmtId="0" fontId="15" fillId="7" borderId="0" xfId="21" applyFont="1" applyFill="1" applyAlignment="1">
      <alignment horizontal="center"/>
    </xf>
    <xf numFmtId="0" fontId="16" fillId="0" borderId="0" xfId="0" applyFont="1" applyAlignment="1"/>
    <xf numFmtId="3" fontId="9" fillId="0" borderId="0" xfId="21" applyNumberFormat="1" applyFont="1" applyAlignment="1">
      <alignment horizontal="center"/>
    </xf>
    <xf numFmtId="6" fontId="2" fillId="0" borderId="0" xfId="21" applyNumberFormat="1" applyFont="1" applyAlignment="1">
      <alignment horizontal="center"/>
    </xf>
    <xf numFmtId="0" fontId="2" fillId="0" borderId="0" xfId="21" applyFont="1" applyAlignment="1">
      <alignment horizontal="center"/>
    </xf>
    <xf numFmtId="0" fontId="8" fillId="0" borderId="0" xfId="21" applyFont="1" applyAlignment="1">
      <alignment horizontal="center"/>
    </xf>
    <xf numFmtId="0" fontId="10" fillId="0" borderId="0" xfId="21" applyFont="1" applyAlignment="1">
      <alignment horizontal="center"/>
    </xf>
    <xf numFmtId="3" fontId="9" fillId="0" borderId="50" xfId="21" applyNumberFormat="1" applyFont="1" applyBorder="1" applyAlignment="1">
      <alignment horizontal="center" wrapText="1"/>
    </xf>
    <xf numFmtId="0" fontId="1" fillId="19" borderId="6" xfId="23" applyFont="1" applyFill="1" applyBorder="1" applyAlignment="1">
      <alignment horizontal="center"/>
    </xf>
    <xf numFmtId="0" fontId="1" fillId="19" borderId="8" xfId="23" applyFont="1" applyFill="1" applyBorder="1" applyAlignment="1">
      <alignment horizontal="center"/>
    </xf>
    <xf numFmtId="6" fontId="2" fillId="0" borderId="0" xfId="0" applyNumberFormat="1" applyFont="1" applyAlignment="1">
      <alignment horizontal="center"/>
    </xf>
    <xf numFmtId="0" fontId="12" fillId="18" borderId="0" xfId="0" applyFont="1" applyFill="1" applyAlignment="1">
      <alignment horizontal="center"/>
    </xf>
    <xf numFmtId="6" fontId="2" fillId="14" borderId="0" xfId="0" applyNumberFormat="1" applyFont="1" applyFill="1" applyAlignment="1">
      <alignment horizontal="center"/>
    </xf>
    <xf numFmtId="0" fontId="2"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4" fillId="0" borderId="9"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8" fillId="0" borderId="0" xfId="0" applyFont="1" applyAlignment="1">
      <alignment horizontal="center"/>
    </xf>
    <xf numFmtId="0" fontId="35" fillId="0" borderId="7" xfId="0" applyFont="1" applyBorder="1" applyAlignment="1">
      <alignment horizontal="left"/>
    </xf>
    <xf numFmtId="0" fontId="35" fillId="0" borderId="9" xfId="0" applyFont="1" applyBorder="1" applyAlignment="1">
      <alignment horizontal="left"/>
    </xf>
    <xf numFmtId="0" fontId="8" fillId="0" borderId="14" xfId="18" applyFont="1" applyFill="1" applyBorder="1" applyAlignment="1">
      <alignment horizontal="left" vertical="top" wrapText="1"/>
    </xf>
    <xf numFmtId="0" fontId="3" fillId="0" borderId="15" xfId="18" applyBorder="1" applyAlignment="1">
      <alignment vertical="top" wrapText="1"/>
    </xf>
    <xf numFmtId="0" fontId="3" fillId="0" borderId="15" xfId="18" applyBorder="1" applyAlignment="1"/>
    <xf numFmtId="0" fontId="3" fillId="0" borderId="16" xfId="18" applyBorder="1" applyAlignment="1"/>
    <xf numFmtId="1" fontId="2" fillId="0" borderId="32" xfId="4" applyNumberFormat="1" applyFont="1" applyBorder="1" applyAlignment="1">
      <alignment horizontal="center"/>
    </xf>
    <xf numFmtId="1" fontId="3" fillId="0" borderId="65" xfId="18" applyNumberFormat="1" applyFont="1" applyBorder="1" applyAlignment="1">
      <alignment horizontal="center"/>
    </xf>
    <xf numFmtId="0" fontId="8" fillId="16" borderId="14" xfId="18" applyFont="1" applyFill="1" applyBorder="1" applyAlignment="1">
      <alignment horizontal="left" vertical="center" wrapText="1"/>
    </xf>
    <xf numFmtId="0" fontId="8" fillId="16" borderId="15" xfId="18" applyFont="1" applyFill="1" applyBorder="1" applyAlignment="1">
      <alignment horizontal="left" vertical="center" wrapText="1"/>
    </xf>
    <xf numFmtId="0" fontId="8" fillId="16" borderId="16" xfId="18" applyFont="1" applyFill="1" applyBorder="1" applyAlignment="1">
      <alignment horizontal="left" vertical="center" wrapText="1"/>
    </xf>
    <xf numFmtId="0" fontId="27" fillId="10" borderId="45" xfId="18" applyFont="1" applyFill="1" applyBorder="1" applyAlignment="1">
      <alignment wrapText="1"/>
    </xf>
    <xf numFmtId="0" fontId="3" fillId="0" borderId="26" xfId="18" applyFont="1" applyBorder="1" applyAlignment="1">
      <alignment wrapText="1"/>
    </xf>
    <xf numFmtId="0" fontId="27" fillId="10" borderId="31" xfId="18" applyFont="1" applyFill="1" applyBorder="1" applyAlignment="1"/>
    <xf numFmtId="0" fontId="25" fillId="0" borderId="30" xfId="18" applyFont="1" applyBorder="1" applyAlignment="1"/>
    <xf numFmtId="1" fontId="3" fillId="0" borderId="29" xfId="18" applyNumberFormat="1" applyFont="1" applyBorder="1" applyAlignment="1">
      <alignment horizontal="center"/>
    </xf>
  </cellXfs>
  <cellStyles count="32">
    <cellStyle name="Actual Date" xfId="1"/>
    <cellStyle name="Comma" xfId="29" builtinId="3"/>
    <cellStyle name="Comma 2" xfId="2"/>
    <cellStyle name="Comma0" xfId="3"/>
    <cellStyle name="Currency" xfId="30" builtinId="4"/>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31" builtinId="8"/>
    <cellStyle name="Input [yellow]" xfId="15"/>
    <cellStyle name="no dec" xfId="16"/>
    <cellStyle name="Normal" xfId="0" builtinId="0"/>
    <cellStyle name="Normal - Style1" xfId="17"/>
    <cellStyle name="Normal 2" xfId="18"/>
    <cellStyle name="Normal 3" xfId="1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theme" Target="theme/theme1.xml"/><Relationship Id="rId46"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sharedStrings" Target="sharedStrings.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twoCellAnchor>
    <xdr:from>
      <xdr:col>5</xdr:col>
      <xdr:colOff>297180</xdr:colOff>
      <xdr:row>12</xdr:row>
      <xdr:rowOff>76200</xdr:rowOff>
    </xdr:from>
    <xdr:to>
      <xdr:col>9</xdr:col>
      <xdr:colOff>426720</xdr:colOff>
      <xdr:row>18</xdr:row>
      <xdr:rowOff>53340</xdr:rowOff>
    </xdr:to>
    <xdr:sp macro="" textlink="">
      <xdr:nvSpPr>
        <xdr:cNvPr id="3" name="TextBox 2"/>
        <xdr:cNvSpPr txBox="1"/>
      </xdr:nvSpPr>
      <xdr:spPr>
        <a:xfrm>
          <a:off x="4343400" y="1699260"/>
          <a:ext cx="3832860" cy="7543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Data</a:t>
          </a:r>
          <a:r>
            <a:rPr lang="en-US" sz="1400" baseline="0"/>
            <a:t> for this form is not available, so this form is not populated.</a:t>
          </a:r>
          <a:endParaRPr lang="en-US"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8</xdr:row>
      <xdr:rowOff>0</xdr:rowOff>
    </xdr:from>
    <xdr:to>
      <xdr:col>10</xdr:col>
      <xdr:colOff>365760</xdr:colOff>
      <xdr:row>11</xdr:row>
      <xdr:rowOff>125730</xdr:rowOff>
    </xdr:to>
    <xdr:sp macro="" textlink="">
      <xdr:nvSpPr>
        <xdr:cNvPr id="2" name="TextBox 1"/>
        <xdr:cNvSpPr txBox="1"/>
      </xdr:nvSpPr>
      <xdr:spPr>
        <a:xfrm>
          <a:off x="3876675" y="1752600"/>
          <a:ext cx="3832860" cy="7543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Data</a:t>
          </a:r>
          <a:r>
            <a:rPr lang="en-US" sz="1400" baseline="0"/>
            <a:t> for this form is not available, so this form is not populated.</a:t>
          </a:r>
          <a:endParaRPr lang="en-US"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0</xdr:colOff>
      <xdr:row>6</xdr:row>
      <xdr:rowOff>0</xdr:rowOff>
    </xdr:from>
    <xdr:to>
      <xdr:col>15</xdr:col>
      <xdr:colOff>346710</xdr:colOff>
      <xdr:row>10</xdr:row>
      <xdr:rowOff>68580</xdr:rowOff>
    </xdr:to>
    <xdr:sp macro="" textlink="">
      <xdr:nvSpPr>
        <xdr:cNvPr id="2" name="TextBox 1"/>
        <xdr:cNvSpPr txBox="1"/>
      </xdr:nvSpPr>
      <xdr:spPr>
        <a:xfrm>
          <a:off x="6677025" y="1819275"/>
          <a:ext cx="3832860" cy="7543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Data</a:t>
          </a:r>
          <a:r>
            <a:rPr lang="en-US" sz="1400" baseline="0"/>
            <a:t> for this form is not available, so this form is not populated.</a:t>
          </a:r>
          <a:endParaRPr lang="en-US"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twoCellAnchor>
    <xdr:from>
      <xdr:col>5</xdr:col>
      <xdr:colOff>0</xdr:colOff>
      <xdr:row>13</xdr:row>
      <xdr:rowOff>0</xdr:rowOff>
    </xdr:from>
    <xdr:to>
      <xdr:col>9</xdr:col>
      <xdr:colOff>129540</xdr:colOff>
      <xdr:row>18</xdr:row>
      <xdr:rowOff>106680</xdr:rowOff>
    </xdr:to>
    <xdr:sp macro="" textlink="">
      <xdr:nvSpPr>
        <xdr:cNvPr id="3" name="TextBox 2"/>
        <xdr:cNvSpPr txBox="1"/>
      </xdr:nvSpPr>
      <xdr:spPr>
        <a:xfrm>
          <a:off x="4046220" y="1752600"/>
          <a:ext cx="3832860" cy="7543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Data</a:t>
          </a:r>
          <a:r>
            <a:rPr lang="en-US" sz="1400" baseline="0"/>
            <a:t> for this form is not available, so this form is not populated.</a:t>
          </a:r>
          <a:endParaRPr lang="en-US"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579120</xdr:colOff>
      <xdr:row>16</xdr:row>
      <xdr:rowOff>7620</xdr:rowOff>
    </xdr:from>
    <xdr:to>
      <xdr:col>7</xdr:col>
      <xdr:colOff>571500</xdr:colOff>
      <xdr:row>21</xdr:row>
      <xdr:rowOff>114300</xdr:rowOff>
    </xdr:to>
    <xdr:sp macro="" textlink="">
      <xdr:nvSpPr>
        <xdr:cNvPr id="2" name="TextBox 1"/>
        <xdr:cNvSpPr txBox="1"/>
      </xdr:nvSpPr>
      <xdr:spPr>
        <a:xfrm>
          <a:off x="1455420" y="2499360"/>
          <a:ext cx="3832860" cy="7543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Data</a:t>
          </a:r>
          <a:r>
            <a:rPr lang="en-US" sz="1400" baseline="0"/>
            <a:t> for this form is not available, so this form is not populated.</a:t>
          </a:r>
          <a:endParaRPr lang="en-US"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175260</xdr:colOff>
      <xdr:row>2</xdr:row>
      <xdr:rowOff>45720</xdr:rowOff>
    </xdr:from>
    <xdr:to>
      <xdr:col>11</xdr:col>
      <xdr:colOff>160020</xdr:colOff>
      <xdr:row>5</xdr:row>
      <xdr:rowOff>7620</xdr:rowOff>
    </xdr:to>
    <xdr:sp macro="" textlink="">
      <xdr:nvSpPr>
        <xdr:cNvPr id="2" name="TextBox 1"/>
        <xdr:cNvSpPr txBox="1"/>
      </xdr:nvSpPr>
      <xdr:spPr>
        <a:xfrm>
          <a:off x="4137660" y="411480"/>
          <a:ext cx="1935480" cy="495300"/>
        </a:xfrm>
        <a:prstGeom prst="rect">
          <a:avLst/>
        </a:prstGeom>
        <a:solidFill>
          <a:schemeClr val="accent3">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a:t>
          </a:r>
          <a:r>
            <a:rPr lang="en-US" sz="1100" baseline="0"/>
            <a:t> demand effects here are noncoincident peak savings.</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266700</xdr:colOff>
      <xdr:row>2</xdr:row>
      <xdr:rowOff>45720</xdr:rowOff>
    </xdr:from>
    <xdr:to>
      <xdr:col>17</xdr:col>
      <xdr:colOff>213360</xdr:colOff>
      <xdr:row>5</xdr:row>
      <xdr:rowOff>91440</xdr:rowOff>
    </xdr:to>
    <xdr:sp macro="" textlink="">
      <xdr:nvSpPr>
        <xdr:cNvPr id="2" name="TextBox 1"/>
        <xdr:cNvSpPr txBox="1"/>
      </xdr:nvSpPr>
      <xdr:spPr>
        <a:xfrm>
          <a:off x="4587240" y="411480"/>
          <a:ext cx="3832860" cy="57912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aseline="0"/>
            <a:t>TID does not have any demand response programs, so this form is not populated.</a:t>
          </a:r>
          <a:endParaRPr lang="en-US"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11</xdr:row>
      <xdr:rowOff>0</xdr:rowOff>
    </xdr:from>
    <xdr:to>
      <xdr:col>8</xdr:col>
      <xdr:colOff>499110</xdr:colOff>
      <xdr:row>14</xdr:row>
      <xdr:rowOff>68580</xdr:rowOff>
    </xdr:to>
    <xdr:sp macro="" textlink="">
      <xdr:nvSpPr>
        <xdr:cNvPr id="2" name="TextBox 1"/>
        <xdr:cNvSpPr txBox="1"/>
      </xdr:nvSpPr>
      <xdr:spPr>
        <a:xfrm>
          <a:off x="6962775" y="2524125"/>
          <a:ext cx="3832860" cy="7543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Data</a:t>
          </a:r>
          <a:r>
            <a:rPr lang="en-US" sz="1400" baseline="0"/>
            <a:t> for this form is not available, so this form is not populated.</a:t>
          </a:r>
          <a:endParaRPr lang="en-US"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rsobotta\Downloads\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rsobotta\Downloads\GORIN\ER%202011\Forms%20and%20Instructions\Demand_Forecast_Form-draftwe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epartment/RP/LdFor/2016/FINAL/LF2016%20(7-14-16)%20(WGM%207-22-16)%20FINAL.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upporting%20files/Historical%20Load,%20Generation%20and%20Natural%20Gas%20Usage%20for%20W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nMeter WS"/>
      <sheetName val="Chart17 (2)"/>
      <sheetName val="Chart18 (2)"/>
      <sheetName val="Chart19 (2)"/>
      <sheetName val="SL WS"/>
      <sheetName val="SLReg WS"/>
      <sheetName val="Chart20 (2)"/>
      <sheetName val="Chart21 (2)"/>
      <sheetName val="Chart22 (2)"/>
      <sheetName val="Muni WS"/>
      <sheetName val="MuniReg WS"/>
      <sheetName val="Chart26 (2)"/>
      <sheetName val="Chart27 (2)"/>
      <sheetName val="Chart28 (2)"/>
      <sheetName val="Ag Other WS"/>
      <sheetName val="AgOtherReg WS"/>
      <sheetName val="Chart32 (2)"/>
      <sheetName val="Chart33 (2)"/>
      <sheetName val="Chart34 (2)"/>
      <sheetName val="Industrial WS"/>
      <sheetName val="IndReg WS"/>
      <sheetName val="Chart35 (2)"/>
      <sheetName val="Chart36 (2)"/>
      <sheetName val="Chart37 (2)"/>
      <sheetName val="Commercial WS"/>
      <sheetName val="ComReg WS"/>
      <sheetName val="Chart38 (2)"/>
      <sheetName val="Chart39 (2)"/>
      <sheetName val="Chart40 (2)"/>
      <sheetName val="Residential WS"/>
      <sheetName val="ResReg WS"/>
      <sheetName val="Base Case Summary WS"/>
      <sheetName val="High Growth Case Summary WS"/>
      <sheetName val="Low Growth Case Summary WS"/>
      <sheetName val="Adj Base Case Summary WS"/>
      <sheetName val="Adj High Case Summary WS"/>
      <sheetName val="Adj Low Case Summary WS"/>
      <sheetName val="Chart1"/>
      <sheetName val="Chart4"/>
      <sheetName val="Chart5"/>
      <sheetName val="Chart6"/>
      <sheetName val="Chart7"/>
      <sheetName val="Chart8"/>
      <sheetName val="Chart9"/>
      <sheetName val="Chart10"/>
      <sheetName val="Chart11"/>
      <sheetName val="Memo Table"/>
      <sheetName val="Act Sys Load vs. Act Ret"/>
      <sheetName val="Summary 1in5-1in10"/>
      <sheetName val="Adj 1in5-1in10 (CDD)"/>
      <sheetName val="Adj 1in5-1in10"/>
      <sheetName val="TID&amp;MeID Load"/>
      <sheetName val="Wholesale Customers"/>
      <sheetName val="Wholesale Energy Load"/>
      <sheetName val="Wholesale Demand"/>
      <sheetName val="TotMonthly 2"/>
      <sheetName val="Summary 2"/>
      <sheetName val="Adj Base Case Summary With WS 2"/>
      <sheetName val="Adj High Case Summary With WS 2"/>
      <sheetName val="Adj Low Case Summary With WS 2"/>
      <sheetName val="Solar Adj"/>
      <sheetName val="Solar_no_Solar"/>
      <sheetName val="TotMonthly"/>
      <sheetName val="Summary"/>
      <sheetName val="Adj Base Case Summary With WS"/>
      <sheetName val="Adj High Case Summary With WS"/>
      <sheetName val="Adj Low Case Summary With WS"/>
      <sheetName val="Adj Base Case Summary NO WS"/>
      <sheetName val="Adj High Case Summary NO WS"/>
      <sheetName val="Adj Low Case Summary NO WS"/>
      <sheetName val="Base Case Summary"/>
      <sheetName val="High Growth Case Summary"/>
      <sheetName val="Low Growth Case Summary"/>
      <sheetName val="Peak Demand"/>
      <sheetName val="Peak Demand Regression"/>
      <sheetName val="Chart12"/>
      <sheetName val="Chart13"/>
      <sheetName val="Chart16 (2)"/>
      <sheetName val="NonMeter"/>
      <sheetName val="Chart14"/>
      <sheetName val="Chart15"/>
      <sheetName val="Chart16"/>
      <sheetName val="Interdept"/>
      <sheetName val="Chart17"/>
      <sheetName val="Chart18"/>
      <sheetName val="Chart19"/>
      <sheetName val="Streetlights"/>
      <sheetName val="Streetlights Regression"/>
      <sheetName val="Chart20"/>
      <sheetName val="Chart21"/>
      <sheetName val="Chart22"/>
      <sheetName val="Municipal"/>
      <sheetName val="Municipal Regression"/>
      <sheetName val="Chart23"/>
      <sheetName val="Chart24"/>
      <sheetName val="Chart25"/>
      <sheetName val="Restricted Pump"/>
      <sheetName val="Chart26"/>
      <sheetName val="Chart27"/>
      <sheetName val="Chart28"/>
      <sheetName val="Ag Other"/>
      <sheetName val="Ag Other Regression"/>
      <sheetName val="Chart29"/>
      <sheetName val="Chart30"/>
      <sheetName val="Chart31"/>
      <sheetName val="Ag Pumping"/>
      <sheetName val="Chart32"/>
      <sheetName val="Chart33"/>
      <sheetName val="Chart34"/>
      <sheetName val="Industrial"/>
      <sheetName val="Ind. with CDD_HDD"/>
      <sheetName val="IndReg"/>
      <sheetName val="Chart35"/>
      <sheetName val="Chart36"/>
      <sheetName val="Chart37"/>
      <sheetName val="Commercial"/>
      <sheetName val="Com. with CDD_HDD"/>
      <sheetName val="ComReg"/>
      <sheetName val="Chart38"/>
      <sheetName val="Chart39"/>
      <sheetName val="Chart40"/>
      <sheetName val="Residential"/>
      <sheetName val="Res. with CDD_HDD"/>
      <sheetName val="ResReg"/>
      <sheetName val="Load Adjustment WS"/>
      <sheetName val="Load Adjustment"/>
      <sheetName val="NewInd"/>
      <sheetName val="RW&amp;WTP"/>
      <sheetName val="Historical Customer Data"/>
      <sheetName val="Natural Gas Data"/>
      <sheetName val="EIA Nat Gas Data"/>
      <sheetName val="Electricity Price Data"/>
      <sheetName val="Load Factors"/>
      <sheetName val="Coincidence Factor"/>
      <sheetName val="Inflation Factors"/>
      <sheetName val="W&amp;P Pop Data"/>
      <sheetName val="16 W&amp;P Pop Data"/>
      <sheetName val="Loss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ow r="4">
          <cell r="A4">
            <v>1996</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ow r="101">
          <cell r="B101">
            <v>2016</v>
          </cell>
        </row>
      </sheetData>
      <sheetData sheetId="56">
        <row r="65">
          <cell r="M65">
            <v>1503597.0616663329</v>
          </cell>
        </row>
      </sheetData>
      <sheetData sheetId="57">
        <row r="5">
          <cell r="A5">
            <v>1996</v>
          </cell>
          <cell r="B5">
            <v>52908</v>
          </cell>
          <cell r="C5">
            <v>5026</v>
          </cell>
          <cell r="D5">
            <v>565</v>
          </cell>
          <cell r="E5">
            <v>349</v>
          </cell>
          <cell r="F5">
            <v>1322</v>
          </cell>
          <cell r="G5">
            <v>814</v>
          </cell>
          <cell r="H5">
            <v>818</v>
          </cell>
          <cell r="I5">
            <v>2447</v>
          </cell>
          <cell r="J5">
            <v>289</v>
          </cell>
          <cell r="K5">
            <v>0</v>
          </cell>
          <cell r="L5">
            <v>64538</v>
          </cell>
        </row>
        <row r="6">
          <cell r="A6">
            <v>1997</v>
          </cell>
          <cell r="B6">
            <v>53097</v>
          </cell>
          <cell r="C6">
            <v>5050</v>
          </cell>
          <cell r="D6">
            <v>582</v>
          </cell>
          <cell r="E6">
            <v>311</v>
          </cell>
          <cell r="F6">
            <v>1406</v>
          </cell>
          <cell r="G6">
            <v>860</v>
          </cell>
          <cell r="H6">
            <v>849</v>
          </cell>
          <cell r="I6">
            <v>2418</v>
          </cell>
          <cell r="J6">
            <v>297</v>
          </cell>
          <cell r="K6">
            <v>0</v>
          </cell>
          <cell r="L6">
            <v>64870</v>
          </cell>
        </row>
        <row r="7">
          <cell r="A7">
            <v>1998</v>
          </cell>
          <cell r="B7">
            <v>53537</v>
          </cell>
          <cell r="C7">
            <v>5137</v>
          </cell>
          <cell r="D7">
            <v>586</v>
          </cell>
          <cell r="E7">
            <v>287</v>
          </cell>
          <cell r="F7">
            <v>1432</v>
          </cell>
          <cell r="G7">
            <v>829</v>
          </cell>
          <cell r="H7">
            <v>870</v>
          </cell>
          <cell r="I7">
            <v>2406</v>
          </cell>
          <cell r="J7">
            <v>288</v>
          </cell>
          <cell r="K7">
            <v>0</v>
          </cell>
          <cell r="L7">
            <v>65372</v>
          </cell>
        </row>
        <row r="8">
          <cell r="A8">
            <v>1999</v>
          </cell>
          <cell r="B8">
            <v>54341</v>
          </cell>
          <cell r="C8">
            <v>5285</v>
          </cell>
          <cell r="D8">
            <v>602</v>
          </cell>
          <cell r="E8">
            <v>307</v>
          </cell>
          <cell r="F8">
            <v>1468</v>
          </cell>
          <cell r="G8">
            <v>878</v>
          </cell>
          <cell r="H8">
            <v>880</v>
          </cell>
          <cell r="I8">
            <v>2388</v>
          </cell>
          <cell r="J8">
            <v>297</v>
          </cell>
          <cell r="K8">
            <v>0</v>
          </cell>
          <cell r="L8">
            <v>66446</v>
          </cell>
        </row>
        <row r="9">
          <cell r="A9">
            <v>2000</v>
          </cell>
          <cell r="B9">
            <v>54535</v>
          </cell>
          <cell r="C9">
            <v>5311</v>
          </cell>
          <cell r="D9">
            <v>613</v>
          </cell>
          <cell r="E9">
            <v>297</v>
          </cell>
          <cell r="F9">
            <v>1486</v>
          </cell>
          <cell r="G9">
            <v>858</v>
          </cell>
          <cell r="H9">
            <v>892</v>
          </cell>
          <cell r="I9">
            <v>2352</v>
          </cell>
          <cell r="J9">
            <v>298</v>
          </cell>
          <cell r="K9">
            <v>0</v>
          </cell>
          <cell r="L9">
            <v>66642</v>
          </cell>
        </row>
        <row r="10">
          <cell r="A10">
            <v>2001</v>
          </cell>
          <cell r="B10">
            <v>55505</v>
          </cell>
          <cell r="C10">
            <v>5416</v>
          </cell>
          <cell r="D10">
            <v>592</v>
          </cell>
          <cell r="E10">
            <v>282</v>
          </cell>
          <cell r="F10">
            <v>1496</v>
          </cell>
          <cell r="G10">
            <v>834</v>
          </cell>
          <cell r="H10">
            <v>898</v>
          </cell>
          <cell r="I10">
            <v>8045</v>
          </cell>
          <cell r="J10">
            <v>248</v>
          </cell>
          <cell r="K10">
            <v>85</v>
          </cell>
          <cell r="L10">
            <v>73401</v>
          </cell>
        </row>
        <row r="11">
          <cell r="A11">
            <v>2002</v>
          </cell>
          <cell r="B11">
            <v>61373</v>
          </cell>
          <cell r="C11">
            <v>5947</v>
          </cell>
          <cell r="D11">
            <v>722</v>
          </cell>
          <cell r="E11">
            <v>288</v>
          </cell>
          <cell r="F11">
            <v>1841</v>
          </cell>
          <cell r="G11">
            <v>839</v>
          </cell>
          <cell r="H11">
            <v>965</v>
          </cell>
          <cell r="I11">
            <v>11678</v>
          </cell>
          <cell r="J11">
            <v>259</v>
          </cell>
          <cell r="K11">
            <v>131</v>
          </cell>
          <cell r="L11">
            <v>84043</v>
          </cell>
        </row>
        <row r="12">
          <cell r="A12">
            <v>2003</v>
          </cell>
          <cell r="B12">
            <v>62996.835139922448</v>
          </cell>
          <cell r="C12">
            <v>6144.9273710251282</v>
          </cell>
          <cell r="D12">
            <v>746.13247396517966</v>
          </cell>
          <cell r="E12">
            <v>279</v>
          </cell>
          <cell r="F12">
            <v>1883.9084613926373</v>
          </cell>
          <cell r="G12">
            <v>843</v>
          </cell>
          <cell r="H12">
            <v>984.00945481624558</v>
          </cell>
          <cell r="I12">
            <v>12076.100833616996</v>
          </cell>
          <cell r="J12">
            <v>255</v>
          </cell>
          <cell r="K12">
            <v>151</v>
          </cell>
          <cell r="L12">
            <v>86359.913734738628</v>
          </cell>
        </row>
        <row r="13">
          <cell r="A13">
            <v>2004</v>
          </cell>
          <cell r="B13">
            <v>65218</v>
          </cell>
          <cell r="C13">
            <v>6419</v>
          </cell>
          <cell r="D13">
            <v>687</v>
          </cell>
          <cell r="E13">
            <v>264</v>
          </cell>
          <cell r="F13">
            <v>1869</v>
          </cell>
          <cell r="G13">
            <v>810</v>
          </cell>
          <cell r="H13">
            <v>1081</v>
          </cell>
          <cell r="I13">
            <v>12855</v>
          </cell>
          <cell r="J13">
            <v>252</v>
          </cell>
          <cell r="K13">
            <v>176</v>
          </cell>
          <cell r="L13">
            <v>89631</v>
          </cell>
        </row>
        <row r="14">
          <cell r="A14">
            <v>2005</v>
          </cell>
          <cell r="B14">
            <v>68257</v>
          </cell>
          <cell r="C14">
            <v>6584</v>
          </cell>
          <cell r="D14">
            <v>730</v>
          </cell>
          <cell r="E14">
            <v>292</v>
          </cell>
          <cell r="F14">
            <v>1934</v>
          </cell>
          <cell r="G14">
            <v>763</v>
          </cell>
          <cell r="H14">
            <v>1102</v>
          </cell>
          <cell r="I14">
            <v>13810</v>
          </cell>
          <cell r="J14">
            <v>244</v>
          </cell>
          <cell r="K14">
            <v>201</v>
          </cell>
          <cell r="L14">
            <v>93917</v>
          </cell>
        </row>
        <row r="15">
          <cell r="A15">
            <v>2006</v>
          </cell>
          <cell r="B15">
            <v>70715</v>
          </cell>
          <cell r="C15">
            <v>6748</v>
          </cell>
          <cell r="D15">
            <v>766</v>
          </cell>
          <cell r="E15">
            <v>236</v>
          </cell>
          <cell r="F15">
            <v>2065</v>
          </cell>
          <cell r="G15">
            <v>776</v>
          </cell>
          <cell r="H15">
            <v>1129</v>
          </cell>
          <cell r="I15">
            <v>14492</v>
          </cell>
          <cell r="J15">
            <v>280</v>
          </cell>
          <cell r="K15">
            <v>236</v>
          </cell>
          <cell r="L15">
            <v>97443</v>
          </cell>
        </row>
        <row r="16">
          <cell r="A16">
            <v>2007</v>
          </cell>
          <cell r="B16">
            <v>70981</v>
          </cell>
          <cell r="C16">
            <v>6851</v>
          </cell>
          <cell r="D16">
            <v>784</v>
          </cell>
          <cell r="E16">
            <v>195</v>
          </cell>
          <cell r="F16">
            <v>2172</v>
          </cell>
          <cell r="G16">
            <v>797</v>
          </cell>
          <cell r="H16">
            <v>1152</v>
          </cell>
          <cell r="I16">
            <v>14913</v>
          </cell>
          <cell r="J16">
            <v>305</v>
          </cell>
          <cell r="K16">
            <v>273</v>
          </cell>
          <cell r="L16">
            <v>98423</v>
          </cell>
        </row>
        <row r="17">
          <cell r="A17">
            <v>2008</v>
          </cell>
          <cell r="B17">
            <v>70594</v>
          </cell>
          <cell r="C17">
            <v>6923</v>
          </cell>
          <cell r="D17">
            <v>792</v>
          </cell>
          <cell r="E17">
            <v>178</v>
          </cell>
          <cell r="F17">
            <v>2227</v>
          </cell>
          <cell r="G17">
            <v>777</v>
          </cell>
          <cell r="H17">
            <v>1184</v>
          </cell>
          <cell r="I17">
            <v>15184</v>
          </cell>
          <cell r="J17">
            <v>399</v>
          </cell>
          <cell r="K17">
            <v>290</v>
          </cell>
          <cell r="L17">
            <v>98548</v>
          </cell>
        </row>
        <row r="18">
          <cell r="A18">
            <v>2009</v>
          </cell>
          <cell r="B18">
            <v>71333</v>
          </cell>
          <cell r="C18">
            <v>6915</v>
          </cell>
          <cell r="D18">
            <v>787</v>
          </cell>
          <cell r="E18">
            <v>165</v>
          </cell>
          <cell r="F18">
            <v>2265</v>
          </cell>
          <cell r="G18">
            <v>787</v>
          </cell>
          <cell r="H18">
            <v>1208</v>
          </cell>
          <cell r="I18">
            <v>15242</v>
          </cell>
          <cell r="J18">
            <v>393</v>
          </cell>
          <cell r="K18">
            <v>358</v>
          </cell>
          <cell r="L18">
            <v>99453</v>
          </cell>
        </row>
        <row r="19">
          <cell r="A19">
            <v>2010</v>
          </cell>
          <cell r="B19">
            <v>71559</v>
          </cell>
          <cell r="C19">
            <v>6907</v>
          </cell>
          <cell r="D19">
            <v>781</v>
          </cell>
          <cell r="E19">
            <v>126</v>
          </cell>
          <cell r="F19">
            <v>2326</v>
          </cell>
          <cell r="G19">
            <v>788</v>
          </cell>
          <cell r="H19">
            <v>1205</v>
          </cell>
          <cell r="I19">
            <v>15156</v>
          </cell>
          <cell r="J19">
            <v>388</v>
          </cell>
          <cell r="K19">
            <v>372</v>
          </cell>
          <cell r="L19">
            <v>99608</v>
          </cell>
        </row>
        <row r="20">
          <cell r="A20">
            <v>2011</v>
          </cell>
          <cell r="B20">
            <v>71829</v>
          </cell>
          <cell r="C20">
            <v>6968</v>
          </cell>
          <cell r="D20">
            <v>780</v>
          </cell>
          <cell r="E20">
            <v>117</v>
          </cell>
          <cell r="F20">
            <v>2363</v>
          </cell>
          <cell r="G20">
            <v>819</v>
          </cell>
          <cell r="H20">
            <v>1205</v>
          </cell>
          <cell r="I20">
            <v>15091</v>
          </cell>
          <cell r="J20">
            <v>386</v>
          </cell>
          <cell r="K20">
            <v>374</v>
          </cell>
          <cell r="L20">
            <v>99932</v>
          </cell>
        </row>
        <row r="21">
          <cell r="A21">
            <v>2012</v>
          </cell>
          <cell r="B21">
            <v>72045</v>
          </cell>
          <cell r="C21">
            <v>6984</v>
          </cell>
          <cell r="D21">
            <v>801</v>
          </cell>
          <cell r="E21">
            <v>120</v>
          </cell>
          <cell r="F21">
            <v>2390</v>
          </cell>
          <cell r="G21">
            <v>857</v>
          </cell>
          <cell r="H21">
            <v>1206</v>
          </cell>
          <cell r="I21">
            <v>15163</v>
          </cell>
          <cell r="J21">
            <v>438</v>
          </cell>
          <cell r="K21">
            <v>378</v>
          </cell>
          <cell r="L21">
            <v>100382</v>
          </cell>
        </row>
        <row r="22">
          <cell r="A22">
            <v>2013</v>
          </cell>
          <cell r="B22">
            <v>72278</v>
          </cell>
          <cell r="C22">
            <v>7017</v>
          </cell>
          <cell r="D22">
            <v>808</v>
          </cell>
          <cell r="E22">
            <v>111</v>
          </cell>
          <cell r="F22">
            <v>2412</v>
          </cell>
          <cell r="G22">
            <v>841</v>
          </cell>
          <cell r="H22">
            <v>1206</v>
          </cell>
          <cell r="I22">
            <v>15224</v>
          </cell>
          <cell r="J22">
            <v>440</v>
          </cell>
          <cell r="K22">
            <v>380</v>
          </cell>
          <cell r="L22">
            <v>100717</v>
          </cell>
        </row>
        <row r="23">
          <cell r="A23">
            <v>2014</v>
          </cell>
          <cell r="B23">
            <v>72711</v>
          </cell>
          <cell r="C23">
            <v>7098</v>
          </cell>
          <cell r="D23">
            <v>799</v>
          </cell>
          <cell r="E23">
            <v>86</v>
          </cell>
          <cell r="F23">
            <v>2528</v>
          </cell>
          <cell r="G23">
            <v>938</v>
          </cell>
          <cell r="H23">
            <v>1204</v>
          </cell>
          <cell r="I23">
            <v>15241</v>
          </cell>
          <cell r="J23">
            <v>435</v>
          </cell>
          <cell r="K23">
            <v>384</v>
          </cell>
          <cell r="L23">
            <v>101424</v>
          </cell>
        </row>
        <row r="24">
          <cell r="A24">
            <v>2015</v>
          </cell>
          <cell r="B24">
            <v>72777</v>
          </cell>
          <cell r="C24">
            <v>7087</v>
          </cell>
          <cell r="D24">
            <v>837</v>
          </cell>
          <cell r="E24">
            <v>79</v>
          </cell>
          <cell r="F24">
            <v>2613</v>
          </cell>
          <cell r="G24">
            <v>986</v>
          </cell>
          <cell r="H24">
            <v>1204</v>
          </cell>
          <cell r="I24">
            <v>15410</v>
          </cell>
          <cell r="J24">
            <v>414</v>
          </cell>
          <cell r="K24">
            <v>386</v>
          </cell>
          <cell r="L24">
            <v>101793</v>
          </cell>
        </row>
        <row r="25">
          <cell r="A25">
            <v>2016</v>
          </cell>
          <cell r="B25">
            <v>73434</v>
          </cell>
          <cell r="C25">
            <v>7133.2479999999996</v>
          </cell>
          <cell r="D25">
            <v>870.43499999999995</v>
          </cell>
          <cell r="E25">
            <v>79</v>
          </cell>
          <cell r="F25">
            <v>2681</v>
          </cell>
          <cell r="G25">
            <v>986</v>
          </cell>
          <cell r="H25">
            <v>1220</v>
          </cell>
          <cell r="I25">
            <v>15700</v>
          </cell>
          <cell r="J25">
            <v>414.19866666666667</v>
          </cell>
          <cell r="K25">
            <v>388.0263163339331</v>
          </cell>
          <cell r="L25">
            <v>102905.90798300058</v>
          </cell>
        </row>
        <row r="26">
          <cell r="A26">
            <v>2017</v>
          </cell>
          <cell r="B26">
            <v>74095</v>
          </cell>
          <cell r="C26">
            <v>7200.5449999999992</v>
          </cell>
          <cell r="D26">
            <v>882.60899999999992</v>
          </cell>
          <cell r="E26">
            <v>79</v>
          </cell>
          <cell r="F26">
            <v>2742</v>
          </cell>
          <cell r="G26">
            <v>986</v>
          </cell>
          <cell r="H26">
            <v>1233</v>
          </cell>
          <cell r="I26">
            <v>16029</v>
          </cell>
          <cell r="J26">
            <v>414.19866666666667</v>
          </cell>
          <cell r="K26">
            <v>388.0263163339331</v>
          </cell>
          <cell r="L26">
            <v>104049.37898300058</v>
          </cell>
        </row>
        <row r="27">
          <cell r="A27">
            <v>2018</v>
          </cell>
          <cell r="B27">
            <v>74767</v>
          </cell>
          <cell r="C27">
            <v>7264.3679999999986</v>
          </cell>
          <cell r="D27">
            <v>894.71199999999988</v>
          </cell>
          <cell r="E27">
            <v>79</v>
          </cell>
          <cell r="F27">
            <v>2804</v>
          </cell>
          <cell r="G27">
            <v>986</v>
          </cell>
          <cell r="H27">
            <v>1246</v>
          </cell>
          <cell r="I27">
            <v>16359</v>
          </cell>
          <cell r="J27">
            <v>414.19866666666667</v>
          </cell>
          <cell r="K27">
            <v>388.0263163339331</v>
          </cell>
          <cell r="L27">
            <v>105202.30498300059</v>
          </cell>
        </row>
        <row r="28">
          <cell r="A28">
            <v>2019</v>
          </cell>
          <cell r="B28">
            <v>75442</v>
          </cell>
          <cell r="C28">
            <v>7327.6629999999986</v>
          </cell>
          <cell r="D28">
            <v>905.77899999999977</v>
          </cell>
          <cell r="E28">
            <v>79</v>
          </cell>
          <cell r="F28">
            <v>2868</v>
          </cell>
          <cell r="G28">
            <v>986</v>
          </cell>
          <cell r="H28">
            <v>1260</v>
          </cell>
          <cell r="I28">
            <v>16688</v>
          </cell>
          <cell r="J28">
            <v>414.19866666666667</v>
          </cell>
          <cell r="K28">
            <v>388.0263163339331</v>
          </cell>
          <cell r="L28">
            <v>106358.66698300058</v>
          </cell>
        </row>
        <row r="29">
          <cell r="A29">
            <v>2020</v>
          </cell>
          <cell r="B29">
            <v>76113</v>
          </cell>
          <cell r="C29">
            <v>7389.46</v>
          </cell>
          <cell r="D29">
            <v>917.83899999999971</v>
          </cell>
          <cell r="E29">
            <v>79</v>
          </cell>
          <cell r="F29">
            <v>2933</v>
          </cell>
          <cell r="G29">
            <v>986</v>
          </cell>
          <cell r="H29">
            <v>1274</v>
          </cell>
          <cell r="I29">
            <v>17016</v>
          </cell>
          <cell r="J29">
            <v>414.19866666666667</v>
          </cell>
          <cell r="K29">
            <v>388.0263163339331</v>
          </cell>
          <cell r="L29">
            <v>107510.52398300059</v>
          </cell>
        </row>
        <row r="30">
          <cell r="A30">
            <v>2021</v>
          </cell>
          <cell r="B30">
            <v>76805</v>
          </cell>
          <cell r="C30">
            <v>7449.7679999999991</v>
          </cell>
          <cell r="D30">
            <v>928.83249999999964</v>
          </cell>
          <cell r="E30">
            <v>79</v>
          </cell>
          <cell r="F30">
            <v>2999</v>
          </cell>
          <cell r="G30">
            <v>986</v>
          </cell>
          <cell r="H30">
            <v>1288</v>
          </cell>
          <cell r="I30">
            <v>17343</v>
          </cell>
          <cell r="J30">
            <v>414.19866666666667</v>
          </cell>
          <cell r="K30">
            <v>388.0263163339331</v>
          </cell>
          <cell r="L30">
            <v>108680.82548300059</v>
          </cell>
        </row>
        <row r="31">
          <cell r="A31">
            <v>2022</v>
          </cell>
          <cell r="B31">
            <v>77495</v>
          </cell>
          <cell r="C31">
            <v>7510.5239999999985</v>
          </cell>
          <cell r="D31">
            <v>939.78999999999962</v>
          </cell>
          <cell r="E31">
            <v>79</v>
          </cell>
          <cell r="F31">
            <v>3066</v>
          </cell>
          <cell r="G31">
            <v>986</v>
          </cell>
          <cell r="H31">
            <v>1301</v>
          </cell>
          <cell r="I31">
            <v>17669</v>
          </cell>
          <cell r="J31">
            <v>414.19866666666667</v>
          </cell>
          <cell r="K31">
            <v>388.0263163339331</v>
          </cell>
          <cell r="L31">
            <v>109848.53898300059</v>
          </cell>
        </row>
        <row r="32">
          <cell r="A32">
            <v>2023</v>
          </cell>
          <cell r="B32">
            <v>78203</v>
          </cell>
          <cell r="C32">
            <v>7569.7969999999978</v>
          </cell>
          <cell r="D32">
            <v>950.71149999999955</v>
          </cell>
          <cell r="E32">
            <v>79</v>
          </cell>
          <cell r="F32">
            <v>3135</v>
          </cell>
          <cell r="G32">
            <v>986</v>
          </cell>
          <cell r="H32">
            <v>1315</v>
          </cell>
          <cell r="I32">
            <v>17993</v>
          </cell>
          <cell r="J32">
            <v>414.19866666666667</v>
          </cell>
          <cell r="K32">
            <v>388.0263163339331</v>
          </cell>
          <cell r="L32">
            <v>111033.73348300059</v>
          </cell>
        </row>
        <row r="33">
          <cell r="A33">
            <v>2024</v>
          </cell>
          <cell r="B33">
            <v>78935</v>
          </cell>
          <cell r="C33">
            <v>7627.5959999999977</v>
          </cell>
          <cell r="D33">
            <v>962.61999999999955</v>
          </cell>
          <cell r="E33">
            <v>79</v>
          </cell>
          <cell r="F33">
            <v>3205</v>
          </cell>
          <cell r="G33">
            <v>986</v>
          </cell>
          <cell r="H33">
            <v>1330</v>
          </cell>
          <cell r="I33">
            <v>18316</v>
          </cell>
          <cell r="J33">
            <v>414.19866666666667</v>
          </cell>
          <cell r="K33">
            <v>388.0263163339331</v>
          </cell>
          <cell r="L33">
            <v>112243.44098300058</v>
          </cell>
        </row>
        <row r="34">
          <cell r="A34">
            <v>2025</v>
          </cell>
          <cell r="B34">
            <v>79660</v>
          </cell>
          <cell r="C34">
            <v>7684.8849999999975</v>
          </cell>
          <cell r="D34">
            <v>973.46799999999939</v>
          </cell>
          <cell r="E34">
            <v>79</v>
          </cell>
          <cell r="F34">
            <v>3276</v>
          </cell>
          <cell r="G34">
            <v>986</v>
          </cell>
          <cell r="H34">
            <v>1344</v>
          </cell>
          <cell r="I34">
            <v>18636</v>
          </cell>
          <cell r="J34">
            <v>414.19866666666667</v>
          </cell>
          <cell r="K34">
            <v>388.0263163339331</v>
          </cell>
          <cell r="L34">
            <v>113441.57798300058</v>
          </cell>
        </row>
        <row r="35">
          <cell r="A35">
            <v>2026</v>
          </cell>
          <cell r="B35">
            <v>80410</v>
          </cell>
          <cell r="C35">
            <v>7740.7119999999977</v>
          </cell>
          <cell r="D35">
            <v>984.2799999999994</v>
          </cell>
          <cell r="E35">
            <v>79</v>
          </cell>
          <cell r="F35">
            <v>3348</v>
          </cell>
          <cell r="G35">
            <v>986</v>
          </cell>
          <cell r="H35">
            <v>1358</v>
          </cell>
          <cell r="I35">
            <v>18953</v>
          </cell>
          <cell r="J35">
            <v>414.19866666666667</v>
          </cell>
          <cell r="K35">
            <v>388.0263163339331</v>
          </cell>
          <cell r="L35">
            <v>114661.21698300059</v>
          </cell>
        </row>
        <row r="36">
          <cell r="A36">
            <v>2027</v>
          </cell>
          <cell r="B36">
            <v>81189</v>
          </cell>
          <cell r="C36">
            <v>7796.034999999998</v>
          </cell>
          <cell r="D36">
            <v>995.05599999999936</v>
          </cell>
          <cell r="E36">
            <v>79</v>
          </cell>
          <cell r="F36">
            <v>3422</v>
          </cell>
          <cell r="G36">
            <v>986</v>
          </cell>
          <cell r="H36">
            <v>1372</v>
          </cell>
          <cell r="I36">
            <v>19268</v>
          </cell>
          <cell r="J36">
            <v>414.19866666666667</v>
          </cell>
          <cell r="K36">
            <v>388.0263163339331</v>
          </cell>
          <cell r="L36">
            <v>115909.31598300059</v>
          </cell>
        </row>
        <row r="37">
          <cell r="A37">
            <v>2028</v>
          </cell>
          <cell r="B37">
            <v>81980</v>
          </cell>
          <cell r="C37">
            <v>7849.9079999999967</v>
          </cell>
          <cell r="D37">
            <v>1005.7959999999993</v>
          </cell>
          <cell r="E37">
            <v>79</v>
          </cell>
          <cell r="F37">
            <v>3496</v>
          </cell>
          <cell r="G37">
            <v>986</v>
          </cell>
          <cell r="H37">
            <v>1386</v>
          </cell>
          <cell r="I37">
            <v>19578</v>
          </cell>
          <cell r="J37">
            <v>414.19866666666667</v>
          </cell>
          <cell r="K37">
            <v>388.0263163339331</v>
          </cell>
          <cell r="L37">
            <v>117162.92898300059</v>
          </cell>
        </row>
        <row r="38">
          <cell r="A38">
            <v>2029</v>
          </cell>
          <cell r="B38">
            <v>82786</v>
          </cell>
          <cell r="C38">
            <v>7903.2829999999958</v>
          </cell>
          <cell r="D38">
            <v>1016.4999999999992</v>
          </cell>
          <cell r="E38">
            <v>79</v>
          </cell>
          <cell r="F38">
            <v>3571</v>
          </cell>
          <cell r="G38">
            <v>986</v>
          </cell>
          <cell r="H38">
            <v>1400</v>
          </cell>
          <cell r="I38">
            <v>19884</v>
          </cell>
          <cell r="J38">
            <v>414.19866666666667</v>
          </cell>
          <cell r="K38">
            <v>388.0263163339331</v>
          </cell>
          <cell r="L38">
            <v>118428.00798300059</v>
          </cell>
        </row>
        <row r="39">
          <cell r="A39">
            <v>2030</v>
          </cell>
          <cell r="B39">
            <v>83620</v>
          </cell>
          <cell r="C39">
            <v>7955.2199999999966</v>
          </cell>
          <cell r="D39">
            <v>1027.1679999999992</v>
          </cell>
          <cell r="E39">
            <v>79</v>
          </cell>
          <cell r="F39">
            <v>3647</v>
          </cell>
          <cell r="G39">
            <v>986</v>
          </cell>
          <cell r="H39">
            <v>1414</v>
          </cell>
          <cell r="I39">
            <v>20185</v>
          </cell>
          <cell r="J39">
            <v>414.19866666666667</v>
          </cell>
          <cell r="K39">
            <v>388.0263163339331</v>
          </cell>
          <cell r="L39">
            <v>119715.6129830006</v>
          </cell>
        </row>
        <row r="40">
          <cell r="A40">
            <v>2031</v>
          </cell>
          <cell r="B40">
            <v>84488</v>
          </cell>
          <cell r="C40">
            <v>8004.7909999999965</v>
          </cell>
          <cell r="D40">
            <v>1037.799999999999</v>
          </cell>
          <cell r="E40">
            <v>79</v>
          </cell>
          <cell r="F40">
            <v>3723</v>
          </cell>
          <cell r="G40">
            <v>986</v>
          </cell>
          <cell r="H40">
            <v>1428</v>
          </cell>
          <cell r="I40">
            <v>20478</v>
          </cell>
          <cell r="J40">
            <v>414.19866666666667</v>
          </cell>
          <cell r="K40">
            <v>388.0263163339331</v>
          </cell>
          <cell r="L40">
            <v>121026.81598300059</v>
          </cell>
        </row>
        <row r="41">
          <cell r="A41">
            <v>2032</v>
          </cell>
          <cell r="B41">
            <v>85360</v>
          </cell>
          <cell r="C41">
            <v>8054.8159999999953</v>
          </cell>
          <cell r="D41">
            <v>1047.3849999999991</v>
          </cell>
          <cell r="E41">
            <v>79</v>
          </cell>
          <cell r="F41">
            <v>3799</v>
          </cell>
          <cell r="G41">
            <v>986</v>
          </cell>
          <cell r="H41">
            <v>1442</v>
          </cell>
          <cell r="I41">
            <v>20762</v>
          </cell>
          <cell r="J41">
            <v>414.19866666666667</v>
          </cell>
          <cell r="K41">
            <v>388.0263163339331</v>
          </cell>
          <cell r="L41">
            <v>122332.42598300058</v>
          </cell>
        </row>
        <row r="42">
          <cell r="A42">
            <v>2033</v>
          </cell>
          <cell r="B42">
            <v>86222</v>
          </cell>
          <cell r="C42">
            <v>8102.4929999999968</v>
          </cell>
          <cell r="D42">
            <v>1057.9464999999989</v>
          </cell>
          <cell r="E42">
            <v>79</v>
          </cell>
          <cell r="F42">
            <v>3875</v>
          </cell>
          <cell r="G42">
            <v>986</v>
          </cell>
          <cell r="H42">
            <v>1455</v>
          </cell>
          <cell r="I42">
            <v>21038</v>
          </cell>
          <cell r="J42">
            <v>414.19866666666667</v>
          </cell>
          <cell r="K42">
            <v>388.0263163339331</v>
          </cell>
          <cell r="L42">
            <v>123617.6644830006</v>
          </cell>
        </row>
        <row r="43">
          <cell r="A43">
            <v>2034</v>
          </cell>
          <cell r="B43">
            <v>87061</v>
          </cell>
          <cell r="C43">
            <v>8148.7679999999973</v>
          </cell>
          <cell r="D43">
            <v>1067.4639999999988</v>
          </cell>
          <cell r="E43">
            <v>79</v>
          </cell>
          <cell r="F43">
            <v>3951</v>
          </cell>
          <cell r="G43">
            <v>986</v>
          </cell>
          <cell r="H43">
            <v>1468</v>
          </cell>
          <cell r="I43">
            <v>21304</v>
          </cell>
          <cell r="J43">
            <v>414.19866666666667</v>
          </cell>
          <cell r="K43">
            <v>388.0263163339331</v>
          </cell>
          <cell r="L43">
            <v>124867.45698300058</v>
          </cell>
        </row>
        <row r="44">
          <cell r="A44">
            <v>2035</v>
          </cell>
          <cell r="B44">
            <v>87854</v>
          </cell>
          <cell r="C44">
            <v>8195.4999999999964</v>
          </cell>
          <cell r="D44">
            <v>1077.9549999999988</v>
          </cell>
          <cell r="E44">
            <v>79</v>
          </cell>
          <cell r="F44">
            <v>4026</v>
          </cell>
          <cell r="G44">
            <v>986</v>
          </cell>
          <cell r="H44">
            <v>1481</v>
          </cell>
          <cell r="I44">
            <v>21562</v>
          </cell>
          <cell r="J44">
            <v>414.19866666666667</v>
          </cell>
          <cell r="K44">
            <v>388.0263163339331</v>
          </cell>
          <cell r="L44">
            <v>126063.67998300059</v>
          </cell>
        </row>
        <row r="45">
          <cell r="A45">
            <v>2036</v>
          </cell>
          <cell r="B45">
            <v>88645</v>
          </cell>
          <cell r="C45">
            <v>8239.913999999997</v>
          </cell>
          <cell r="D45">
            <v>1087.4049999999986</v>
          </cell>
          <cell r="E45">
            <v>79</v>
          </cell>
          <cell r="F45">
            <v>4102</v>
          </cell>
          <cell r="G45">
            <v>986</v>
          </cell>
          <cell r="H45">
            <v>1494</v>
          </cell>
          <cell r="I45">
            <v>21812</v>
          </cell>
          <cell r="J45">
            <v>414.19866666666667</v>
          </cell>
          <cell r="K45">
            <v>388.0263163339331</v>
          </cell>
          <cell r="L45">
            <v>127247.54398300058</v>
          </cell>
        </row>
        <row r="46">
          <cell r="A46">
            <v>2037</v>
          </cell>
          <cell r="B46">
            <v>89465</v>
          </cell>
          <cell r="C46">
            <v>8284.784999999998</v>
          </cell>
          <cell r="D46">
            <v>1097.8254999999986</v>
          </cell>
          <cell r="E46">
            <v>79</v>
          </cell>
          <cell r="F46">
            <v>4178</v>
          </cell>
          <cell r="G46">
            <v>986</v>
          </cell>
          <cell r="H46">
            <v>1507</v>
          </cell>
          <cell r="I46">
            <v>22053</v>
          </cell>
          <cell r="J46">
            <v>414.19866666666667</v>
          </cell>
          <cell r="K46">
            <v>388.0263163339331</v>
          </cell>
          <cell r="L46">
            <v>128452.83548300058</v>
          </cell>
        </row>
        <row r="47">
          <cell r="A47">
            <v>2038</v>
          </cell>
          <cell r="B47">
            <v>90303</v>
          </cell>
          <cell r="C47">
            <v>8328.271999999999</v>
          </cell>
          <cell r="D47">
            <v>1107.2079999999985</v>
          </cell>
          <cell r="E47">
            <v>79</v>
          </cell>
          <cell r="F47">
            <v>4253</v>
          </cell>
          <cell r="G47">
            <v>986</v>
          </cell>
          <cell r="H47">
            <v>1519</v>
          </cell>
          <cell r="I47">
            <v>22287</v>
          </cell>
          <cell r="J47">
            <v>414.19866666666667</v>
          </cell>
          <cell r="K47">
            <v>388.0263163339331</v>
          </cell>
          <cell r="L47">
            <v>129664.70498300059</v>
          </cell>
        </row>
        <row r="48">
          <cell r="A48">
            <v>2039</v>
          </cell>
          <cell r="B48">
            <v>91144</v>
          </cell>
          <cell r="C48">
            <v>8371.2969999999987</v>
          </cell>
          <cell r="D48">
            <v>1117.5579999999984</v>
          </cell>
          <cell r="E48">
            <v>79</v>
          </cell>
          <cell r="F48">
            <v>4329</v>
          </cell>
          <cell r="G48">
            <v>986</v>
          </cell>
          <cell r="H48">
            <v>1531</v>
          </cell>
          <cell r="I48">
            <v>22514</v>
          </cell>
          <cell r="J48">
            <v>414.19866666666667</v>
          </cell>
          <cell r="K48">
            <v>388.0263163339331</v>
          </cell>
          <cell r="L48">
            <v>130874.07998300059</v>
          </cell>
        </row>
        <row r="49">
          <cell r="A49">
            <v>2040</v>
          </cell>
          <cell r="B49">
            <v>91960</v>
          </cell>
          <cell r="C49">
            <v>8412.9499999999989</v>
          </cell>
          <cell r="D49">
            <v>1126.8729999999985</v>
          </cell>
          <cell r="E49">
            <v>79</v>
          </cell>
          <cell r="F49">
            <v>4404</v>
          </cell>
          <cell r="G49">
            <v>986</v>
          </cell>
          <cell r="H49">
            <v>1543</v>
          </cell>
          <cell r="I49">
            <v>22733</v>
          </cell>
          <cell r="J49">
            <v>414.19866666666667</v>
          </cell>
          <cell r="K49">
            <v>388.0263163339331</v>
          </cell>
          <cell r="L49">
            <v>132047.04798300058</v>
          </cell>
        </row>
        <row r="50">
          <cell r="A50">
            <v>2041</v>
          </cell>
          <cell r="B50">
            <v>92783</v>
          </cell>
          <cell r="C50">
            <v>8454.146999999999</v>
          </cell>
          <cell r="D50">
            <v>1136.1549999999986</v>
          </cell>
          <cell r="E50">
            <v>79</v>
          </cell>
          <cell r="F50">
            <v>4479</v>
          </cell>
          <cell r="G50">
            <v>986</v>
          </cell>
          <cell r="H50">
            <v>1555</v>
          </cell>
          <cell r="I50">
            <v>22944</v>
          </cell>
          <cell r="J50">
            <v>414.19866666666667</v>
          </cell>
          <cell r="K50">
            <v>388.0263163339331</v>
          </cell>
          <cell r="L50">
            <v>133218.5269830006</v>
          </cell>
        </row>
        <row r="51">
          <cell r="A51">
            <v>2042</v>
          </cell>
          <cell r="B51">
            <v>93576</v>
          </cell>
          <cell r="C51">
            <v>8493.9839999999986</v>
          </cell>
          <cell r="D51">
            <v>1145.4039999999986</v>
          </cell>
          <cell r="E51">
            <v>79</v>
          </cell>
          <cell r="F51">
            <v>4555</v>
          </cell>
          <cell r="G51">
            <v>986</v>
          </cell>
          <cell r="H51">
            <v>1566</v>
          </cell>
          <cell r="I51">
            <v>23150</v>
          </cell>
          <cell r="J51">
            <v>414.19866666666667</v>
          </cell>
          <cell r="K51">
            <v>388.0263163339331</v>
          </cell>
          <cell r="L51">
            <v>134353.61298300058</v>
          </cell>
        </row>
        <row r="52">
          <cell r="A52">
            <v>2043</v>
          </cell>
          <cell r="B52">
            <v>94351</v>
          </cell>
          <cell r="C52">
            <v>8533.3709999999992</v>
          </cell>
          <cell r="D52">
            <v>1155.6144999999985</v>
          </cell>
          <cell r="E52">
            <v>79</v>
          </cell>
          <cell r="F52">
            <v>4630</v>
          </cell>
          <cell r="G52">
            <v>986</v>
          </cell>
          <cell r="H52">
            <v>1578</v>
          </cell>
          <cell r="I52">
            <v>23348</v>
          </cell>
          <cell r="J52">
            <v>414.19866666666667</v>
          </cell>
          <cell r="K52">
            <v>388.0263163339331</v>
          </cell>
          <cell r="L52">
            <v>135463.21048300061</v>
          </cell>
        </row>
        <row r="53">
          <cell r="A53">
            <v>2044</v>
          </cell>
          <cell r="B53">
            <v>95104</v>
          </cell>
          <cell r="C53">
            <v>8572.3079999999973</v>
          </cell>
          <cell r="D53">
            <v>1164.7959999999987</v>
          </cell>
          <cell r="E53">
            <v>79</v>
          </cell>
          <cell r="F53">
            <v>4706</v>
          </cell>
          <cell r="G53">
            <v>986</v>
          </cell>
          <cell r="H53">
            <v>1589</v>
          </cell>
          <cell r="I53">
            <v>23540</v>
          </cell>
          <cell r="J53">
            <v>414.19866666666667</v>
          </cell>
          <cell r="K53">
            <v>388.0263163339331</v>
          </cell>
          <cell r="L53">
            <v>136543.3289830006</v>
          </cell>
        </row>
        <row r="54">
          <cell r="A54">
            <v>2045</v>
          </cell>
          <cell r="B54">
            <v>95808</v>
          </cell>
          <cell r="C54">
            <v>8610.7949999999964</v>
          </cell>
          <cell r="D54">
            <v>1173.9444999999987</v>
          </cell>
          <cell r="E54">
            <v>79</v>
          </cell>
          <cell r="F54">
            <v>4782</v>
          </cell>
          <cell r="G54">
            <v>986</v>
          </cell>
          <cell r="H54">
            <v>1600</v>
          </cell>
          <cell r="I54">
            <v>23726</v>
          </cell>
          <cell r="J54">
            <v>414.19866666666667</v>
          </cell>
          <cell r="K54">
            <v>388.0263163339331</v>
          </cell>
          <cell r="L54">
            <v>137567.9644830006</v>
          </cell>
        </row>
        <row r="55">
          <cell r="A55">
            <v>2046</v>
          </cell>
          <cell r="B55">
            <v>96518</v>
          </cell>
          <cell r="C55">
            <v>8647.9399999999951</v>
          </cell>
          <cell r="D55">
            <v>1183.0599999999988</v>
          </cell>
          <cell r="E55">
            <v>79</v>
          </cell>
          <cell r="F55">
            <v>4858</v>
          </cell>
          <cell r="G55">
            <v>986</v>
          </cell>
          <cell r="H55">
            <v>1611</v>
          </cell>
          <cell r="I55">
            <v>23908</v>
          </cell>
          <cell r="J55">
            <v>414.19866666666667</v>
          </cell>
          <cell r="K55">
            <v>388.0263163339331</v>
          </cell>
          <cell r="L55">
            <v>138593.2249830006</v>
          </cell>
        </row>
      </sheetData>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ow r="3">
          <cell r="A3">
            <v>1996</v>
          </cell>
        </row>
      </sheetData>
      <sheetData sheetId="130" refreshError="1"/>
      <sheetData sheetId="131">
        <row r="3">
          <cell r="A3">
            <v>1996</v>
          </cell>
        </row>
      </sheetData>
      <sheetData sheetId="132" refreshError="1"/>
      <sheetData sheetId="133" refreshError="1"/>
      <sheetData sheetId="134" refreshError="1"/>
      <sheetData sheetId="135">
        <row r="2">
          <cell r="B2">
            <v>1969</v>
          </cell>
        </row>
      </sheetData>
      <sheetData sheetId="136" refreshError="1"/>
      <sheetData sheetId="13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t Nat Gas Usage"/>
      <sheetName val="Hist Generation"/>
      <sheetName val="Daily Gas Usage"/>
      <sheetName val="Hist Nat Gas Usage by Weekday"/>
    </sheetNames>
    <sheetDataSet>
      <sheetData sheetId="0" refreshError="1"/>
      <sheetData sheetId="1">
        <row r="14">
          <cell r="R14">
            <v>526.76199999999994</v>
          </cell>
        </row>
      </sheetData>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9FC4A5"/>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6" Type="http://schemas.openxmlformats.org/officeDocument/2006/relationships/drawing" Target="../drawings/drawing3.xml"/><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crsobotta@tid.org"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 Id="rId4" Type="http://schemas.openxmlformats.org/officeDocument/2006/relationships/drawing" Target="../drawings/drawing4.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7" Type="http://schemas.openxmlformats.org/officeDocument/2006/relationships/comments" Target="../comments1.xml"/><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6" Type="http://schemas.openxmlformats.org/officeDocument/2006/relationships/vmlDrawing" Target="../drawings/vmlDrawing1.vml"/><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6" Type="http://schemas.openxmlformats.org/officeDocument/2006/relationships/drawing" Target="../drawings/drawing5.xml"/><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6" Type="http://schemas.openxmlformats.org/officeDocument/2006/relationships/drawing" Target="../drawings/drawing9.xml"/><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6" Type="http://schemas.openxmlformats.org/officeDocument/2006/relationships/drawing" Target="../drawings/drawing10.xml"/><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2.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2.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6" Type="http://schemas.openxmlformats.org/officeDocument/2006/relationships/drawing" Target="../drawings/drawing11.xml"/><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abSelected="1" zoomScale="70" zoomScaleNormal="70" workbookViewId="0">
      <selection activeCell="C6" sqref="C6"/>
    </sheetView>
  </sheetViews>
  <sheetFormatPr defaultColWidth="8.7109375" defaultRowHeight="10.199999999999999" x14ac:dyDescent="0.2"/>
  <cols>
    <col min="1" max="1" width="83.140625" customWidth="1"/>
    <col min="2" max="2" width="63.7109375" customWidth="1"/>
  </cols>
  <sheetData>
    <row r="1" spans="1:2" s="316" customFormat="1" ht="21" x14ac:dyDescent="0.35">
      <c r="A1" s="565" t="s">
        <v>68</v>
      </c>
      <c r="B1" s="566"/>
    </row>
    <row r="2" spans="1:2" ht="17.399999999999999" x14ac:dyDescent="0.2">
      <c r="A2" s="567"/>
      <c r="B2" s="568"/>
    </row>
    <row r="3" spans="1:2" ht="17.399999999999999" x14ac:dyDescent="0.2">
      <c r="A3" s="567" t="s">
        <v>67</v>
      </c>
      <c r="B3" s="568"/>
    </row>
    <row r="4" spans="1:2" ht="17.399999999999999" x14ac:dyDescent="0.2">
      <c r="A4" s="567" t="s">
        <v>361</v>
      </c>
      <c r="B4" s="572"/>
    </row>
    <row r="5" spans="1:2" ht="17.399999999999999" x14ac:dyDescent="0.2">
      <c r="A5" s="573" t="s">
        <v>360</v>
      </c>
      <c r="B5" s="574"/>
    </row>
    <row r="6" spans="1:2" ht="17.399999999999999" x14ac:dyDescent="0.2">
      <c r="A6" s="58"/>
      <c r="B6" s="59"/>
    </row>
    <row r="7" spans="1:2" ht="232.5" customHeight="1" x14ac:dyDescent="0.2">
      <c r="A7" s="571" t="s">
        <v>396</v>
      </c>
      <c r="B7" s="568"/>
    </row>
    <row r="8" spans="1:2" ht="18.75" customHeight="1" x14ac:dyDescent="0.2">
      <c r="A8" s="403"/>
      <c r="B8" s="404"/>
    </row>
    <row r="9" spans="1:2" ht="15.6" x14ac:dyDescent="0.2">
      <c r="A9" s="433" t="s">
        <v>390</v>
      </c>
      <c r="B9" s="404"/>
    </row>
    <row r="10" spans="1:2" ht="252" customHeight="1" x14ac:dyDescent="0.2">
      <c r="A10" s="571" t="s">
        <v>407</v>
      </c>
      <c r="B10" s="568"/>
    </row>
    <row r="11" spans="1:2" ht="16.5" customHeight="1" x14ac:dyDescent="0.2">
      <c r="A11" s="403"/>
      <c r="B11" s="404"/>
    </row>
    <row r="12" spans="1:2" ht="17.25" customHeight="1" x14ac:dyDescent="0.2">
      <c r="A12" s="576" t="s">
        <v>388</v>
      </c>
      <c r="B12" s="577"/>
    </row>
    <row r="13" spans="1:2" ht="33" customHeight="1" x14ac:dyDescent="0.2">
      <c r="A13" s="571" t="s">
        <v>389</v>
      </c>
      <c r="B13" s="568"/>
    </row>
    <row r="14" spans="1:2" ht="15" x14ac:dyDescent="0.2">
      <c r="A14" s="575"/>
      <c r="B14" s="568"/>
    </row>
    <row r="15" spans="1:2" ht="152.25" customHeight="1" x14ac:dyDescent="0.2">
      <c r="A15" s="571" t="s">
        <v>408</v>
      </c>
      <c r="B15" s="568"/>
    </row>
    <row r="16" spans="1:2" ht="17.25" customHeight="1" x14ac:dyDescent="0.2">
      <c r="A16" s="403"/>
      <c r="B16" s="404"/>
    </row>
    <row r="17" spans="1:2" ht="15.6" x14ac:dyDescent="0.2">
      <c r="A17" s="433" t="s">
        <v>391</v>
      </c>
      <c r="B17" s="60"/>
    </row>
    <row r="18" spans="1:2" ht="84" customHeight="1" x14ac:dyDescent="0.2">
      <c r="A18" s="569" t="s">
        <v>392</v>
      </c>
      <c r="B18" s="570"/>
    </row>
    <row r="19" spans="1:2" ht="15.75" customHeight="1" x14ac:dyDescent="0.2">
      <c r="A19" s="405"/>
      <c r="B19" s="406"/>
    </row>
    <row r="20" spans="1:2" ht="24.75" customHeight="1" x14ac:dyDescent="0.2">
      <c r="A20" s="356" t="s">
        <v>309</v>
      </c>
      <c r="B20" s="60"/>
    </row>
    <row r="21" spans="1:2" s="371" customFormat="1" ht="23.25" customHeight="1" x14ac:dyDescent="0.2">
      <c r="A21" s="436" t="s">
        <v>397</v>
      </c>
      <c r="B21" s="438">
        <v>42779</v>
      </c>
    </row>
    <row r="22" spans="1:2" s="23" customFormat="1" ht="23.25" customHeight="1" x14ac:dyDescent="0.2">
      <c r="A22" s="436" t="s">
        <v>398</v>
      </c>
      <c r="B22" s="438">
        <v>42842</v>
      </c>
    </row>
    <row r="23" spans="1:2" s="23" customFormat="1" ht="20.25" customHeight="1" x14ac:dyDescent="0.2">
      <c r="A23" s="436" t="s">
        <v>399</v>
      </c>
      <c r="B23" s="438">
        <v>42891</v>
      </c>
    </row>
    <row r="24" spans="1:2" s="23" customFormat="1" ht="20.25" customHeight="1" x14ac:dyDescent="0.2">
      <c r="A24" s="263"/>
      <c r="B24" s="434"/>
    </row>
    <row r="25" spans="1:2" ht="33.75" customHeight="1" thickBot="1" x14ac:dyDescent="0.3">
      <c r="A25" s="563" t="s">
        <v>409</v>
      </c>
      <c r="B25" s="564"/>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G17" sqref="G17"/>
    </sheetView>
  </sheetViews>
  <sheetFormatPr defaultColWidth="8.7109375" defaultRowHeight="10.199999999999999" x14ac:dyDescent="0.2"/>
  <cols>
    <col min="1" max="1" width="1.7109375" customWidth="1"/>
    <col min="2" max="2" width="16" customWidth="1"/>
    <col min="3" max="3" width="16.28515625" customWidth="1"/>
    <col min="4" max="9" width="16" customWidth="1"/>
  </cols>
  <sheetData>
    <row r="1" spans="1:9" s="37" customFormat="1" ht="15.6" x14ac:dyDescent="0.3">
      <c r="B1" s="589" t="s">
        <v>277</v>
      </c>
      <c r="C1" s="589"/>
      <c r="D1" s="589"/>
      <c r="E1" s="589"/>
      <c r="F1" s="589"/>
      <c r="G1" s="589"/>
      <c r="H1" s="589"/>
      <c r="I1" s="589"/>
    </row>
    <row r="2" spans="1:9" s="10" customFormat="1" ht="13.2" x14ac:dyDescent="0.25">
      <c r="B2" s="590" t="str">
        <f>CoName</f>
        <v>Turlock Irrigation District</v>
      </c>
      <c r="C2" s="590"/>
      <c r="D2" s="590"/>
      <c r="E2" s="590"/>
      <c r="F2" s="590"/>
      <c r="G2" s="590"/>
      <c r="H2" s="590"/>
      <c r="I2" s="590"/>
    </row>
    <row r="3" spans="1:9" s="10" customFormat="1" ht="15.6" x14ac:dyDescent="0.3">
      <c r="B3" s="45"/>
      <c r="C3" s="13"/>
      <c r="D3" s="13"/>
      <c r="E3" s="13"/>
      <c r="F3" s="13"/>
      <c r="G3" s="13"/>
      <c r="H3" s="13"/>
      <c r="I3" s="13"/>
    </row>
    <row r="4" spans="1:9" s="37" customFormat="1" ht="15.75" customHeight="1" x14ac:dyDescent="0.25">
      <c r="B4" s="590" t="s">
        <v>77</v>
      </c>
      <c r="C4" s="590"/>
      <c r="D4" s="590"/>
      <c r="E4" s="590"/>
      <c r="F4" s="590"/>
      <c r="G4" s="590"/>
      <c r="H4" s="590"/>
      <c r="I4" s="590"/>
    </row>
    <row r="5" spans="1:9" s="10" customFormat="1" ht="13.2" x14ac:dyDescent="0.25">
      <c r="A5"/>
      <c r="B5" s="603" t="s">
        <v>16</v>
      </c>
      <c r="C5" s="603"/>
      <c r="D5" s="603"/>
      <c r="E5" s="603"/>
      <c r="F5" s="603"/>
      <c r="G5" s="603"/>
      <c r="H5" s="603"/>
      <c r="I5" s="603"/>
    </row>
    <row r="6" spans="1:9" ht="13.2" x14ac:dyDescent="0.25">
      <c r="B6" s="23" t="s">
        <v>363</v>
      </c>
      <c r="C6" s="25"/>
      <c r="D6" s="25"/>
      <c r="E6" s="25"/>
      <c r="F6" s="25"/>
      <c r="G6" s="25"/>
      <c r="H6" s="25"/>
      <c r="I6" s="25"/>
    </row>
    <row r="7" spans="1:9" ht="13.2" x14ac:dyDescent="0.25">
      <c r="B7" s="9" t="s">
        <v>89</v>
      </c>
      <c r="C7" s="9"/>
      <c r="D7" s="9"/>
      <c r="E7" s="15"/>
      <c r="F7" s="15"/>
      <c r="G7" s="15"/>
      <c r="H7" s="15"/>
      <c r="I7" s="15"/>
    </row>
    <row r="8" spans="1:9" ht="45" customHeight="1" x14ac:dyDescent="0.2">
      <c r="B8" s="21" t="s">
        <v>58</v>
      </c>
      <c r="C8" s="21" t="s">
        <v>70</v>
      </c>
      <c r="D8" s="21" t="s">
        <v>75</v>
      </c>
      <c r="E8" s="21" t="s">
        <v>76</v>
      </c>
      <c r="F8" s="21" t="s">
        <v>83</v>
      </c>
      <c r="G8" s="21" t="s">
        <v>84</v>
      </c>
      <c r="H8" s="21"/>
      <c r="I8" s="21"/>
    </row>
    <row r="9" spans="1:9" x14ac:dyDescent="0.2">
      <c r="B9" s="55">
        <v>42005</v>
      </c>
      <c r="C9" s="412">
        <v>1</v>
      </c>
      <c r="D9" s="3"/>
      <c r="E9" s="3"/>
      <c r="F9" s="3"/>
      <c r="G9" s="3"/>
      <c r="H9" s="3"/>
      <c r="I9" s="3"/>
    </row>
    <row r="10" spans="1:9" x14ac:dyDescent="0.2">
      <c r="B10" s="55">
        <v>42005</v>
      </c>
      <c r="C10" s="412">
        <v>2</v>
      </c>
      <c r="D10" s="3"/>
      <c r="E10" s="3"/>
      <c r="F10" s="3"/>
      <c r="G10" s="3"/>
      <c r="H10" s="3"/>
      <c r="I10" s="3"/>
    </row>
    <row r="11" spans="1:9" x14ac:dyDescent="0.2">
      <c r="B11" s="55">
        <v>42005</v>
      </c>
      <c r="C11" s="412">
        <v>3</v>
      </c>
      <c r="D11" s="3"/>
      <c r="E11" s="3"/>
      <c r="F11" s="3"/>
      <c r="G11" s="3"/>
      <c r="H11" s="3"/>
      <c r="I11" s="3"/>
    </row>
    <row r="12" spans="1:9" x14ac:dyDescent="0.2">
      <c r="B12" s="55">
        <v>42005</v>
      </c>
      <c r="C12" s="412">
        <v>4</v>
      </c>
      <c r="D12" s="3"/>
      <c r="E12" s="3"/>
      <c r="F12" s="3"/>
      <c r="G12" s="3"/>
      <c r="H12" s="3"/>
      <c r="I12" s="3"/>
    </row>
    <row r="13" spans="1:9" ht="11.25" customHeight="1" x14ac:dyDescent="0.2">
      <c r="B13" s="55">
        <v>42005</v>
      </c>
      <c r="C13" s="412">
        <v>5</v>
      </c>
      <c r="D13" s="3"/>
      <c r="E13" s="3"/>
      <c r="F13" s="3"/>
      <c r="G13" s="3"/>
      <c r="H13" s="3"/>
      <c r="I13" s="3"/>
    </row>
    <row r="14" spans="1:9" x14ac:dyDescent="0.2">
      <c r="B14" s="55">
        <v>42005</v>
      </c>
      <c r="C14" s="412">
        <v>6</v>
      </c>
      <c r="D14" s="3"/>
      <c r="E14" s="3"/>
      <c r="F14" s="3"/>
      <c r="G14" s="3"/>
      <c r="H14" s="3"/>
      <c r="I14" s="3"/>
    </row>
    <row r="15" spans="1:9" x14ac:dyDescent="0.2">
      <c r="B15" s="55">
        <v>42005</v>
      </c>
      <c r="C15" s="412">
        <v>7</v>
      </c>
      <c r="D15" s="3"/>
      <c r="E15" s="3"/>
      <c r="F15" s="3"/>
      <c r="G15" s="3"/>
      <c r="H15" s="3"/>
      <c r="I15" s="3"/>
    </row>
    <row r="16" spans="1:9" x14ac:dyDescent="0.2">
      <c r="B16" s="55">
        <v>42005</v>
      </c>
      <c r="C16" s="412">
        <v>8</v>
      </c>
      <c r="D16" s="3"/>
      <c r="E16" s="3"/>
      <c r="F16" s="3"/>
      <c r="G16" s="3"/>
      <c r="H16" s="3"/>
      <c r="I16" s="3"/>
    </row>
    <row r="17" spans="2:9" x14ac:dyDescent="0.2">
      <c r="B17" s="55">
        <v>42005</v>
      </c>
      <c r="C17" s="412">
        <v>9</v>
      </c>
      <c r="D17" s="3"/>
      <c r="E17" s="3"/>
      <c r="F17" s="3"/>
      <c r="G17" s="3"/>
      <c r="H17" s="3"/>
      <c r="I17" s="3"/>
    </row>
    <row r="18" spans="2:9" x14ac:dyDescent="0.2">
      <c r="B18" s="55">
        <v>42005</v>
      </c>
      <c r="C18" s="412">
        <v>10</v>
      </c>
      <c r="D18" s="3"/>
      <c r="E18" s="3"/>
      <c r="F18" s="3"/>
      <c r="G18" s="3"/>
      <c r="H18" s="3"/>
      <c r="I18" s="3"/>
    </row>
    <row r="19" spans="2:9" x14ac:dyDescent="0.2">
      <c r="B19" s="55">
        <v>42005</v>
      </c>
      <c r="C19" s="412">
        <v>11</v>
      </c>
      <c r="D19" s="3"/>
      <c r="E19" s="3"/>
      <c r="F19" s="3"/>
      <c r="G19" s="3"/>
      <c r="H19" s="3"/>
      <c r="I19" s="3"/>
    </row>
    <row r="20" spans="2:9" ht="11.25" customHeight="1" x14ac:dyDescent="0.2">
      <c r="B20" s="55">
        <v>42005</v>
      </c>
      <c r="C20" s="412">
        <v>12</v>
      </c>
      <c r="D20" s="3"/>
      <c r="E20" s="3"/>
      <c r="F20" s="3"/>
      <c r="G20" s="3"/>
      <c r="H20" s="3"/>
      <c r="I20" s="3"/>
    </row>
    <row r="21" spans="2:9" x14ac:dyDescent="0.2">
      <c r="B21" s="55">
        <v>42005</v>
      </c>
      <c r="C21" s="412">
        <v>13</v>
      </c>
      <c r="D21" s="3"/>
      <c r="E21" s="3"/>
      <c r="F21" s="3"/>
      <c r="G21" s="3"/>
      <c r="H21" s="3"/>
      <c r="I21" s="3"/>
    </row>
    <row r="22" spans="2:9" x14ac:dyDescent="0.2">
      <c r="B22" s="55">
        <v>42005</v>
      </c>
      <c r="C22" s="412">
        <v>14</v>
      </c>
      <c r="D22" s="3"/>
      <c r="E22" s="3"/>
      <c r="F22" s="3"/>
      <c r="G22" s="3"/>
      <c r="H22" s="3"/>
      <c r="I22" s="3"/>
    </row>
    <row r="23" spans="2:9" x14ac:dyDescent="0.2">
      <c r="B23" s="55">
        <v>42005</v>
      </c>
      <c r="C23" s="412">
        <v>15</v>
      </c>
      <c r="D23" s="3"/>
      <c r="E23" s="3"/>
      <c r="F23" s="3"/>
      <c r="G23" s="3"/>
      <c r="H23" s="3"/>
      <c r="I23" s="3"/>
    </row>
    <row r="24" spans="2:9" x14ac:dyDescent="0.2">
      <c r="B24" s="55">
        <v>42005</v>
      </c>
      <c r="C24" s="412">
        <v>16</v>
      </c>
      <c r="D24" s="3"/>
      <c r="E24" s="3"/>
      <c r="F24" s="3"/>
      <c r="G24" s="3"/>
      <c r="H24" s="3"/>
      <c r="I24" s="3"/>
    </row>
    <row r="25" spans="2:9" x14ac:dyDescent="0.2">
      <c r="B25" s="55">
        <v>42005</v>
      </c>
      <c r="C25" s="412">
        <v>17</v>
      </c>
      <c r="D25" s="3"/>
      <c r="E25" s="3"/>
      <c r="F25" s="3"/>
      <c r="G25" s="3"/>
      <c r="H25" s="3"/>
      <c r="I25" s="3"/>
    </row>
    <row r="26" spans="2:9" x14ac:dyDescent="0.2">
      <c r="B26" s="55">
        <v>42005</v>
      </c>
      <c r="C26" s="412">
        <v>18</v>
      </c>
      <c r="D26" s="3"/>
      <c r="E26" s="3"/>
      <c r="F26" s="3"/>
      <c r="G26" s="3"/>
      <c r="H26" s="3"/>
      <c r="I26" s="3"/>
    </row>
    <row r="27" spans="2:9" ht="11.25" customHeight="1" x14ac:dyDescent="0.2">
      <c r="B27" s="55">
        <v>42005</v>
      </c>
      <c r="C27" s="412">
        <v>19</v>
      </c>
      <c r="D27" s="3"/>
      <c r="E27" s="3"/>
      <c r="F27" s="3"/>
      <c r="G27" s="3"/>
      <c r="H27" s="3"/>
      <c r="I27" s="3"/>
    </row>
    <row r="28" spans="2:9" x14ac:dyDescent="0.2">
      <c r="B28" s="55">
        <v>42005</v>
      </c>
      <c r="C28" s="412">
        <v>20</v>
      </c>
      <c r="D28" s="3"/>
      <c r="E28" s="3"/>
      <c r="F28" s="3"/>
      <c r="G28" s="3"/>
      <c r="H28" s="3"/>
      <c r="I28" s="3"/>
    </row>
    <row r="29" spans="2:9" x14ac:dyDescent="0.2">
      <c r="B29" s="55">
        <v>42005</v>
      </c>
      <c r="C29" s="412">
        <v>21</v>
      </c>
      <c r="D29" s="3"/>
      <c r="E29" s="3"/>
      <c r="F29" s="3"/>
      <c r="G29" s="3"/>
      <c r="H29" s="3"/>
      <c r="I29" s="3"/>
    </row>
    <row r="30" spans="2:9" x14ac:dyDescent="0.2">
      <c r="B30" s="55">
        <v>42005</v>
      </c>
      <c r="C30" s="412">
        <v>22</v>
      </c>
      <c r="D30" s="3"/>
      <c r="E30" s="3"/>
      <c r="F30" s="3"/>
      <c r="G30" s="3"/>
      <c r="H30" s="3"/>
      <c r="I30" s="3"/>
    </row>
    <row r="31" spans="2:9" x14ac:dyDescent="0.2">
      <c r="B31" s="55">
        <v>42005</v>
      </c>
      <c r="C31" s="412">
        <v>23</v>
      </c>
      <c r="D31" s="3"/>
      <c r="E31" s="3"/>
      <c r="F31" s="3"/>
      <c r="G31" s="3"/>
      <c r="H31" s="3"/>
      <c r="I31" s="3"/>
    </row>
    <row r="32" spans="2:9" x14ac:dyDescent="0.2">
      <c r="B32" s="55">
        <v>42005</v>
      </c>
      <c r="C32" s="412">
        <v>24</v>
      </c>
      <c r="D32" s="3"/>
      <c r="E32" s="3"/>
      <c r="F32" s="3"/>
      <c r="G32" s="3"/>
      <c r="H32" s="3"/>
      <c r="I32" s="3"/>
    </row>
    <row r="33" spans="2:9" x14ac:dyDescent="0.2">
      <c r="B33" s="55">
        <v>42006</v>
      </c>
      <c r="C33" s="412">
        <v>1</v>
      </c>
      <c r="D33" s="3"/>
      <c r="E33" s="3"/>
      <c r="F33" s="3"/>
      <c r="G33" s="3"/>
      <c r="H33" s="3"/>
      <c r="I33" s="3"/>
    </row>
    <row r="34" spans="2:9" x14ac:dyDescent="0.2">
      <c r="B34" s="55">
        <v>42006</v>
      </c>
      <c r="C34" s="412">
        <v>2</v>
      </c>
      <c r="D34" s="3"/>
      <c r="E34" s="3"/>
      <c r="F34" s="3"/>
      <c r="G34" s="3"/>
      <c r="H34" s="3"/>
      <c r="I34" s="3"/>
    </row>
    <row r="35" spans="2:9" x14ac:dyDescent="0.2">
      <c r="B35" s="55">
        <v>42006</v>
      </c>
      <c r="C35" s="412">
        <v>3</v>
      </c>
      <c r="D35" s="3"/>
      <c r="E35" s="3"/>
      <c r="F35" s="3"/>
      <c r="G35" s="3"/>
      <c r="H35" s="3"/>
      <c r="I35" s="3"/>
    </row>
    <row r="36" spans="2:9" x14ac:dyDescent="0.2">
      <c r="B36" s="55">
        <v>42006</v>
      </c>
      <c r="C36" s="412">
        <v>4</v>
      </c>
      <c r="D36" s="3"/>
      <c r="E36" s="3"/>
      <c r="F36" s="3"/>
      <c r="G36" s="3"/>
      <c r="H36" s="3"/>
      <c r="I36" s="3"/>
    </row>
    <row r="37" spans="2:9" x14ac:dyDescent="0.2">
      <c r="B37" s="55">
        <v>42006</v>
      </c>
      <c r="C37" s="412">
        <v>5</v>
      </c>
      <c r="D37" s="3"/>
      <c r="E37" s="3"/>
      <c r="F37" s="3"/>
      <c r="G37" s="3"/>
      <c r="H37" s="3"/>
      <c r="I37" s="3"/>
    </row>
    <row r="38" spans="2:9" x14ac:dyDescent="0.2">
      <c r="B38" s="55">
        <v>42006</v>
      </c>
      <c r="C38" s="412">
        <v>6</v>
      </c>
      <c r="D38" s="3"/>
      <c r="E38" s="3"/>
      <c r="F38" s="3"/>
      <c r="G38" s="3"/>
      <c r="H38" s="3"/>
      <c r="I38" s="3"/>
    </row>
    <row r="39" spans="2:9" x14ac:dyDescent="0.2">
      <c r="B39" s="55">
        <v>42006</v>
      </c>
      <c r="C39" s="412">
        <v>7</v>
      </c>
      <c r="D39" s="3"/>
      <c r="E39" s="3"/>
      <c r="F39" s="3"/>
      <c r="G39" s="3"/>
      <c r="H39" s="3"/>
      <c r="I39" s="3"/>
    </row>
    <row r="40" spans="2:9" x14ac:dyDescent="0.2">
      <c r="B40" s="55">
        <v>42006</v>
      </c>
      <c r="C40" s="412">
        <v>8</v>
      </c>
      <c r="D40" s="3"/>
      <c r="E40" s="3"/>
      <c r="F40" s="3"/>
      <c r="G40" s="3"/>
      <c r="H40" s="3"/>
      <c r="I40" s="3"/>
    </row>
    <row r="41" spans="2:9" x14ac:dyDescent="0.2">
      <c r="B41" s="55">
        <v>42006</v>
      </c>
      <c r="C41" s="412">
        <v>9</v>
      </c>
      <c r="D41" s="3"/>
      <c r="E41" s="3"/>
      <c r="F41" s="3"/>
      <c r="G41" s="3"/>
      <c r="H41" s="3"/>
      <c r="I41" s="3"/>
    </row>
    <row r="42" spans="2:9" x14ac:dyDescent="0.2">
      <c r="B42" s="55">
        <v>42006</v>
      </c>
      <c r="C42" s="412">
        <v>10</v>
      </c>
      <c r="D42" s="3"/>
      <c r="E42" s="3"/>
      <c r="F42" s="3"/>
      <c r="G42" s="3"/>
      <c r="H42" s="3"/>
      <c r="I42" s="3"/>
    </row>
    <row r="43" spans="2:9" x14ac:dyDescent="0.2">
      <c r="B43" s="55">
        <v>42006</v>
      </c>
      <c r="C43" s="412">
        <v>11</v>
      </c>
      <c r="D43" s="3"/>
      <c r="E43" s="3"/>
      <c r="F43" s="3"/>
      <c r="G43" s="3"/>
      <c r="H43" s="3"/>
      <c r="I43" s="3"/>
    </row>
    <row r="44" spans="2:9" x14ac:dyDescent="0.2">
      <c r="B44" s="55">
        <v>42006</v>
      </c>
      <c r="C44" s="412">
        <v>12</v>
      </c>
      <c r="D44" s="3"/>
      <c r="E44" s="3"/>
      <c r="F44" s="3"/>
      <c r="G44" s="3"/>
      <c r="H44" s="3"/>
      <c r="I44" s="3"/>
    </row>
    <row r="45" spans="2:9" x14ac:dyDescent="0.2">
      <c r="B45" s="55">
        <v>42006</v>
      </c>
      <c r="C45" s="412">
        <v>13</v>
      </c>
      <c r="D45" s="3"/>
      <c r="E45" s="3"/>
      <c r="F45" s="3"/>
      <c r="G45" s="3"/>
      <c r="H45" s="3"/>
      <c r="I45" s="3"/>
    </row>
    <row r="46" spans="2:9" x14ac:dyDescent="0.2">
      <c r="B46" s="55">
        <v>42006</v>
      </c>
      <c r="C46" s="412">
        <v>14</v>
      </c>
      <c r="D46" s="3"/>
      <c r="E46" s="3"/>
      <c r="F46" s="3"/>
      <c r="G46" s="3"/>
      <c r="H46" s="3"/>
      <c r="I46" s="3"/>
    </row>
    <row r="47" spans="2:9" x14ac:dyDescent="0.2">
      <c r="B47" s="55">
        <v>42006</v>
      </c>
      <c r="C47" s="412">
        <v>15</v>
      </c>
      <c r="D47" s="3"/>
      <c r="E47" s="3"/>
      <c r="F47" s="3"/>
      <c r="G47" s="3"/>
      <c r="H47" s="3"/>
      <c r="I47" s="3"/>
    </row>
    <row r="48" spans="2:9" x14ac:dyDescent="0.2">
      <c r="B48" s="55">
        <v>42006</v>
      </c>
      <c r="C48" s="412">
        <v>16</v>
      </c>
      <c r="D48" s="3"/>
      <c r="E48" s="3"/>
      <c r="F48" s="3"/>
      <c r="G48" s="3"/>
      <c r="H48" s="3"/>
      <c r="I48" s="3"/>
    </row>
    <row r="49" spans="2:9" x14ac:dyDescent="0.2">
      <c r="B49" s="55">
        <v>42006</v>
      </c>
      <c r="C49" s="412">
        <v>17</v>
      </c>
      <c r="D49" s="3"/>
      <c r="E49" s="3"/>
      <c r="F49" s="3"/>
      <c r="G49" s="3"/>
      <c r="H49" s="3"/>
      <c r="I49" s="3"/>
    </row>
    <row r="50" spans="2:9" x14ac:dyDescent="0.2">
      <c r="B50" s="55">
        <v>42006</v>
      </c>
      <c r="C50" s="412">
        <v>18</v>
      </c>
      <c r="D50" s="3"/>
      <c r="E50" s="3"/>
      <c r="F50" s="3"/>
      <c r="G50" s="3"/>
      <c r="H50" s="3"/>
      <c r="I50" s="3"/>
    </row>
    <row r="51" spans="2:9" x14ac:dyDescent="0.2">
      <c r="B51" s="55">
        <v>42006</v>
      </c>
      <c r="C51" s="412">
        <v>19</v>
      </c>
      <c r="D51" s="3"/>
      <c r="E51" s="3"/>
      <c r="F51" s="3"/>
      <c r="G51" s="3"/>
      <c r="H51" s="3"/>
      <c r="I51" s="3"/>
    </row>
    <row r="52" spans="2:9" x14ac:dyDescent="0.2">
      <c r="B52" s="55">
        <v>42006</v>
      </c>
      <c r="C52" s="412">
        <v>20</v>
      </c>
      <c r="D52" s="3"/>
      <c r="E52" s="3"/>
      <c r="F52" s="3"/>
      <c r="G52" s="3"/>
      <c r="H52" s="3"/>
      <c r="I52" s="3"/>
    </row>
    <row r="53" spans="2:9" x14ac:dyDescent="0.2">
      <c r="B53" s="55">
        <v>42006</v>
      </c>
      <c r="C53" s="412">
        <v>21</v>
      </c>
      <c r="D53" s="3"/>
      <c r="E53" s="3"/>
      <c r="F53" s="3"/>
      <c r="G53" s="3"/>
      <c r="H53" s="3"/>
      <c r="I53" s="3"/>
    </row>
    <row r="54" spans="2:9" x14ac:dyDescent="0.2">
      <c r="B54" s="55">
        <v>42006</v>
      </c>
      <c r="C54" s="412">
        <v>22</v>
      </c>
      <c r="D54" s="3"/>
      <c r="E54" s="3"/>
      <c r="F54" s="3"/>
      <c r="G54" s="3"/>
      <c r="H54" s="3"/>
      <c r="I54" s="3"/>
    </row>
    <row r="55" spans="2:9" x14ac:dyDescent="0.2">
      <c r="B55" s="55">
        <v>42006</v>
      </c>
      <c r="C55" s="412">
        <v>23</v>
      </c>
      <c r="D55" s="3"/>
      <c r="E55" s="3"/>
      <c r="F55" s="3"/>
      <c r="G55" s="3"/>
      <c r="H55" s="3"/>
      <c r="I55" s="3"/>
    </row>
    <row r="56" spans="2:9" x14ac:dyDescent="0.2">
      <c r="B56" s="55">
        <v>42006</v>
      </c>
      <c r="C56" s="412">
        <v>24</v>
      </c>
      <c r="D56" s="3"/>
      <c r="E56" s="3"/>
      <c r="F56" s="3"/>
      <c r="G56" s="3"/>
      <c r="H56" s="3"/>
      <c r="I56" s="3"/>
    </row>
  </sheetData>
  <customSheetViews>
    <customSheetView guid="{C3E70234-FA18-40E7-B25F-218A5F7D2EA2}" scale="75" showGridLines="0" fitToPage="1">
      <selection activeCell="J49" sqref="J49"/>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14" sqref="G14"/>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B1:M2"/>
  <sheetViews>
    <sheetView workbookViewId="0">
      <selection activeCell="E25" sqref="E25"/>
    </sheetView>
  </sheetViews>
  <sheetFormatPr defaultRowHeight="10.199999999999999" x14ac:dyDescent="0.2"/>
  <cols>
    <col min="1" max="1" width="3" customWidth="1"/>
    <col min="2" max="2" width="11.28515625" customWidth="1"/>
    <col min="3" max="3" width="17.85546875" customWidth="1"/>
    <col min="4" max="4" width="20.7109375" customWidth="1"/>
    <col min="5" max="5" width="23" customWidth="1"/>
    <col min="6" max="6" width="23.140625" customWidth="1"/>
    <col min="8" max="8" width="16.42578125" customWidth="1"/>
    <col min="9" max="9" width="20.7109375" customWidth="1"/>
    <col min="10" max="10" width="22.140625" customWidth="1"/>
    <col min="11" max="11" width="24.7109375" customWidth="1"/>
    <col min="12" max="12" width="21" customWidth="1"/>
    <col min="13" max="13" width="21.42578125" customWidth="1"/>
  </cols>
  <sheetData>
    <row r="1" spans="2:13" ht="15.6" x14ac:dyDescent="0.3">
      <c r="B1" s="621" t="s">
        <v>340</v>
      </c>
      <c r="C1" s="621"/>
      <c r="D1" s="621"/>
      <c r="E1" s="621"/>
      <c r="F1" s="621"/>
      <c r="G1" s="621"/>
      <c r="H1" s="621"/>
      <c r="I1" s="621"/>
      <c r="J1" s="621"/>
      <c r="K1" s="621"/>
      <c r="L1" s="621"/>
      <c r="M1" s="621"/>
    </row>
    <row r="2" spans="2:13" x14ac:dyDescent="0.2">
      <c r="H2" s="416" t="str">
        <f>'FormsList&amp;FilerInfo'!B2</f>
        <v>Turlock Irrigation District</v>
      </c>
    </row>
  </sheetData>
  <customSheetViews>
    <customSheetView guid="{DC437496-B10F-474B-8F6E-F19B4DA7C026}">
      <selection activeCell="H41" sqref="H41"/>
      <pageMargins left="0.7" right="0.7" top="0.75" bottom="0.75" header="0.3" footer="0.3"/>
    </customSheetView>
    <customSheetView guid="{2C54E754-4594-47E3-AFE9-B28C28B63E5C}" fitToPage="1">
      <selection activeCell="H45" sqref="H45"/>
      <pageMargins left="0.7" right="0.7" top="0.75" bottom="0.75" header="0.3" footer="0.3"/>
      <pageSetup scale="67" orientation="landscape" r:id="rId1"/>
    </customSheetView>
    <customSheetView guid="{64245E33-E577-4C25-9B98-21C112E84FF6}" showPageBreaks="1" fitToPage="1" printArea="1">
      <selection activeCell="H45" sqref="H45"/>
      <pageMargins left="0.7" right="0.7" top="0.75" bottom="0.75" header="0.3" footer="0.3"/>
      <pageSetup scale="67" orientation="landscape" r:id="rId2"/>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B1:M2"/>
  <sheetViews>
    <sheetView workbookViewId="0">
      <selection activeCell="E32" sqref="E32"/>
    </sheetView>
  </sheetViews>
  <sheetFormatPr defaultRowHeight="10.199999999999999" x14ac:dyDescent="0.2"/>
  <cols>
    <col min="1" max="1" width="3" customWidth="1"/>
    <col min="2" max="2" width="11.28515625" customWidth="1"/>
    <col min="3" max="3" width="17.85546875" customWidth="1"/>
    <col min="4" max="4" width="20.7109375" customWidth="1"/>
    <col min="5" max="5" width="23" customWidth="1"/>
    <col min="6" max="6" width="23.140625" customWidth="1"/>
    <col min="8" max="8" width="16.42578125" customWidth="1"/>
    <col min="9" max="9" width="20.7109375" customWidth="1"/>
    <col min="10" max="10" width="22.140625" customWidth="1"/>
    <col min="11" max="11" width="24.7109375" customWidth="1"/>
    <col min="12" max="12" width="21" customWidth="1"/>
    <col min="13" max="13" width="21.42578125" customWidth="1"/>
  </cols>
  <sheetData>
    <row r="1" spans="2:13" ht="15.6" x14ac:dyDescent="0.3">
      <c r="B1" s="621" t="s">
        <v>358</v>
      </c>
      <c r="C1" s="621"/>
      <c r="D1" s="621"/>
      <c r="E1" s="621"/>
      <c r="F1" s="621"/>
      <c r="G1" s="621"/>
      <c r="H1" s="621"/>
      <c r="I1" s="621"/>
      <c r="J1" s="621"/>
      <c r="K1" s="621"/>
      <c r="L1" s="621"/>
      <c r="M1" s="621"/>
    </row>
    <row r="2" spans="2:13" x14ac:dyDescent="0.2">
      <c r="B2" s="622" t="str">
        <f>'FormsList&amp;FilerInfo'!B2</f>
        <v>Turlock Irrigation District</v>
      </c>
      <c r="C2" s="623"/>
      <c r="D2" s="623"/>
      <c r="E2" s="623"/>
      <c r="F2" s="623"/>
      <c r="G2" s="623"/>
      <c r="H2" s="623"/>
      <c r="I2" s="623"/>
      <c r="J2" s="623"/>
      <c r="K2" s="623"/>
      <c r="L2" s="623"/>
      <c r="M2" s="623"/>
    </row>
  </sheetData>
  <customSheetViews>
    <customSheetView guid="{2C54E754-4594-47E3-AFE9-B28C28B63E5C}" fitToPage="1">
      <selection activeCell="I23" sqref="I23"/>
      <pageMargins left="0.7" right="0.7" top="0.75" bottom="0.75" header="0.3" footer="0.3"/>
      <pageSetup scale="67" orientation="landscape" r:id="rId1"/>
    </customSheetView>
    <customSheetView guid="{64245E33-E577-4C25-9B98-21C112E84FF6}" showPageBreaks="1" fitToPage="1" printArea="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B1:AA70"/>
  <sheetViews>
    <sheetView zoomScaleNormal="100" workbookViewId="0">
      <selection activeCell="K22" sqref="K22"/>
    </sheetView>
  </sheetViews>
  <sheetFormatPr defaultRowHeight="10.199999999999999" x14ac:dyDescent="0.2"/>
  <cols>
    <col min="1" max="1" width="2.42578125" customWidth="1"/>
    <col min="2" max="5" width="14.28515625" customWidth="1"/>
    <col min="6" max="7" width="14.85546875" customWidth="1"/>
    <col min="8" max="9" width="14.28515625" customWidth="1"/>
    <col min="10" max="10" width="10.85546875" customWidth="1"/>
    <col min="11" max="14" width="14.28515625" customWidth="1"/>
    <col min="15" max="16" width="14.85546875" customWidth="1"/>
    <col min="17" max="18" width="14.28515625" customWidth="1"/>
    <col min="19" max="19" width="10.85546875" customWidth="1"/>
    <col min="20" max="23" width="14.28515625" customWidth="1"/>
    <col min="24" max="25" width="14.85546875" customWidth="1"/>
    <col min="26" max="27" width="14.28515625" customWidth="1"/>
  </cols>
  <sheetData>
    <row r="1" spans="2:9" ht="15.6" x14ac:dyDescent="0.3">
      <c r="B1" s="583" t="s">
        <v>47</v>
      </c>
      <c r="C1" s="583"/>
      <c r="D1" s="583"/>
      <c r="E1" s="583"/>
      <c r="F1" s="583"/>
      <c r="G1" s="583"/>
      <c r="H1" s="583"/>
      <c r="I1" s="583"/>
    </row>
    <row r="2" spans="2:9" ht="13.2" x14ac:dyDescent="0.25">
      <c r="B2" s="628" t="str">
        <f>'FormsList&amp;FilerInfo'!B2</f>
        <v>Turlock Irrigation District</v>
      </c>
      <c r="C2" s="629"/>
      <c r="D2" s="629"/>
      <c r="E2" s="629"/>
      <c r="F2" s="629"/>
      <c r="G2" s="629"/>
      <c r="H2" s="629"/>
      <c r="I2" s="629"/>
    </row>
    <row r="3" spans="2:9" ht="13.2" x14ac:dyDescent="0.25">
      <c r="B3" s="319"/>
      <c r="C3" s="319"/>
      <c r="D3" s="319"/>
      <c r="E3" s="319"/>
      <c r="F3" s="319"/>
      <c r="G3" s="484"/>
      <c r="H3" s="319"/>
      <c r="I3" s="319"/>
    </row>
    <row r="4" spans="2:9" ht="13.2" x14ac:dyDescent="0.25">
      <c r="B4" s="629" t="s">
        <v>286</v>
      </c>
      <c r="C4" s="629"/>
      <c r="D4" s="629"/>
      <c r="E4" s="629"/>
      <c r="F4" s="629"/>
      <c r="G4" s="629"/>
      <c r="H4" s="629"/>
      <c r="I4" s="629"/>
    </row>
    <row r="5" spans="2:9" ht="15.6" x14ac:dyDescent="0.3">
      <c r="B5" s="630" t="s">
        <v>294</v>
      </c>
      <c r="C5" s="630"/>
      <c r="D5" s="630"/>
      <c r="E5" s="630"/>
      <c r="F5" s="630"/>
      <c r="G5" s="630"/>
      <c r="H5" s="630"/>
      <c r="I5" s="630"/>
    </row>
    <row r="6" spans="2:9" ht="13.2" x14ac:dyDescent="0.25">
      <c r="B6" s="629" t="s">
        <v>24</v>
      </c>
      <c r="C6" s="631"/>
      <c r="D6" s="631"/>
      <c r="E6" s="631"/>
      <c r="F6" s="631"/>
      <c r="G6" s="631"/>
      <c r="H6" s="631"/>
      <c r="I6" s="631"/>
    </row>
    <row r="10" spans="2:9" x14ac:dyDescent="0.2">
      <c r="B10" s="384"/>
      <c r="C10" s="627" t="s">
        <v>295</v>
      </c>
      <c r="D10" s="627"/>
      <c r="E10" s="627"/>
      <c r="F10" s="627"/>
      <c r="G10" s="627"/>
      <c r="H10" s="627"/>
      <c r="I10" s="627"/>
    </row>
    <row r="11" spans="2:9" ht="20.399999999999999" x14ac:dyDescent="0.2">
      <c r="B11" s="321" t="s">
        <v>13</v>
      </c>
      <c r="C11" s="385" t="s">
        <v>18</v>
      </c>
      <c r="D11" s="385" t="s">
        <v>19</v>
      </c>
      <c r="E11" s="385" t="s">
        <v>17</v>
      </c>
      <c r="F11" s="385" t="s">
        <v>25</v>
      </c>
      <c r="G11" s="385" t="s">
        <v>415</v>
      </c>
      <c r="H11" s="385" t="s">
        <v>416</v>
      </c>
      <c r="I11" s="385" t="s">
        <v>14</v>
      </c>
    </row>
    <row r="12" spans="2:9" x14ac:dyDescent="0.2">
      <c r="B12" s="415">
        <v>2000</v>
      </c>
      <c r="C12" s="320"/>
      <c r="D12" s="320"/>
      <c r="E12" s="320"/>
      <c r="F12" s="320"/>
      <c r="G12" s="320"/>
      <c r="H12" s="320"/>
      <c r="I12" s="320"/>
    </row>
    <row r="13" spans="2:9" x14ac:dyDescent="0.2">
      <c r="B13" s="415">
        <v>2001</v>
      </c>
      <c r="C13" s="320"/>
      <c r="D13" s="320"/>
      <c r="E13" s="320"/>
      <c r="F13" s="320"/>
      <c r="G13" s="320"/>
      <c r="H13" s="320"/>
      <c r="I13" s="320"/>
    </row>
    <row r="14" spans="2:9" x14ac:dyDescent="0.2">
      <c r="B14" s="415">
        <v>2002</v>
      </c>
      <c r="C14" s="320"/>
      <c r="D14" s="320"/>
      <c r="E14" s="320"/>
      <c r="F14" s="320"/>
      <c r="G14" s="320"/>
      <c r="H14" s="320"/>
      <c r="I14" s="320"/>
    </row>
    <row r="15" spans="2:9" x14ac:dyDescent="0.2">
      <c r="B15" s="415">
        <v>2003</v>
      </c>
      <c r="C15" s="320"/>
      <c r="D15" s="320"/>
      <c r="E15" s="320"/>
      <c r="F15" s="320"/>
      <c r="G15" s="320"/>
      <c r="H15" s="320"/>
      <c r="I15" s="320"/>
    </row>
    <row r="16" spans="2:9" x14ac:dyDescent="0.2">
      <c r="B16" s="415">
        <v>2004</v>
      </c>
      <c r="C16" s="320"/>
      <c r="D16" s="320"/>
      <c r="E16" s="320"/>
      <c r="F16" s="320"/>
      <c r="G16" s="320"/>
      <c r="H16" s="320"/>
      <c r="I16" s="320"/>
    </row>
    <row r="17" spans="2:27" x14ac:dyDescent="0.2">
      <c r="B17" s="415">
        <v>2005</v>
      </c>
      <c r="C17" s="320"/>
      <c r="D17" s="320"/>
      <c r="E17" s="320"/>
      <c r="F17" s="320"/>
      <c r="G17" s="320"/>
      <c r="H17" s="320"/>
      <c r="I17" s="320"/>
    </row>
    <row r="18" spans="2:27" x14ac:dyDescent="0.2">
      <c r="B18" s="415">
        <v>2006</v>
      </c>
      <c r="C18" s="320"/>
      <c r="D18" s="320"/>
      <c r="E18" s="320"/>
      <c r="F18" s="320"/>
      <c r="G18" s="320"/>
      <c r="H18" s="320"/>
      <c r="I18" s="320"/>
    </row>
    <row r="19" spans="2:27" x14ac:dyDescent="0.2">
      <c r="B19" s="415">
        <v>2007</v>
      </c>
      <c r="C19" s="320"/>
      <c r="D19" s="320"/>
      <c r="E19" s="320"/>
      <c r="F19" s="320"/>
      <c r="G19" s="320"/>
      <c r="H19" s="320"/>
      <c r="I19" s="320"/>
    </row>
    <row r="20" spans="2:27" x14ac:dyDescent="0.2">
      <c r="B20" s="415">
        <v>2008</v>
      </c>
      <c r="C20" s="516">
        <v>0.186</v>
      </c>
      <c r="D20" s="516">
        <v>1E-3</v>
      </c>
      <c r="E20" s="516">
        <v>7.4999999999999997E-2</v>
      </c>
      <c r="F20" s="516">
        <v>1.2999999999999999E-2</v>
      </c>
      <c r="G20" s="516"/>
      <c r="H20" s="320"/>
      <c r="I20" s="517">
        <f>SUM(C20:H20)</f>
        <v>0.27500000000000002</v>
      </c>
    </row>
    <row r="21" spans="2:27" x14ac:dyDescent="0.2">
      <c r="B21" s="415">
        <v>2009</v>
      </c>
      <c r="C21" s="516">
        <v>0.66100000000000003</v>
      </c>
      <c r="D21" s="516">
        <v>3.0000000000000001E-3</v>
      </c>
      <c r="E21" s="516">
        <v>0.77</v>
      </c>
      <c r="F21" s="516">
        <v>0.56399999999999995</v>
      </c>
      <c r="G21" s="516"/>
      <c r="H21" s="320"/>
      <c r="I21" s="517">
        <f t="shared" ref="I21:I28" si="0">SUM(C21:H21)</f>
        <v>1.9980000000000002</v>
      </c>
    </row>
    <row r="22" spans="2:27" x14ac:dyDescent="0.2">
      <c r="B22" s="415">
        <v>2010</v>
      </c>
      <c r="C22" s="516">
        <v>0.999</v>
      </c>
      <c r="D22" s="516">
        <v>3.0000000000000001E-3</v>
      </c>
      <c r="E22" s="516">
        <v>1.6970000000000001</v>
      </c>
      <c r="F22" s="516">
        <v>0.54500000000000004</v>
      </c>
      <c r="G22" s="516"/>
      <c r="H22" s="320"/>
      <c r="I22" s="517">
        <f t="shared" si="0"/>
        <v>3.2439999999999998</v>
      </c>
    </row>
    <row r="23" spans="2:27" x14ac:dyDescent="0.2">
      <c r="B23" s="415">
        <v>2011</v>
      </c>
      <c r="C23" s="516">
        <v>1.411</v>
      </c>
      <c r="D23" s="516">
        <v>4.0000000000000001E-3</v>
      </c>
      <c r="E23" s="516">
        <v>2.2949999999999999</v>
      </c>
      <c r="F23" s="516">
        <v>1.236</v>
      </c>
      <c r="G23" s="516"/>
      <c r="H23" s="320"/>
      <c r="I23" s="517">
        <f t="shared" si="0"/>
        <v>4.9459999999999997</v>
      </c>
    </row>
    <row r="24" spans="2:27" x14ac:dyDescent="0.2">
      <c r="B24" s="415">
        <v>2012</v>
      </c>
      <c r="C24" s="516">
        <v>1.7889999999999999</v>
      </c>
      <c r="D24" s="516">
        <v>0.189</v>
      </c>
      <c r="E24" s="516">
        <v>5.1479999999999997</v>
      </c>
      <c r="F24" s="516">
        <v>3.9409999999999998</v>
      </c>
      <c r="G24" s="516"/>
      <c r="H24" s="320"/>
      <c r="I24" s="517">
        <f t="shared" si="0"/>
        <v>11.067</v>
      </c>
    </row>
    <row r="25" spans="2:27" x14ac:dyDescent="0.2">
      <c r="B25" s="415">
        <v>2013</v>
      </c>
      <c r="C25" s="516">
        <v>2.5946099999999999</v>
      </c>
      <c r="D25" s="516">
        <v>0.36293900000000001</v>
      </c>
      <c r="E25" s="516">
        <v>9.6395730000000004</v>
      </c>
      <c r="F25" s="516">
        <v>5.4768249999999998</v>
      </c>
      <c r="G25" s="516"/>
      <c r="H25" s="320"/>
      <c r="I25" s="517">
        <f t="shared" si="0"/>
        <v>18.073947</v>
      </c>
    </row>
    <row r="26" spans="2:27" x14ac:dyDescent="0.2">
      <c r="B26" s="415">
        <v>2014</v>
      </c>
      <c r="C26" s="516">
        <v>6.0925570000000002</v>
      </c>
      <c r="D26" s="516">
        <v>0.53462500000000002</v>
      </c>
      <c r="E26" s="516">
        <v>15.950105000000001</v>
      </c>
      <c r="F26" s="516">
        <v>7.5930739999999997</v>
      </c>
      <c r="G26" s="516"/>
      <c r="H26" s="320"/>
      <c r="I26" s="517">
        <f t="shared" si="0"/>
        <v>30.170361</v>
      </c>
    </row>
    <row r="27" spans="2:27" x14ac:dyDescent="0.2">
      <c r="B27" s="415">
        <v>2015</v>
      </c>
      <c r="C27" s="516">
        <v>11.667495000000001</v>
      </c>
      <c r="D27" s="516">
        <v>0.65492499999999998</v>
      </c>
      <c r="E27" s="516">
        <v>18.359701000000001</v>
      </c>
      <c r="F27" s="516">
        <v>7.807455</v>
      </c>
      <c r="G27" s="516">
        <v>1.8373170000000001</v>
      </c>
      <c r="H27" s="516">
        <v>1.68238869</v>
      </c>
      <c r="I27" s="517">
        <f t="shared" si="0"/>
        <v>42.009281690000002</v>
      </c>
    </row>
    <row r="28" spans="2:27" x14ac:dyDescent="0.2">
      <c r="B28" s="415">
        <v>2016</v>
      </c>
      <c r="C28" s="516">
        <v>12.428708</v>
      </c>
      <c r="D28" s="516">
        <v>1.099307</v>
      </c>
      <c r="E28" s="516">
        <v>19.721667</v>
      </c>
      <c r="F28" s="516">
        <v>7.0509219999999999</v>
      </c>
      <c r="G28" s="516">
        <v>1.730145</v>
      </c>
      <c r="H28" s="516">
        <v>5.2460568600000004</v>
      </c>
      <c r="I28" s="517">
        <f t="shared" si="0"/>
        <v>47.276805860000003</v>
      </c>
    </row>
    <row r="29" spans="2:27" x14ac:dyDescent="0.2">
      <c r="B29" s="322"/>
    </row>
    <row r="31" spans="2:27" x14ac:dyDescent="0.2">
      <c r="B31" s="384"/>
      <c r="C31" s="624" t="s">
        <v>301</v>
      </c>
      <c r="D31" s="625"/>
      <c r="E31" s="625"/>
      <c r="F31" s="625"/>
      <c r="G31" s="625"/>
      <c r="H31" s="625"/>
      <c r="I31" s="626"/>
      <c r="K31" s="384"/>
      <c r="L31" s="624" t="s">
        <v>301</v>
      </c>
      <c r="M31" s="625"/>
      <c r="N31" s="625"/>
      <c r="O31" s="625"/>
      <c r="P31" s="625"/>
      <c r="Q31" s="625"/>
      <c r="R31" s="626"/>
      <c r="T31" s="384"/>
      <c r="U31" s="624" t="s">
        <v>301</v>
      </c>
      <c r="V31" s="625"/>
      <c r="W31" s="625"/>
      <c r="X31" s="625"/>
      <c r="Y31" s="625"/>
      <c r="Z31" s="625"/>
      <c r="AA31" s="626"/>
    </row>
    <row r="32" spans="2:27" ht="20.399999999999999" x14ac:dyDescent="0.2">
      <c r="B32" s="385" t="s">
        <v>13</v>
      </c>
      <c r="C32" s="385" t="s">
        <v>18</v>
      </c>
      <c r="D32" s="385" t="s">
        <v>19</v>
      </c>
      <c r="E32" s="385" t="s">
        <v>17</v>
      </c>
      <c r="F32" s="385" t="s">
        <v>25</v>
      </c>
      <c r="G32" s="385"/>
      <c r="H32" s="385" t="s">
        <v>22</v>
      </c>
      <c r="I32" s="385" t="s">
        <v>14</v>
      </c>
      <c r="K32" s="385" t="s">
        <v>13</v>
      </c>
      <c r="L32" s="385" t="s">
        <v>18</v>
      </c>
      <c r="M32" s="385" t="s">
        <v>19</v>
      </c>
      <c r="N32" s="385" t="s">
        <v>17</v>
      </c>
      <c r="O32" s="385" t="s">
        <v>25</v>
      </c>
      <c r="P32" s="385"/>
      <c r="Q32" s="385" t="s">
        <v>22</v>
      </c>
      <c r="R32" s="385" t="s">
        <v>14</v>
      </c>
      <c r="T32" s="385" t="s">
        <v>13</v>
      </c>
      <c r="U32" s="385" t="s">
        <v>18</v>
      </c>
      <c r="V32" s="385" t="s">
        <v>19</v>
      </c>
      <c r="W32" s="385" t="s">
        <v>17</v>
      </c>
      <c r="X32" s="385" t="s">
        <v>25</v>
      </c>
      <c r="Y32" s="385"/>
      <c r="Z32" s="385" t="s">
        <v>22</v>
      </c>
      <c r="AA32" s="385" t="s">
        <v>14</v>
      </c>
    </row>
    <row r="33" spans="2:27" x14ac:dyDescent="0.2">
      <c r="B33" s="415">
        <v>2000</v>
      </c>
      <c r="C33" s="320"/>
      <c r="D33" s="320"/>
      <c r="E33" s="320"/>
      <c r="F33" s="320"/>
      <c r="G33" s="320"/>
      <c r="H33" s="320"/>
      <c r="I33" s="320"/>
      <c r="K33" s="415">
        <v>2000</v>
      </c>
      <c r="L33" s="320"/>
      <c r="M33" s="320"/>
      <c r="N33" s="320"/>
      <c r="O33" s="320"/>
      <c r="P33" s="320"/>
      <c r="Q33" s="320"/>
      <c r="R33" s="320"/>
      <c r="T33" s="415">
        <v>2000</v>
      </c>
      <c r="U33" s="320"/>
      <c r="V33" s="320"/>
      <c r="W33" s="320"/>
      <c r="X33" s="320"/>
      <c r="Y33" s="320"/>
      <c r="Z33" s="320"/>
      <c r="AA33" s="320"/>
    </row>
    <row r="34" spans="2:27" x14ac:dyDescent="0.2">
      <c r="B34" s="415">
        <v>2001</v>
      </c>
      <c r="C34" s="320"/>
      <c r="D34" s="320"/>
      <c r="E34" s="320"/>
      <c r="F34" s="320"/>
      <c r="G34" s="320"/>
      <c r="H34" s="320"/>
      <c r="I34" s="320"/>
      <c r="K34" s="415">
        <v>2001</v>
      </c>
      <c r="L34" s="320"/>
      <c r="M34" s="320"/>
      <c r="N34" s="320"/>
      <c r="O34" s="320"/>
      <c r="P34" s="320"/>
      <c r="Q34" s="320"/>
      <c r="R34" s="320"/>
      <c r="T34" s="415">
        <v>2001</v>
      </c>
      <c r="U34" s="320"/>
      <c r="V34" s="320"/>
      <c r="W34" s="320"/>
      <c r="X34" s="320"/>
      <c r="Y34" s="320"/>
      <c r="Z34" s="320"/>
      <c r="AA34" s="320"/>
    </row>
    <row r="35" spans="2:27" x14ac:dyDescent="0.2">
      <c r="B35" s="415">
        <v>2002</v>
      </c>
      <c r="C35" s="320"/>
      <c r="D35" s="320"/>
      <c r="E35" s="320"/>
      <c r="F35" s="320"/>
      <c r="G35" s="320"/>
      <c r="H35" s="320"/>
      <c r="I35" s="320"/>
      <c r="K35" s="415">
        <v>2002</v>
      </c>
      <c r="L35" s="320"/>
      <c r="M35" s="320"/>
      <c r="N35" s="320"/>
      <c r="O35" s="320"/>
      <c r="P35" s="320"/>
      <c r="Q35" s="320"/>
      <c r="R35" s="320"/>
      <c r="T35" s="415">
        <v>2002</v>
      </c>
      <c r="U35" s="320"/>
      <c r="V35" s="320"/>
      <c r="W35" s="320"/>
      <c r="X35" s="320"/>
      <c r="Y35" s="320"/>
      <c r="Z35" s="320"/>
      <c r="AA35" s="320"/>
    </row>
    <row r="36" spans="2:27" x14ac:dyDescent="0.2">
      <c r="B36" s="415">
        <v>2003</v>
      </c>
      <c r="C36" s="320"/>
      <c r="D36" s="320"/>
      <c r="E36" s="320"/>
      <c r="F36" s="320"/>
      <c r="G36" s="320"/>
      <c r="H36" s="320"/>
      <c r="I36" s="320"/>
      <c r="K36" s="415">
        <v>2003</v>
      </c>
      <c r="L36" s="320"/>
      <c r="M36" s="320"/>
      <c r="N36" s="320"/>
      <c r="O36" s="320"/>
      <c r="P36" s="320"/>
      <c r="Q36" s="320"/>
      <c r="R36" s="320"/>
      <c r="T36" s="415">
        <v>2003</v>
      </c>
      <c r="U36" s="320"/>
      <c r="V36" s="320"/>
      <c r="W36" s="320"/>
      <c r="X36" s="320"/>
      <c r="Y36" s="320"/>
      <c r="Z36" s="320"/>
      <c r="AA36" s="320"/>
    </row>
    <row r="37" spans="2:27" x14ac:dyDescent="0.2">
      <c r="B37" s="415">
        <v>2004</v>
      </c>
      <c r="C37" s="320"/>
      <c r="D37" s="320"/>
      <c r="E37" s="320"/>
      <c r="F37" s="320"/>
      <c r="G37" s="320"/>
      <c r="H37" s="320"/>
      <c r="I37" s="320"/>
      <c r="K37" s="415">
        <v>2004</v>
      </c>
      <c r="L37" s="320"/>
      <c r="M37" s="320"/>
      <c r="N37" s="320"/>
      <c r="O37" s="320"/>
      <c r="P37" s="320"/>
      <c r="Q37" s="320"/>
      <c r="R37" s="320"/>
      <c r="T37" s="415">
        <v>2004</v>
      </c>
      <c r="U37" s="320"/>
      <c r="V37" s="320"/>
      <c r="W37" s="320"/>
      <c r="X37" s="320"/>
      <c r="Y37" s="320"/>
      <c r="Z37" s="320"/>
      <c r="AA37" s="320"/>
    </row>
    <row r="38" spans="2:27" x14ac:dyDescent="0.2">
      <c r="B38" s="415">
        <v>2005</v>
      </c>
      <c r="C38" s="320"/>
      <c r="D38" s="320"/>
      <c r="E38" s="320"/>
      <c r="F38" s="320"/>
      <c r="G38" s="320"/>
      <c r="H38" s="320"/>
      <c r="I38" s="320"/>
      <c r="K38" s="415">
        <v>2005</v>
      </c>
      <c r="L38" s="320"/>
      <c r="M38" s="320"/>
      <c r="N38" s="320"/>
      <c r="O38" s="320"/>
      <c r="P38" s="320"/>
      <c r="Q38" s="320"/>
      <c r="R38" s="320"/>
      <c r="T38" s="415">
        <v>2005</v>
      </c>
      <c r="U38" s="320"/>
      <c r="V38" s="320"/>
      <c r="W38" s="320"/>
      <c r="X38" s="320"/>
      <c r="Y38" s="320"/>
      <c r="Z38" s="320"/>
      <c r="AA38" s="320"/>
    </row>
    <row r="39" spans="2:27" x14ac:dyDescent="0.2">
      <c r="B39" s="415">
        <v>2006</v>
      </c>
      <c r="C39" s="320"/>
      <c r="D39" s="320"/>
      <c r="E39" s="320"/>
      <c r="F39" s="320"/>
      <c r="G39" s="320"/>
      <c r="H39" s="320"/>
      <c r="I39" s="320"/>
      <c r="K39" s="415">
        <v>2006</v>
      </c>
      <c r="L39" s="320"/>
      <c r="M39" s="320"/>
      <c r="N39" s="320"/>
      <c r="O39" s="320"/>
      <c r="P39" s="320"/>
      <c r="Q39" s="320"/>
      <c r="R39" s="320"/>
      <c r="T39" s="415">
        <v>2006</v>
      </c>
      <c r="U39" s="320"/>
      <c r="V39" s="320"/>
      <c r="W39" s="320"/>
      <c r="X39" s="320"/>
      <c r="Y39" s="320"/>
      <c r="Z39" s="320"/>
      <c r="AA39" s="320"/>
    </row>
    <row r="40" spans="2:27" x14ac:dyDescent="0.2">
      <c r="B40" s="415">
        <v>2007</v>
      </c>
      <c r="C40" s="320"/>
      <c r="D40" s="320"/>
      <c r="E40" s="320"/>
      <c r="F40" s="320"/>
      <c r="G40" s="320"/>
      <c r="H40" s="320"/>
      <c r="I40" s="320"/>
      <c r="K40" s="415">
        <v>2007</v>
      </c>
      <c r="L40" s="320"/>
      <c r="M40" s="320"/>
      <c r="N40" s="320"/>
      <c r="O40" s="320"/>
      <c r="P40" s="320"/>
      <c r="Q40" s="320"/>
      <c r="R40" s="320"/>
      <c r="T40" s="415">
        <v>2007</v>
      </c>
      <c r="U40" s="320"/>
      <c r="V40" s="320"/>
      <c r="W40" s="320"/>
      <c r="X40" s="320"/>
      <c r="Y40" s="320"/>
      <c r="Z40" s="320"/>
      <c r="AA40" s="320"/>
    </row>
    <row r="41" spans="2:27" x14ac:dyDescent="0.2">
      <c r="B41" s="415">
        <v>2008</v>
      </c>
      <c r="C41" s="320"/>
      <c r="D41" s="320"/>
      <c r="E41" s="320"/>
      <c r="F41" s="320"/>
      <c r="G41" s="320"/>
      <c r="H41" s="320"/>
      <c r="I41" s="320"/>
      <c r="K41" s="415">
        <v>2008</v>
      </c>
      <c r="L41" s="320"/>
      <c r="M41" s="320"/>
      <c r="N41" s="320"/>
      <c r="O41" s="320"/>
      <c r="P41" s="320"/>
      <c r="Q41" s="320"/>
      <c r="R41" s="320"/>
      <c r="T41" s="415">
        <v>2008</v>
      </c>
      <c r="U41" s="320"/>
      <c r="V41" s="320"/>
      <c r="W41" s="320"/>
      <c r="X41" s="320"/>
      <c r="Y41" s="320"/>
      <c r="Z41" s="320"/>
      <c r="AA41" s="320"/>
    </row>
    <row r="42" spans="2:27" x14ac:dyDescent="0.2">
      <c r="B42" s="415">
        <v>2009</v>
      </c>
      <c r="C42" s="320"/>
      <c r="D42" s="320"/>
      <c r="E42" s="320"/>
      <c r="F42" s="320"/>
      <c r="G42" s="320"/>
      <c r="H42" s="320"/>
      <c r="I42" s="320"/>
      <c r="K42" s="415">
        <v>2009</v>
      </c>
      <c r="L42" s="320"/>
      <c r="M42" s="320"/>
      <c r="N42" s="320"/>
      <c r="O42" s="320"/>
      <c r="P42" s="320"/>
      <c r="Q42" s="320"/>
      <c r="R42" s="320"/>
      <c r="T42" s="415">
        <v>2009</v>
      </c>
      <c r="U42" s="320"/>
      <c r="V42" s="320"/>
      <c r="W42" s="320"/>
      <c r="X42" s="320"/>
      <c r="Y42" s="320"/>
      <c r="Z42" s="320"/>
      <c r="AA42" s="320"/>
    </row>
    <row r="43" spans="2:27" x14ac:dyDescent="0.2">
      <c r="B43" s="415">
        <v>2010</v>
      </c>
      <c r="C43" s="320"/>
      <c r="D43" s="320"/>
      <c r="E43" s="320"/>
      <c r="F43" s="320"/>
      <c r="G43" s="320"/>
      <c r="H43" s="320"/>
      <c r="I43" s="320"/>
      <c r="K43" s="415">
        <v>2010</v>
      </c>
      <c r="L43" s="320"/>
      <c r="M43" s="320"/>
      <c r="N43" s="320"/>
      <c r="O43" s="320"/>
      <c r="P43" s="320"/>
      <c r="Q43" s="320"/>
      <c r="R43" s="320"/>
      <c r="T43" s="415">
        <v>2010</v>
      </c>
      <c r="U43" s="320"/>
      <c r="V43" s="320"/>
      <c r="W43" s="320"/>
      <c r="X43" s="320"/>
      <c r="Y43" s="320"/>
      <c r="Z43" s="320"/>
      <c r="AA43" s="320"/>
    </row>
    <row r="44" spans="2:27" x14ac:dyDescent="0.2">
      <c r="B44" s="415">
        <v>2011</v>
      </c>
      <c r="C44" s="320"/>
      <c r="D44" s="320"/>
      <c r="E44" s="320"/>
      <c r="F44" s="320"/>
      <c r="G44" s="320"/>
      <c r="H44" s="320"/>
      <c r="I44" s="320"/>
      <c r="K44" s="415">
        <v>2011</v>
      </c>
      <c r="L44" s="320"/>
      <c r="M44" s="320"/>
      <c r="N44" s="320"/>
      <c r="O44" s="320"/>
      <c r="P44" s="320"/>
      <c r="Q44" s="320"/>
      <c r="R44" s="320"/>
      <c r="T44" s="415">
        <v>2011</v>
      </c>
      <c r="U44" s="320"/>
      <c r="V44" s="320"/>
      <c r="W44" s="320"/>
      <c r="X44" s="320"/>
      <c r="Y44" s="320"/>
      <c r="Z44" s="320"/>
      <c r="AA44" s="320"/>
    </row>
    <row r="45" spans="2:27" x14ac:dyDescent="0.2">
      <c r="B45" s="415">
        <v>2012</v>
      </c>
      <c r="C45" s="320"/>
      <c r="D45" s="320"/>
      <c r="E45" s="320"/>
      <c r="F45" s="320"/>
      <c r="G45" s="320"/>
      <c r="H45" s="320"/>
      <c r="I45" s="320"/>
      <c r="K45" s="415">
        <v>2012</v>
      </c>
      <c r="L45" s="320"/>
      <c r="M45" s="320"/>
      <c r="N45" s="320"/>
      <c r="O45" s="320"/>
      <c r="P45" s="320"/>
      <c r="Q45" s="320"/>
      <c r="R45" s="320"/>
      <c r="T45" s="415">
        <v>2012</v>
      </c>
      <c r="U45" s="320"/>
      <c r="V45" s="320"/>
      <c r="W45" s="320"/>
      <c r="X45" s="320"/>
      <c r="Y45" s="320"/>
      <c r="Z45" s="320"/>
      <c r="AA45" s="320"/>
    </row>
    <row r="46" spans="2:27" x14ac:dyDescent="0.2">
      <c r="B46" s="415">
        <v>2013</v>
      </c>
      <c r="C46" s="320"/>
      <c r="D46" s="320"/>
      <c r="E46" s="320"/>
      <c r="F46" s="320"/>
      <c r="G46" s="320"/>
      <c r="H46" s="320"/>
      <c r="I46" s="320"/>
      <c r="K46" s="415">
        <v>2013</v>
      </c>
      <c r="L46" s="320"/>
      <c r="M46" s="320"/>
      <c r="N46" s="320"/>
      <c r="O46" s="320"/>
      <c r="P46" s="320"/>
      <c r="Q46" s="320"/>
      <c r="R46" s="320"/>
      <c r="T46" s="415">
        <v>2013</v>
      </c>
      <c r="U46" s="320"/>
      <c r="V46" s="320"/>
      <c r="W46" s="320"/>
      <c r="X46" s="320"/>
      <c r="Y46" s="320"/>
      <c r="Z46" s="320"/>
      <c r="AA46" s="320"/>
    </row>
    <row r="47" spans="2:27" x14ac:dyDescent="0.2">
      <c r="B47" s="415">
        <v>2014</v>
      </c>
      <c r="C47" s="320"/>
      <c r="D47" s="320"/>
      <c r="E47" s="320"/>
      <c r="F47" s="320"/>
      <c r="G47" s="320"/>
      <c r="H47" s="320"/>
      <c r="I47" s="320"/>
      <c r="K47" s="415">
        <v>2014</v>
      </c>
      <c r="L47" s="320"/>
      <c r="M47" s="320"/>
      <c r="N47" s="320"/>
      <c r="O47" s="320"/>
      <c r="P47" s="320"/>
      <c r="Q47" s="320"/>
      <c r="R47" s="320"/>
      <c r="T47" s="415">
        <v>2014</v>
      </c>
      <c r="U47" s="320"/>
      <c r="V47" s="320"/>
      <c r="W47" s="320"/>
      <c r="X47" s="320"/>
      <c r="Y47" s="320"/>
      <c r="Z47" s="320"/>
      <c r="AA47" s="320"/>
    </row>
    <row r="48" spans="2:27" x14ac:dyDescent="0.2">
      <c r="B48" s="415">
        <v>2015</v>
      </c>
      <c r="C48" s="384"/>
      <c r="D48" s="384"/>
      <c r="E48" s="384"/>
      <c r="F48" s="384"/>
      <c r="G48" s="384"/>
      <c r="H48" s="384"/>
      <c r="I48" s="384"/>
      <c r="K48" s="415">
        <v>2015</v>
      </c>
      <c r="L48" s="384"/>
      <c r="M48" s="384"/>
      <c r="N48" s="384"/>
      <c r="O48" s="384"/>
      <c r="P48" s="384"/>
      <c r="Q48" s="384"/>
      <c r="R48" s="384"/>
      <c r="T48" s="415">
        <v>2015</v>
      </c>
      <c r="U48" s="384"/>
      <c r="V48" s="384"/>
      <c r="W48" s="384"/>
      <c r="X48" s="384"/>
      <c r="Y48" s="384"/>
      <c r="Z48" s="384"/>
      <c r="AA48" s="384"/>
    </row>
    <row r="49" spans="2:27" x14ac:dyDescent="0.2">
      <c r="B49" s="415">
        <v>2016</v>
      </c>
      <c r="C49" s="384"/>
      <c r="D49" s="384"/>
      <c r="E49" s="384"/>
      <c r="F49" s="384"/>
      <c r="G49" s="384"/>
      <c r="H49" s="384"/>
      <c r="I49" s="384"/>
      <c r="K49" s="415">
        <v>2016</v>
      </c>
      <c r="L49" s="384"/>
      <c r="M49" s="384"/>
      <c r="N49" s="384"/>
      <c r="O49" s="384"/>
      <c r="P49" s="384"/>
      <c r="Q49" s="384"/>
      <c r="R49" s="384"/>
      <c r="T49" s="415">
        <v>2016</v>
      </c>
      <c r="U49" s="384"/>
      <c r="V49" s="384"/>
      <c r="W49" s="384"/>
      <c r="X49" s="384"/>
      <c r="Y49" s="384"/>
      <c r="Z49" s="384"/>
      <c r="AA49" s="384"/>
    </row>
    <row r="52" spans="2:27" x14ac:dyDescent="0.2">
      <c r="B52" s="384"/>
      <c r="C52" s="627" t="s">
        <v>302</v>
      </c>
      <c r="D52" s="627"/>
      <c r="E52" s="627"/>
      <c r="F52" s="627"/>
      <c r="G52" s="627"/>
      <c r="H52" s="627"/>
      <c r="I52" s="627"/>
      <c r="K52" s="384"/>
      <c r="L52" s="627" t="s">
        <v>302</v>
      </c>
      <c r="M52" s="627"/>
      <c r="N52" s="627"/>
      <c r="O52" s="627"/>
      <c r="P52" s="627"/>
      <c r="Q52" s="627"/>
      <c r="R52" s="627"/>
      <c r="T52" s="384"/>
      <c r="U52" s="627" t="s">
        <v>302</v>
      </c>
      <c r="V52" s="627"/>
      <c r="W52" s="627"/>
      <c r="X52" s="627"/>
      <c r="Y52" s="627"/>
      <c r="Z52" s="627"/>
      <c r="AA52" s="627"/>
    </row>
    <row r="53" spans="2:27" ht="20.399999999999999" x14ac:dyDescent="0.2">
      <c r="B53" s="385" t="s">
        <v>13</v>
      </c>
      <c r="C53" s="385" t="s">
        <v>18</v>
      </c>
      <c r="D53" s="385" t="s">
        <v>19</v>
      </c>
      <c r="E53" s="385" t="s">
        <v>17</v>
      </c>
      <c r="F53" s="385" t="s">
        <v>25</v>
      </c>
      <c r="G53" s="385"/>
      <c r="H53" s="385" t="s">
        <v>22</v>
      </c>
      <c r="I53" s="385" t="s">
        <v>14</v>
      </c>
      <c r="K53" s="385" t="s">
        <v>13</v>
      </c>
      <c r="L53" s="385" t="s">
        <v>18</v>
      </c>
      <c r="M53" s="385" t="s">
        <v>19</v>
      </c>
      <c r="N53" s="385" t="s">
        <v>17</v>
      </c>
      <c r="O53" s="385" t="s">
        <v>25</v>
      </c>
      <c r="P53" s="385"/>
      <c r="Q53" s="385" t="s">
        <v>22</v>
      </c>
      <c r="R53" s="385" t="s">
        <v>14</v>
      </c>
      <c r="T53" s="385" t="s">
        <v>13</v>
      </c>
      <c r="U53" s="385" t="s">
        <v>18</v>
      </c>
      <c r="V53" s="385" t="s">
        <v>19</v>
      </c>
      <c r="W53" s="385" t="s">
        <v>17</v>
      </c>
      <c r="X53" s="385" t="s">
        <v>25</v>
      </c>
      <c r="Y53" s="385"/>
      <c r="Z53" s="385" t="s">
        <v>22</v>
      </c>
      <c r="AA53" s="385" t="s">
        <v>14</v>
      </c>
    </row>
    <row r="54" spans="2:27" x14ac:dyDescent="0.2">
      <c r="B54" s="415">
        <v>2000</v>
      </c>
      <c r="C54" s="320"/>
      <c r="D54" s="320"/>
      <c r="E54" s="320"/>
      <c r="F54" s="320"/>
      <c r="G54" s="320"/>
      <c r="H54" s="320"/>
      <c r="I54" s="320"/>
      <c r="K54" s="415">
        <v>2000</v>
      </c>
      <c r="L54" s="320"/>
      <c r="M54" s="320"/>
      <c r="N54" s="320"/>
      <c r="O54" s="320"/>
      <c r="P54" s="320"/>
      <c r="Q54" s="320"/>
      <c r="R54" s="320"/>
      <c r="T54" s="415">
        <v>2000</v>
      </c>
      <c r="U54" s="320"/>
      <c r="V54" s="320"/>
      <c r="W54" s="320"/>
      <c r="X54" s="320"/>
      <c r="Y54" s="320"/>
      <c r="Z54" s="320"/>
      <c r="AA54" s="320"/>
    </row>
    <row r="55" spans="2:27" x14ac:dyDescent="0.2">
      <c r="B55" s="415">
        <v>2001</v>
      </c>
      <c r="C55" s="320"/>
      <c r="D55" s="320"/>
      <c r="E55" s="320"/>
      <c r="F55" s="320"/>
      <c r="G55" s="320"/>
      <c r="H55" s="320"/>
      <c r="I55" s="320"/>
      <c r="K55" s="415">
        <v>2001</v>
      </c>
      <c r="L55" s="320"/>
      <c r="M55" s="320"/>
      <c r="N55" s="320"/>
      <c r="O55" s="320"/>
      <c r="P55" s="320"/>
      <c r="Q55" s="320"/>
      <c r="R55" s="320"/>
      <c r="T55" s="415">
        <v>2001</v>
      </c>
      <c r="U55" s="320"/>
      <c r="V55" s="320"/>
      <c r="W55" s="320"/>
      <c r="X55" s="320"/>
      <c r="Y55" s="320"/>
      <c r="Z55" s="320"/>
      <c r="AA55" s="320"/>
    </row>
    <row r="56" spans="2:27" x14ac:dyDescent="0.2">
      <c r="B56" s="415">
        <v>2002</v>
      </c>
      <c r="C56" s="320"/>
      <c r="D56" s="320"/>
      <c r="E56" s="320"/>
      <c r="F56" s="320"/>
      <c r="G56" s="320"/>
      <c r="H56" s="320"/>
      <c r="I56" s="320"/>
      <c r="K56" s="415">
        <v>2002</v>
      </c>
      <c r="L56" s="320"/>
      <c r="M56" s="320"/>
      <c r="N56" s="320"/>
      <c r="O56" s="320"/>
      <c r="P56" s="320"/>
      <c r="Q56" s="320"/>
      <c r="R56" s="320"/>
      <c r="T56" s="415">
        <v>2002</v>
      </c>
      <c r="U56" s="320"/>
      <c r="V56" s="320"/>
      <c r="W56" s="320"/>
      <c r="X56" s="320"/>
      <c r="Y56" s="320"/>
      <c r="Z56" s="320"/>
      <c r="AA56" s="320"/>
    </row>
    <row r="57" spans="2:27" x14ac:dyDescent="0.2">
      <c r="B57" s="415">
        <v>2003</v>
      </c>
      <c r="C57" s="320"/>
      <c r="D57" s="320"/>
      <c r="E57" s="320"/>
      <c r="F57" s="320"/>
      <c r="G57" s="320"/>
      <c r="H57" s="320"/>
      <c r="I57" s="320"/>
      <c r="K57" s="415">
        <v>2003</v>
      </c>
      <c r="L57" s="320"/>
      <c r="M57" s="320"/>
      <c r="N57" s="320"/>
      <c r="O57" s="320"/>
      <c r="P57" s="320"/>
      <c r="Q57" s="320"/>
      <c r="R57" s="320"/>
      <c r="T57" s="415">
        <v>2003</v>
      </c>
      <c r="U57" s="320"/>
      <c r="V57" s="320"/>
      <c r="W57" s="320"/>
      <c r="X57" s="320"/>
      <c r="Y57" s="320"/>
      <c r="Z57" s="320"/>
      <c r="AA57" s="320"/>
    </row>
    <row r="58" spans="2:27" x14ac:dyDescent="0.2">
      <c r="B58" s="415">
        <v>2004</v>
      </c>
      <c r="C58" s="320"/>
      <c r="D58" s="320"/>
      <c r="E58" s="320"/>
      <c r="F58" s="320"/>
      <c r="G58" s="320"/>
      <c r="H58" s="320"/>
      <c r="I58" s="320"/>
      <c r="K58" s="415">
        <v>2004</v>
      </c>
      <c r="L58" s="320"/>
      <c r="M58" s="320"/>
      <c r="N58" s="320"/>
      <c r="O58" s="320"/>
      <c r="P58" s="320"/>
      <c r="Q58" s="320"/>
      <c r="R58" s="320"/>
      <c r="T58" s="415">
        <v>2004</v>
      </c>
      <c r="U58" s="320"/>
      <c r="V58" s="320"/>
      <c r="W58" s="320"/>
      <c r="X58" s="320"/>
      <c r="Y58" s="320"/>
      <c r="Z58" s="320"/>
      <c r="AA58" s="320"/>
    </row>
    <row r="59" spans="2:27" x14ac:dyDescent="0.2">
      <c r="B59" s="415">
        <v>2005</v>
      </c>
      <c r="C59" s="320"/>
      <c r="D59" s="320"/>
      <c r="E59" s="320"/>
      <c r="F59" s="320"/>
      <c r="G59" s="320"/>
      <c r="H59" s="320"/>
      <c r="I59" s="320"/>
      <c r="K59" s="415">
        <v>2005</v>
      </c>
      <c r="L59" s="320"/>
      <c r="M59" s="320"/>
      <c r="N59" s="320"/>
      <c r="O59" s="320"/>
      <c r="P59" s="320"/>
      <c r="Q59" s="320"/>
      <c r="R59" s="320"/>
      <c r="T59" s="415">
        <v>2005</v>
      </c>
      <c r="U59" s="320"/>
      <c r="V59" s="320"/>
      <c r="W59" s="320"/>
      <c r="X59" s="320"/>
      <c r="Y59" s="320"/>
      <c r="Z59" s="320"/>
      <c r="AA59" s="320"/>
    </row>
    <row r="60" spans="2:27" x14ac:dyDescent="0.2">
      <c r="B60" s="415">
        <v>2006</v>
      </c>
      <c r="C60" s="320"/>
      <c r="D60" s="320"/>
      <c r="E60" s="320"/>
      <c r="F60" s="320"/>
      <c r="G60" s="320"/>
      <c r="H60" s="320"/>
      <c r="I60" s="320"/>
      <c r="K60" s="415">
        <v>2006</v>
      </c>
      <c r="L60" s="320"/>
      <c r="M60" s="320"/>
      <c r="N60" s="320"/>
      <c r="O60" s="320"/>
      <c r="P60" s="320"/>
      <c r="Q60" s="320"/>
      <c r="R60" s="320"/>
      <c r="T60" s="415">
        <v>2006</v>
      </c>
      <c r="U60" s="320"/>
      <c r="V60" s="320"/>
      <c r="W60" s="320"/>
      <c r="X60" s="320"/>
      <c r="Y60" s="320"/>
      <c r="Z60" s="320"/>
      <c r="AA60" s="320"/>
    </row>
    <row r="61" spans="2:27" x14ac:dyDescent="0.2">
      <c r="B61" s="415">
        <v>2007</v>
      </c>
      <c r="C61" s="320"/>
      <c r="D61" s="320"/>
      <c r="E61" s="320"/>
      <c r="F61" s="320"/>
      <c r="G61" s="320"/>
      <c r="H61" s="320"/>
      <c r="I61" s="320"/>
      <c r="K61" s="415">
        <v>2007</v>
      </c>
      <c r="L61" s="320"/>
      <c r="M61" s="320"/>
      <c r="N61" s="320"/>
      <c r="O61" s="320"/>
      <c r="P61" s="320"/>
      <c r="Q61" s="320"/>
      <c r="R61" s="320"/>
      <c r="T61" s="415">
        <v>2007</v>
      </c>
      <c r="U61" s="320"/>
      <c r="V61" s="320"/>
      <c r="W61" s="320"/>
      <c r="X61" s="320"/>
      <c r="Y61" s="320"/>
      <c r="Z61" s="320"/>
      <c r="AA61" s="320"/>
    </row>
    <row r="62" spans="2:27" x14ac:dyDescent="0.2">
      <c r="B62" s="415">
        <v>2008</v>
      </c>
      <c r="C62" s="320"/>
      <c r="D62" s="320"/>
      <c r="E62" s="320"/>
      <c r="F62" s="320"/>
      <c r="G62" s="320"/>
      <c r="H62" s="320"/>
      <c r="I62" s="320"/>
      <c r="K62" s="415">
        <v>2008</v>
      </c>
      <c r="L62" s="320"/>
      <c r="M62" s="320"/>
      <c r="N62" s="320"/>
      <c r="O62" s="320"/>
      <c r="P62" s="320"/>
      <c r="Q62" s="320"/>
      <c r="R62" s="320"/>
      <c r="T62" s="415">
        <v>2008</v>
      </c>
      <c r="U62" s="320"/>
      <c r="V62" s="320"/>
      <c r="W62" s="320"/>
      <c r="X62" s="320"/>
      <c r="Y62" s="320"/>
      <c r="Z62" s="320"/>
      <c r="AA62" s="320"/>
    </row>
    <row r="63" spans="2:27" x14ac:dyDescent="0.2">
      <c r="B63" s="415">
        <v>2009</v>
      </c>
      <c r="C63" s="320"/>
      <c r="D63" s="320"/>
      <c r="E63" s="320"/>
      <c r="F63" s="320"/>
      <c r="G63" s="320"/>
      <c r="H63" s="320"/>
      <c r="I63" s="320"/>
      <c r="K63" s="415">
        <v>2009</v>
      </c>
      <c r="L63" s="320"/>
      <c r="M63" s="320"/>
      <c r="N63" s="320"/>
      <c r="O63" s="320"/>
      <c r="P63" s="320"/>
      <c r="Q63" s="320"/>
      <c r="R63" s="320"/>
      <c r="T63" s="415">
        <v>2009</v>
      </c>
      <c r="U63" s="320"/>
      <c r="V63" s="320"/>
      <c r="W63" s="320"/>
      <c r="X63" s="320"/>
      <c r="Y63" s="320"/>
      <c r="Z63" s="320"/>
      <c r="AA63" s="320"/>
    </row>
    <row r="64" spans="2:27" x14ac:dyDescent="0.2">
      <c r="B64" s="415">
        <v>2010</v>
      </c>
      <c r="C64" s="320"/>
      <c r="D64" s="320"/>
      <c r="E64" s="320"/>
      <c r="F64" s="320"/>
      <c r="G64" s="320"/>
      <c r="H64" s="320"/>
      <c r="I64" s="320"/>
      <c r="K64" s="415">
        <v>2010</v>
      </c>
      <c r="L64" s="320"/>
      <c r="M64" s="320"/>
      <c r="N64" s="320"/>
      <c r="O64" s="320"/>
      <c r="P64" s="320"/>
      <c r="Q64" s="320"/>
      <c r="R64" s="320"/>
      <c r="T64" s="415">
        <v>2010</v>
      </c>
      <c r="U64" s="320"/>
      <c r="V64" s="320"/>
      <c r="W64" s="320"/>
      <c r="X64" s="320"/>
      <c r="Y64" s="320"/>
      <c r="Z64" s="320"/>
      <c r="AA64" s="320"/>
    </row>
    <row r="65" spans="2:27" x14ac:dyDescent="0.2">
      <c r="B65" s="415">
        <v>2011</v>
      </c>
      <c r="C65" s="320"/>
      <c r="D65" s="320"/>
      <c r="E65" s="320"/>
      <c r="F65" s="320"/>
      <c r="G65" s="320"/>
      <c r="H65" s="320"/>
      <c r="I65" s="320"/>
      <c r="K65" s="415">
        <v>2011</v>
      </c>
      <c r="L65" s="320"/>
      <c r="M65" s="320"/>
      <c r="N65" s="320"/>
      <c r="O65" s="320"/>
      <c r="P65" s="320"/>
      <c r="Q65" s="320"/>
      <c r="R65" s="320"/>
      <c r="T65" s="415">
        <v>2011</v>
      </c>
      <c r="U65" s="320"/>
      <c r="V65" s="320"/>
      <c r="W65" s="320"/>
      <c r="X65" s="320"/>
      <c r="Y65" s="320"/>
      <c r="Z65" s="320"/>
      <c r="AA65" s="320"/>
    </row>
    <row r="66" spans="2:27" x14ac:dyDescent="0.2">
      <c r="B66" s="415">
        <v>2012</v>
      </c>
      <c r="C66" s="320"/>
      <c r="D66" s="320"/>
      <c r="E66" s="320"/>
      <c r="F66" s="320"/>
      <c r="G66" s="320"/>
      <c r="H66" s="320"/>
      <c r="I66" s="320"/>
      <c r="K66" s="415">
        <v>2012</v>
      </c>
      <c r="L66" s="320"/>
      <c r="M66" s="320"/>
      <c r="N66" s="320"/>
      <c r="O66" s="320"/>
      <c r="P66" s="320"/>
      <c r="Q66" s="320"/>
      <c r="R66" s="320"/>
      <c r="T66" s="415">
        <v>2012</v>
      </c>
      <c r="U66" s="320"/>
      <c r="V66" s="320"/>
      <c r="W66" s="320"/>
      <c r="X66" s="320"/>
      <c r="Y66" s="320"/>
      <c r="Z66" s="320"/>
      <c r="AA66" s="320"/>
    </row>
    <row r="67" spans="2:27" x14ac:dyDescent="0.2">
      <c r="B67" s="415">
        <v>2013</v>
      </c>
      <c r="C67" s="320"/>
      <c r="D67" s="320"/>
      <c r="E67" s="320"/>
      <c r="F67" s="320"/>
      <c r="G67" s="320"/>
      <c r="H67" s="320"/>
      <c r="I67" s="320"/>
      <c r="K67" s="415">
        <v>2013</v>
      </c>
      <c r="L67" s="320"/>
      <c r="M67" s="320"/>
      <c r="N67" s="320"/>
      <c r="O67" s="320"/>
      <c r="P67" s="320"/>
      <c r="Q67" s="320"/>
      <c r="R67" s="320"/>
      <c r="T67" s="415">
        <v>2013</v>
      </c>
      <c r="U67" s="320"/>
      <c r="V67" s="320"/>
      <c r="W67" s="320"/>
      <c r="X67" s="320"/>
      <c r="Y67" s="320"/>
      <c r="Z67" s="320"/>
      <c r="AA67" s="320"/>
    </row>
    <row r="68" spans="2:27" x14ac:dyDescent="0.2">
      <c r="B68" s="415">
        <v>2014</v>
      </c>
      <c r="C68" s="320"/>
      <c r="D68" s="320"/>
      <c r="E68" s="320"/>
      <c r="F68" s="320"/>
      <c r="G68" s="320"/>
      <c r="H68" s="320"/>
      <c r="I68" s="320"/>
      <c r="K68" s="415">
        <v>2014</v>
      </c>
      <c r="L68" s="320"/>
      <c r="M68" s="320"/>
      <c r="N68" s="320"/>
      <c r="O68" s="320"/>
      <c r="P68" s="320"/>
      <c r="Q68" s="320"/>
      <c r="R68" s="320"/>
      <c r="T68" s="415">
        <v>2014</v>
      </c>
      <c r="U68" s="320"/>
      <c r="V68" s="320"/>
      <c r="W68" s="320"/>
      <c r="X68" s="320"/>
      <c r="Y68" s="320"/>
      <c r="Z68" s="320"/>
      <c r="AA68" s="320"/>
    </row>
    <row r="69" spans="2:27" x14ac:dyDescent="0.2">
      <c r="B69" s="415">
        <v>2015</v>
      </c>
      <c r="C69" s="3"/>
      <c r="D69" s="3"/>
      <c r="E69" s="3"/>
      <c r="F69" s="3"/>
      <c r="G69" s="3"/>
      <c r="H69" s="3"/>
      <c r="I69" s="3"/>
      <c r="K69" s="415">
        <v>2015</v>
      </c>
      <c r="L69" s="3"/>
      <c r="M69" s="3"/>
      <c r="N69" s="3"/>
      <c r="O69" s="3"/>
      <c r="P69" s="3"/>
      <c r="Q69" s="3"/>
      <c r="R69" s="3"/>
      <c r="T69" s="415">
        <v>2015</v>
      </c>
      <c r="U69" s="3"/>
      <c r="V69" s="3"/>
      <c r="W69" s="3"/>
      <c r="X69" s="3"/>
      <c r="Y69" s="3"/>
      <c r="Z69" s="3"/>
      <c r="AA69" s="3"/>
    </row>
    <row r="70" spans="2:27" x14ac:dyDescent="0.2">
      <c r="B70" s="415">
        <v>2016</v>
      </c>
      <c r="C70" s="3"/>
      <c r="D70" s="3"/>
      <c r="E70" s="3"/>
      <c r="F70" s="3"/>
      <c r="G70" s="3"/>
      <c r="H70" s="3"/>
      <c r="I70" s="3"/>
      <c r="K70" s="415">
        <v>2016</v>
      </c>
      <c r="L70" s="3"/>
      <c r="M70" s="3"/>
      <c r="N70" s="3"/>
      <c r="O70" s="3"/>
      <c r="P70" s="3"/>
      <c r="Q70" s="3"/>
      <c r="R70" s="3"/>
      <c r="T70" s="415">
        <v>2016</v>
      </c>
      <c r="U70" s="3"/>
      <c r="V70" s="3"/>
      <c r="W70" s="3"/>
      <c r="X70" s="3"/>
      <c r="Y70" s="3"/>
      <c r="Z70" s="3"/>
      <c r="AA70" s="3"/>
    </row>
  </sheetData>
  <customSheetViews>
    <customSheetView guid="{C3E70234-FA18-40E7-B25F-218A5F7D2EA2}">
      <selection activeCell="J23" sqref="J23"/>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2"/>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2">
      <selection activeCell="B10" sqref="B10:H70"/>
      <pageMargins left="0.7" right="0.7" top="0.75" bottom="0.75" header="0.3" footer="0.3"/>
      <pageSetup orientation="portrait" r:id="rId4"/>
      <headerFooter>
        <oddFooter>&amp;C&amp;A page &amp;P of &amp;N</oddFooter>
      </headerFooter>
    </customSheetView>
  </customSheetViews>
  <mergeCells count="12">
    <mergeCell ref="C10:I10"/>
    <mergeCell ref="B1:I1"/>
    <mergeCell ref="B2:I2"/>
    <mergeCell ref="B4:I4"/>
    <mergeCell ref="B5:I5"/>
    <mergeCell ref="B6:I6"/>
    <mergeCell ref="L31:R31"/>
    <mergeCell ref="L52:R52"/>
    <mergeCell ref="U31:AA31"/>
    <mergeCell ref="U52:AA52"/>
    <mergeCell ref="C31:I31"/>
    <mergeCell ref="C52:I52"/>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B1:X70"/>
  <sheetViews>
    <sheetView topLeftCell="B1" workbookViewId="0">
      <selection activeCell="J23" sqref="J23"/>
    </sheetView>
  </sheetViews>
  <sheetFormatPr defaultRowHeight="10.199999999999999" x14ac:dyDescent="0.2"/>
  <cols>
    <col min="1" max="1" width="2.1406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583" t="s">
        <v>48</v>
      </c>
      <c r="C1" s="583"/>
      <c r="D1" s="583"/>
      <c r="E1" s="583"/>
      <c r="F1" s="583"/>
      <c r="G1" s="583"/>
      <c r="H1" s="583"/>
    </row>
    <row r="2" spans="2:8" ht="13.2" x14ac:dyDescent="0.25">
      <c r="B2" s="628" t="str">
        <f>'FormsList&amp;FilerInfo'!B2</f>
        <v>Turlock Irrigation District</v>
      </c>
      <c r="C2" s="629"/>
      <c r="D2" s="629"/>
      <c r="E2" s="629"/>
      <c r="F2" s="629"/>
      <c r="G2" s="629"/>
      <c r="H2" s="629"/>
    </row>
    <row r="3" spans="2:8" ht="13.2" x14ac:dyDescent="0.25">
      <c r="B3" s="319"/>
      <c r="C3" s="319"/>
      <c r="D3" s="319"/>
      <c r="E3" s="319"/>
      <c r="F3" s="319"/>
      <c r="G3" s="319"/>
      <c r="H3" s="319"/>
    </row>
    <row r="4" spans="2:8" ht="13.2" x14ac:dyDescent="0.25">
      <c r="B4" s="629" t="s">
        <v>286</v>
      </c>
      <c r="C4" s="629"/>
      <c r="D4" s="629"/>
      <c r="E4" s="629"/>
      <c r="F4" s="629"/>
      <c r="G4" s="629"/>
      <c r="H4" s="629"/>
    </row>
    <row r="5" spans="2:8" ht="15.6" x14ac:dyDescent="0.3">
      <c r="B5" s="630" t="s">
        <v>294</v>
      </c>
      <c r="C5" s="630"/>
      <c r="D5" s="630"/>
      <c r="E5" s="630"/>
      <c r="F5" s="630"/>
      <c r="G5" s="630"/>
      <c r="H5" s="630"/>
    </row>
    <row r="6" spans="2:8" ht="13.2" x14ac:dyDescent="0.25">
      <c r="B6" s="629" t="s">
        <v>26</v>
      </c>
      <c r="C6" s="631"/>
      <c r="D6" s="631"/>
      <c r="E6" s="631"/>
      <c r="F6" s="631"/>
      <c r="G6" s="631"/>
      <c r="H6" s="631"/>
    </row>
    <row r="10" spans="2:8" x14ac:dyDescent="0.2">
      <c r="B10" s="384"/>
      <c r="C10" s="624" t="s">
        <v>295</v>
      </c>
      <c r="D10" s="625"/>
      <c r="E10" s="625"/>
      <c r="F10" s="625"/>
      <c r="G10" s="625"/>
      <c r="H10" s="626"/>
    </row>
    <row r="11" spans="2:8" ht="20.399999999999999" x14ac:dyDescent="0.2">
      <c r="B11" s="321" t="s">
        <v>13</v>
      </c>
      <c r="C11" s="385" t="s">
        <v>18</v>
      </c>
      <c r="D11" s="385" t="s">
        <v>19</v>
      </c>
      <c r="E11" s="385" t="s">
        <v>17</v>
      </c>
      <c r="F11" s="385" t="s">
        <v>25</v>
      </c>
      <c r="G11" s="385" t="s">
        <v>22</v>
      </c>
      <c r="H11" s="385" t="s">
        <v>14</v>
      </c>
    </row>
    <row r="12" spans="2:8" x14ac:dyDescent="0.2">
      <c r="B12" s="415">
        <v>2000</v>
      </c>
      <c r="C12" s="320"/>
      <c r="D12" s="320"/>
      <c r="E12" s="320"/>
      <c r="F12" s="320"/>
      <c r="G12" s="320"/>
      <c r="H12" s="320"/>
    </row>
    <row r="13" spans="2:8" x14ac:dyDescent="0.2">
      <c r="B13" s="415">
        <v>2001</v>
      </c>
      <c r="C13" s="320"/>
      <c r="D13" s="320"/>
      <c r="E13" s="320"/>
      <c r="F13" s="320"/>
      <c r="G13" s="320"/>
      <c r="H13" s="320"/>
    </row>
    <row r="14" spans="2:8" x14ac:dyDescent="0.2">
      <c r="B14" s="415">
        <v>2002</v>
      </c>
      <c r="C14" s="320"/>
      <c r="D14" s="320"/>
      <c r="E14" s="320"/>
      <c r="F14" s="320"/>
      <c r="G14" s="320"/>
      <c r="H14" s="320"/>
    </row>
    <row r="15" spans="2:8" x14ac:dyDescent="0.2">
      <c r="B15" s="415">
        <v>2003</v>
      </c>
      <c r="C15" s="320"/>
      <c r="D15" s="320"/>
      <c r="E15" s="320"/>
      <c r="F15" s="320"/>
      <c r="G15" s="320"/>
      <c r="H15" s="320"/>
    </row>
    <row r="16" spans="2:8" x14ac:dyDescent="0.2">
      <c r="B16" s="415">
        <v>2004</v>
      </c>
      <c r="C16" s="320"/>
      <c r="D16" s="320"/>
      <c r="E16" s="320"/>
      <c r="F16" s="320"/>
      <c r="G16" s="320"/>
      <c r="H16" s="320"/>
    </row>
    <row r="17" spans="2:24" x14ac:dyDescent="0.2">
      <c r="B17" s="415">
        <v>2005</v>
      </c>
      <c r="C17" s="320"/>
      <c r="D17" s="320"/>
      <c r="E17" s="320"/>
      <c r="F17" s="320"/>
      <c r="G17" s="320"/>
      <c r="H17" s="320"/>
    </row>
    <row r="18" spans="2:24" x14ac:dyDescent="0.2">
      <c r="B18" s="415">
        <v>2006</v>
      </c>
      <c r="C18" s="320"/>
      <c r="D18" s="320"/>
      <c r="E18" s="320"/>
      <c r="F18" s="320"/>
      <c r="G18" s="320"/>
      <c r="H18" s="320"/>
    </row>
    <row r="19" spans="2:24" x14ac:dyDescent="0.2">
      <c r="B19" s="415">
        <v>2007</v>
      </c>
      <c r="C19" s="320"/>
      <c r="D19" s="320"/>
      <c r="E19" s="320"/>
      <c r="F19" s="320"/>
      <c r="G19" s="320"/>
      <c r="H19" s="320"/>
    </row>
    <row r="20" spans="2:24" x14ac:dyDescent="0.2">
      <c r="B20" s="415">
        <v>2008</v>
      </c>
      <c r="C20" s="320"/>
      <c r="D20" s="320"/>
      <c r="E20" s="320"/>
      <c r="F20" s="320"/>
      <c r="G20" s="320"/>
      <c r="H20" s="320"/>
    </row>
    <row r="21" spans="2:24" x14ac:dyDescent="0.2">
      <c r="B21" s="415">
        <v>2009</v>
      </c>
      <c r="C21" s="320"/>
      <c r="D21" s="320"/>
      <c r="E21" s="320"/>
      <c r="F21" s="320"/>
      <c r="G21" s="320"/>
      <c r="H21" s="320"/>
    </row>
    <row r="22" spans="2:24" x14ac:dyDescent="0.2">
      <c r="B22" s="415">
        <v>2010</v>
      </c>
      <c r="C22" s="320"/>
      <c r="D22" s="320"/>
      <c r="E22" s="320"/>
      <c r="F22" s="320"/>
      <c r="G22" s="320"/>
      <c r="H22" s="320"/>
    </row>
    <row r="23" spans="2:24" x14ac:dyDescent="0.2">
      <c r="B23" s="415">
        <v>2011</v>
      </c>
      <c r="C23" s="320"/>
      <c r="D23" s="320"/>
      <c r="E23" s="320"/>
      <c r="F23" s="320"/>
      <c r="G23" s="320"/>
      <c r="H23" s="320"/>
    </row>
    <row r="24" spans="2:24" x14ac:dyDescent="0.2">
      <c r="B24" s="415">
        <v>2012</v>
      </c>
      <c r="C24" s="320"/>
      <c r="D24" s="320"/>
      <c r="E24" s="320"/>
      <c r="F24" s="320"/>
      <c r="G24" s="320"/>
      <c r="H24" s="320"/>
    </row>
    <row r="25" spans="2:24" x14ac:dyDescent="0.2">
      <c r="B25" s="415">
        <v>2013</v>
      </c>
      <c r="C25" s="320"/>
      <c r="D25" s="320"/>
      <c r="E25" s="320"/>
      <c r="F25" s="320"/>
      <c r="G25" s="320"/>
      <c r="H25" s="320"/>
    </row>
    <row r="26" spans="2:24" x14ac:dyDescent="0.2">
      <c r="B26" s="415">
        <v>2014</v>
      </c>
      <c r="C26" s="320"/>
      <c r="D26" s="320"/>
      <c r="E26" s="320"/>
      <c r="F26" s="320"/>
      <c r="G26" s="320"/>
      <c r="H26" s="320"/>
    </row>
    <row r="27" spans="2:24" x14ac:dyDescent="0.2">
      <c r="B27" s="415">
        <v>2015</v>
      </c>
      <c r="C27" s="384"/>
      <c r="D27" s="384"/>
      <c r="E27" s="384"/>
      <c r="F27" s="384"/>
      <c r="G27" s="384"/>
      <c r="H27" s="384"/>
    </row>
    <row r="28" spans="2:24" x14ac:dyDescent="0.2">
      <c r="B28" s="415">
        <v>2016</v>
      </c>
      <c r="C28" s="384"/>
      <c r="D28" s="384"/>
      <c r="E28" s="384"/>
      <c r="F28" s="384"/>
      <c r="G28" s="384"/>
      <c r="H28" s="384"/>
    </row>
    <row r="29" spans="2:24" x14ac:dyDescent="0.2">
      <c r="B29" s="322"/>
    </row>
    <row r="31" spans="2:24" x14ac:dyDescent="0.2">
      <c r="B31" s="384"/>
      <c r="C31" s="624" t="s">
        <v>301</v>
      </c>
      <c r="D31" s="625"/>
      <c r="E31" s="625"/>
      <c r="F31" s="625"/>
      <c r="G31" s="625"/>
      <c r="H31" s="626"/>
      <c r="J31" s="384"/>
      <c r="K31" s="624" t="s">
        <v>301</v>
      </c>
      <c r="L31" s="625"/>
      <c r="M31" s="625"/>
      <c r="N31" s="625"/>
      <c r="O31" s="625"/>
      <c r="P31" s="626"/>
      <c r="R31" s="384"/>
      <c r="S31" s="624" t="s">
        <v>301</v>
      </c>
      <c r="T31" s="625"/>
      <c r="U31" s="625"/>
      <c r="V31" s="625"/>
      <c r="W31" s="625"/>
      <c r="X31" s="626"/>
    </row>
    <row r="32" spans="2:24" ht="20.399999999999999" x14ac:dyDescent="0.2">
      <c r="B32" s="385" t="s">
        <v>13</v>
      </c>
      <c r="C32" s="385" t="s">
        <v>18</v>
      </c>
      <c r="D32" s="385" t="s">
        <v>19</v>
      </c>
      <c r="E32" s="385" t="s">
        <v>17</v>
      </c>
      <c r="F32" s="385" t="s">
        <v>25</v>
      </c>
      <c r="G32" s="385" t="s">
        <v>22</v>
      </c>
      <c r="H32" s="385" t="s">
        <v>14</v>
      </c>
      <c r="J32" s="385" t="s">
        <v>13</v>
      </c>
      <c r="K32" s="385" t="s">
        <v>18</v>
      </c>
      <c r="L32" s="385" t="s">
        <v>19</v>
      </c>
      <c r="M32" s="385" t="s">
        <v>17</v>
      </c>
      <c r="N32" s="385" t="s">
        <v>25</v>
      </c>
      <c r="O32" s="385" t="s">
        <v>22</v>
      </c>
      <c r="P32" s="385" t="s">
        <v>14</v>
      </c>
      <c r="R32" s="385" t="s">
        <v>13</v>
      </c>
      <c r="S32" s="385" t="s">
        <v>18</v>
      </c>
      <c r="T32" s="385" t="s">
        <v>19</v>
      </c>
      <c r="U32" s="385" t="s">
        <v>17</v>
      </c>
      <c r="V32" s="385" t="s">
        <v>25</v>
      </c>
      <c r="W32" s="385" t="s">
        <v>22</v>
      </c>
      <c r="X32" s="385" t="s">
        <v>14</v>
      </c>
    </row>
    <row r="33" spans="2:24" x14ac:dyDescent="0.2">
      <c r="B33" s="415">
        <v>2000</v>
      </c>
      <c r="C33" s="320"/>
      <c r="D33" s="320"/>
      <c r="E33" s="320"/>
      <c r="F33" s="320"/>
      <c r="G33" s="320"/>
      <c r="H33" s="320"/>
      <c r="J33" s="415">
        <v>2000</v>
      </c>
      <c r="K33" s="320"/>
      <c r="L33" s="320"/>
      <c r="M33" s="320"/>
      <c r="N33" s="320"/>
      <c r="O33" s="320"/>
      <c r="P33" s="320"/>
      <c r="R33" s="415">
        <v>2000</v>
      </c>
      <c r="S33" s="320"/>
      <c r="T33" s="320"/>
      <c r="U33" s="320"/>
      <c r="V33" s="320"/>
      <c r="W33" s="320"/>
      <c r="X33" s="320"/>
    </row>
    <row r="34" spans="2:24" x14ac:dyDescent="0.2">
      <c r="B34" s="415">
        <v>2001</v>
      </c>
      <c r="C34" s="320"/>
      <c r="D34" s="320"/>
      <c r="E34" s="320"/>
      <c r="F34" s="320"/>
      <c r="G34" s="320"/>
      <c r="H34" s="320"/>
      <c r="J34" s="415">
        <v>2001</v>
      </c>
      <c r="K34" s="320"/>
      <c r="L34" s="320"/>
      <c r="M34" s="320"/>
      <c r="N34" s="320"/>
      <c r="O34" s="320"/>
      <c r="P34" s="320"/>
      <c r="R34" s="415">
        <v>2001</v>
      </c>
      <c r="S34" s="320"/>
      <c r="T34" s="320"/>
      <c r="U34" s="320"/>
      <c r="V34" s="320"/>
      <c r="W34" s="320"/>
      <c r="X34" s="320"/>
    </row>
    <row r="35" spans="2:24" x14ac:dyDescent="0.2">
      <c r="B35" s="415">
        <v>2002</v>
      </c>
      <c r="C35" s="320"/>
      <c r="D35" s="320"/>
      <c r="E35" s="320"/>
      <c r="F35" s="320"/>
      <c r="G35" s="320"/>
      <c r="H35" s="320"/>
      <c r="J35" s="415">
        <v>2002</v>
      </c>
      <c r="K35" s="320"/>
      <c r="L35" s="320"/>
      <c r="M35" s="320"/>
      <c r="N35" s="320"/>
      <c r="O35" s="320"/>
      <c r="P35" s="320"/>
      <c r="R35" s="415">
        <v>2002</v>
      </c>
      <c r="S35" s="320"/>
      <c r="T35" s="320"/>
      <c r="U35" s="320"/>
      <c r="V35" s="320"/>
      <c r="W35" s="320"/>
      <c r="X35" s="320"/>
    </row>
    <row r="36" spans="2:24" x14ac:dyDescent="0.2">
      <c r="B36" s="415">
        <v>2003</v>
      </c>
      <c r="C36" s="320"/>
      <c r="D36" s="320"/>
      <c r="E36" s="320"/>
      <c r="F36" s="320"/>
      <c r="G36" s="320"/>
      <c r="H36" s="320"/>
      <c r="J36" s="415">
        <v>2003</v>
      </c>
      <c r="K36" s="320"/>
      <c r="L36" s="320"/>
      <c r="M36" s="320"/>
      <c r="N36" s="320"/>
      <c r="O36" s="320"/>
      <c r="P36" s="320"/>
      <c r="R36" s="415">
        <v>2003</v>
      </c>
      <c r="S36" s="320"/>
      <c r="T36" s="320"/>
      <c r="U36" s="320"/>
      <c r="V36" s="320"/>
      <c r="W36" s="320"/>
      <c r="X36" s="320"/>
    </row>
    <row r="37" spans="2:24" x14ac:dyDescent="0.2">
      <c r="B37" s="415">
        <v>2004</v>
      </c>
      <c r="C37" s="320"/>
      <c r="D37" s="320"/>
      <c r="E37" s="320"/>
      <c r="F37" s="320"/>
      <c r="G37" s="320"/>
      <c r="H37" s="320"/>
      <c r="J37" s="415">
        <v>2004</v>
      </c>
      <c r="K37" s="320"/>
      <c r="L37" s="320"/>
      <c r="M37" s="320"/>
      <c r="N37" s="320"/>
      <c r="O37" s="320"/>
      <c r="P37" s="320"/>
      <c r="R37" s="415">
        <v>2004</v>
      </c>
      <c r="S37" s="320"/>
      <c r="T37" s="320"/>
      <c r="U37" s="320"/>
      <c r="V37" s="320"/>
      <c r="W37" s="320"/>
      <c r="X37" s="320"/>
    </row>
    <row r="38" spans="2:24" x14ac:dyDescent="0.2">
      <c r="B38" s="415">
        <v>2005</v>
      </c>
      <c r="C38" s="320"/>
      <c r="D38" s="320"/>
      <c r="E38" s="320"/>
      <c r="F38" s="320"/>
      <c r="G38" s="320"/>
      <c r="H38" s="320"/>
      <c r="J38" s="415">
        <v>2005</v>
      </c>
      <c r="K38" s="320"/>
      <c r="L38" s="320"/>
      <c r="M38" s="320"/>
      <c r="N38" s="320"/>
      <c r="O38" s="320"/>
      <c r="P38" s="320"/>
      <c r="R38" s="415">
        <v>2005</v>
      </c>
      <c r="S38" s="320"/>
      <c r="T38" s="320"/>
      <c r="U38" s="320"/>
      <c r="V38" s="320"/>
      <c r="W38" s="320"/>
      <c r="X38" s="320"/>
    </row>
    <row r="39" spans="2:24" x14ac:dyDescent="0.2">
      <c r="B39" s="415">
        <v>2006</v>
      </c>
      <c r="C39" s="320"/>
      <c r="D39" s="320"/>
      <c r="E39" s="320"/>
      <c r="F39" s="320"/>
      <c r="G39" s="320"/>
      <c r="H39" s="320"/>
      <c r="J39" s="415">
        <v>2006</v>
      </c>
      <c r="K39" s="320"/>
      <c r="L39" s="320"/>
      <c r="M39" s="320"/>
      <c r="N39" s="320"/>
      <c r="O39" s="320"/>
      <c r="P39" s="320"/>
      <c r="R39" s="415">
        <v>2006</v>
      </c>
      <c r="S39" s="320"/>
      <c r="T39" s="320"/>
      <c r="U39" s="320"/>
      <c r="V39" s="320"/>
      <c r="W39" s="320"/>
      <c r="X39" s="320"/>
    </row>
    <row r="40" spans="2:24" x14ac:dyDescent="0.2">
      <c r="B40" s="415">
        <v>2007</v>
      </c>
      <c r="C40" s="320"/>
      <c r="D40" s="320"/>
      <c r="E40" s="320"/>
      <c r="F40" s="320"/>
      <c r="G40" s="320"/>
      <c r="H40" s="320"/>
      <c r="J40" s="415">
        <v>2007</v>
      </c>
      <c r="K40" s="320"/>
      <c r="L40" s="320"/>
      <c r="M40" s="320"/>
      <c r="N40" s="320"/>
      <c r="O40" s="320"/>
      <c r="P40" s="320"/>
      <c r="R40" s="415">
        <v>2007</v>
      </c>
      <c r="S40" s="320"/>
      <c r="T40" s="320"/>
      <c r="U40" s="320"/>
      <c r="V40" s="320"/>
      <c r="W40" s="320"/>
      <c r="X40" s="320"/>
    </row>
    <row r="41" spans="2:24" x14ac:dyDescent="0.2">
      <c r="B41" s="415">
        <v>2008</v>
      </c>
      <c r="C41" s="320"/>
      <c r="D41" s="320"/>
      <c r="E41" s="320"/>
      <c r="F41" s="320"/>
      <c r="G41" s="320"/>
      <c r="H41" s="320"/>
      <c r="J41" s="415">
        <v>2008</v>
      </c>
      <c r="K41" s="320"/>
      <c r="L41" s="320"/>
      <c r="M41" s="320"/>
      <c r="N41" s="320"/>
      <c r="O41" s="320"/>
      <c r="P41" s="320"/>
      <c r="R41" s="415">
        <v>2008</v>
      </c>
      <c r="S41" s="320"/>
      <c r="T41" s="320"/>
      <c r="U41" s="320"/>
      <c r="V41" s="320"/>
      <c r="W41" s="320"/>
      <c r="X41" s="320"/>
    </row>
    <row r="42" spans="2:24" x14ac:dyDescent="0.2">
      <c r="B42" s="415">
        <v>2009</v>
      </c>
      <c r="C42" s="320"/>
      <c r="D42" s="320"/>
      <c r="E42" s="320"/>
      <c r="F42" s="320"/>
      <c r="G42" s="320"/>
      <c r="H42" s="320"/>
      <c r="J42" s="415">
        <v>2009</v>
      </c>
      <c r="K42" s="320"/>
      <c r="L42" s="320"/>
      <c r="M42" s="320"/>
      <c r="N42" s="320"/>
      <c r="O42" s="320"/>
      <c r="P42" s="320"/>
      <c r="R42" s="415">
        <v>2009</v>
      </c>
      <c r="S42" s="320"/>
      <c r="T42" s="320"/>
      <c r="U42" s="320"/>
      <c r="V42" s="320"/>
      <c r="W42" s="320"/>
      <c r="X42" s="320"/>
    </row>
    <row r="43" spans="2:24" x14ac:dyDescent="0.2">
      <c r="B43" s="415">
        <v>2010</v>
      </c>
      <c r="C43" s="320"/>
      <c r="D43" s="320"/>
      <c r="E43" s="320"/>
      <c r="F43" s="320"/>
      <c r="G43" s="320"/>
      <c r="H43" s="320"/>
      <c r="J43" s="415">
        <v>2010</v>
      </c>
      <c r="K43" s="320"/>
      <c r="L43" s="320"/>
      <c r="M43" s="320"/>
      <c r="N43" s="320"/>
      <c r="O43" s="320"/>
      <c r="P43" s="320"/>
      <c r="R43" s="415">
        <v>2010</v>
      </c>
      <c r="S43" s="320"/>
      <c r="T43" s="320"/>
      <c r="U43" s="320"/>
      <c r="V43" s="320"/>
      <c r="W43" s="320"/>
      <c r="X43" s="320"/>
    </row>
    <row r="44" spans="2:24" x14ac:dyDescent="0.2">
      <c r="B44" s="415">
        <v>2011</v>
      </c>
      <c r="C44" s="320"/>
      <c r="D44" s="320"/>
      <c r="E44" s="320"/>
      <c r="F44" s="320"/>
      <c r="G44" s="320"/>
      <c r="H44" s="320"/>
      <c r="J44" s="415">
        <v>2011</v>
      </c>
      <c r="K44" s="320"/>
      <c r="L44" s="320"/>
      <c r="M44" s="320"/>
      <c r="N44" s="320"/>
      <c r="O44" s="320"/>
      <c r="P44" s="320"/>
      <c r="R44" s="415">
        <v>2011</v>
      </c>
      <c r="S44" s="320"/>
      <c r="T44" s="320"/>
      <c r="U44" s="320"/>
      <c r="V44" s="320"/>
      <c r="W44" s="320"/>
      <c r="X44" s="320"/>
    </row>
    <row r="45" spans="2:24" x14ac:dyDescent="0.2">
      <c r="B45" s="415">
        <v>2012</v>
      </c>
      <c r="C45" s="320"/>
      <c r="D45" s="320"/>
      <c r="E45" s="320"/>
      <c r="F45" s="320"/>
      <c r="G45" s="320"/>
      <c r="H45" s="320"/>
      <c r="J45" s="415">
        <v>2012</v>
      </c>
      <c r="K45" s="320"/>
      <c r="L45" s="320"/>
      <c r="M45" s="320"/>
      <c r="N45" s="320"/>
      <c r="O45" s="320"/>
      <c r="P45" s="320"/>
      <c r="R45" s="415">
        <v>2012</v>
      </c>
      <c r="S45" s="320"/>
      <c r="T45" s="320"/>
      <c r="U45" s="320"/>
      <c r="V45" s="320"/>
      <c r="W45" s="320"/>
      <c r="X45" s="320"/>
    </row>
    <row r="46" spans="2:24" x14ac:dyDescent="0.2">
      <c r="B46" s="415">
        <v>2013</v>
      </c>
      <c r="C46" s="320"/>
      <c r="D46" s="320"/>
      <c r="E46" s="320"/>
      <c r="F46" s="320"/>
      <c r="G46" s="320"/>
      <c r="H46" s="320"/>
      <c r="J46" s="415">
        <v>2013</v>
      </c>
      <c r="K46" s="320"/>
      <c r="L46" s="320"/>
      <c r="M46" s="320"/>
      <c r="N46" s="320"/>
      <c r="O46" s="320"/>
      <c r="P46" s="320"/>
      <c r="R46" s="415">
        <v>2013</v>
      </c>
      <c r="S46" s="320"/>
      <c r="T46" s="320"/>
      <c r="U46" s="320"/>
      <c r="V46" s="320"/>
      <c r="W46" s="320"/>
      <c r="X46" s="320"/>
    </row>
    <row r="47" spans="2:24" x14ac:dyDescent="0.2">
      <c r="B47" s="415">
        <v>2014</v>
      </c>
      <c r="C47" s="320"/>
      <c r="D47" s="320"/>
      <c r="E47" s="320"/>
      <c r="F47" s="320"/>
      <c r="G47" s="320"/>
      <c r="H47" s="320"/>
      <c r="J47" s="415">
        <v>2014</v>
      </c>
      <c r="K47" s="320"/>
      <c r="L47" s="320"/>
      <c r="M47" s="320"/>
      <c r="N47" s="320"/>
      <c r="O47" s="320"/>
      <c r="P47" s="320"/>
      <c r="R47" s="415">
        <v>2014</v>
      </c>
      <c r="S47" s="320"/>
      <c r="T47" s="320"/>
      <c r="U47" s="320"/>
      <c r="V47" s="320"/>
      <c r="W47" s="320"/>
      <c r="X47" s="320"/>
    </row>
    <row r="48" spans="2:24" x14ac:dyDescent="0.2">
      <c r="B48" s="415">
        <v>2015</v>
      </c>
      <c r="C48" s="384"/>
      <c r="D48" s="384"/>
      <c r="E48" s="384"/>
      <c r="F48" s="384"/>
      <c r="G48" s="384"/>
      <c r="H48" s="384"/>
      <c r="J48" s="415">
        <v>2015</v>
      </c>
      <c r="K48" s="384"/>
      <c r="L48" s="384"/>
      <c r="M48" s="384"/>
      <c r="N48" s="384"/>
      <c r="O48" s="384"/>
      <c r="P48" s="384"/>
      <c r="R48" s="415">
        <v>2015</v>
      </c>
      <c r="S48" s="384"/>
      <c r="T48" s="384"/>
      <c r="U48" s="384"/>
      <c r="V48" s="384"/>
      <c r="W48" s="384"/>
      <c r="X48" s="384"/>
    </row>
    <row r="49" spans="2:24" x14ac:dyDescent="0.2">
      <c r="B49" s="415">
        <v>2016</v>
      </c>
      <c r="C49" s="384"/>
      <c r="D49" s="384"/>
      <c r="E49" s="384"/>
      <c r="F49" s="384"/>
      <c r="G49" s="384"/>
      <c r="H49" s="384"/>
      <c r="J49" s="415">
        <v>2016</v>
      </c>
      <c r="K49" s="384"/>
      <c r="L49" s="384"/>
      <c r="M49" s="384"/>
      <c r="N49" s="384"/>
      <c r="O49" s="384"/>
      <c r="P49" s="384"/>
      <c r="R49" s="415">
        <v>2016</v>
      </c>
      <c r="S49" s="384"/>
      <c r="T49" s="384"/>
      <c r="U49" s="384"/>
      <c r="V49" s="384"/>
      <c r="W49" s="384"/>
      <c r="X49" s="384"/>
    </row>
    <row r="52" spans="2:24" x14ac:dyDescent="0.2">
      <c r="B52" s="384"/>
      <c r="C52" s="624" t="s">
        <v>302</v>
      </c>
      <c r="D52" s="625"/>
      <c r="E52" s="625"/>
      <c r="F52" s="625"/>
      <c r="G52" s="625"/>
      <c r="H52" s="626"/>
      <c r="J52" s="384"/>
      <c r="K52" s="624" t="s">
        <v>302</v>
      </c>
      <c r="L52" s="625"/>
      <c r="M52" s="625"/>
      <c r="N52" s="625"/>
      <c r="O52" s="625"/>
      <c r="P52" s="626"/>
      <c r="R52" s="384"/>
      <c r="S52" s="624" t="s">
        <v>302</v>
      </c>
      <c r="T52" s="625"/>
      <c r="U52" s="625"/>
      <c r="V52" s="625"/>
      <c r="W52" s="625"/>
      <c r="X52" s="626"/>
    </row>
    <row r="53" spans="2:24" ht="20.399999999999999" x14ac:dyDescent="0.2">
      <c r="B53" s="385" t="s">
        <v>13</v>
      </c>
      <c r="C53" s="385" t="s">
        <v>18</v>
      </c>
      <c r="D53" s="385" t="s">
        <v>19</v>
      </c>
      <c r="E53" s="385" t="s">
        <v>17</v>
      </c>
      <c r="F53" s="385" t="s">
        <v>25</v>
      </c>
      <c r="G53" s="385" t="s">
        <v>22</v>
      </c>
      <c r="H53" s="385" t="s">
        <v>14</v>
      </c>
      <c r="J53" s="385" t="s">
        <v>13</v>
      </c>
      <c r="K53" s="385" t="s">
        <v>18</v>
      </c>
      <c r="L53" s="385" t="s">
        <v>19</v>
      </c>
      <c r="M53" s="385" t="s">
        <v>17</v>
      </c>
      <c r="N53" s="385" t="s">
        <v>25</v>
      </c>
      <c r="O53" s="385" t="s">
        <v>22</v>
      </c>
      <c r="P53" s="385" t="s">
        <v>14</v>
      </c>
      <c r="R53" s="385" t="s">
        <v>13</v>
      </c>
      <c r="S53" s="385" t="s">
        <v>18</v>
      </c>
      <c r="T53" s="385" t="s">
        <v>19</v>
      </c>
      <c r="U53" s="385" t="s">
        <v>17</v>
      </c>
      <c r="V53" s="385" t="s">
        <v>25</v>
      </c>
      <c r="W53" s="385" t="s">
        <v>22</v>
      </c>
      <c r="X53" s="385" t="s">
        <v>14</v>
      </c>
    </row>
    <row r="54" spans="2:24" x14ac:dyDescent="0.2">
      <c r="B54" s="415">
        <v>2000</v>
      </c>
      <c r="C54" s="320"/>
      <c r="D54" s="320"/>
      <c r="E54" s="320"/>
      <c r="F54" s="320"/>
      <c r="G54" s="320"/>
      <c r="H54" s="320"/>
      <c r="J54" s="415">
        <v>2000</v>
      </c>
      <c r="K54" s="320"/>
      <c r="L54" s="320"/>
      <c r="M54" s="320"/>
      <c r="N54" s="320"/>
      <c r="O54" s="320"/>
      <c r="P54" s="320"/>
      <c r="R54" s="415">
        <v>2000</v>
      </c>
      <c r="S54" s="320"/>
      <c r="T54" s="320"/>
      <c r="U54" s="320"/>
      <c r="V54" s="320"/>
      <c r="W54" s="320"/>
      <c r="X54" s="320"/>
    </row>
    <row r="55" spans="2:24" x14ac:dyDescent="0.2">
      <c r="B55" s="415">
        <v>2001</v>
      </c>
      <c r="C55" s="320"/>
      <c r="D55" s="320"/>
      <c r="E55" s="320"/>
      <c r="F55" s="320"/>
      <c r="G55" s="320"/>
      <c r="H55" s="320"/>
      <c r="J55" s="415">
        <v>2001</v>
      </c>
      <c r="K55" s="320"/>
      <c r="L55" s="320"/>
      <c r="M55" s="320"/>
      <c r="N55" s="320"/>
      <c r="O55" s="320"/>
      <c r="P55" s="320"/>
      <c r="R55" s="415">
        <v>2001</v>
      </c>
      <c r="S55" s="320"/>
      <c r="T55" s="320"/>
      <c r="U55" s="320"/>
      <c r="V55" s="320"/>
      <c r="W55" s="320"/>
      <c r="X55" s="320"/>
    </row>
    <row r="56" spans="2:24" x14ac:dyDescent="0.2">
      <c r="B56" s="415">
        <v>2002</v>
      </c>
      <c r="C56" s="320"/>
      <c r="D56" s="320"/>
      <c r="E56" s="320"/>
      <c r="F56" s="320"/>
      <c r="G56" s="320"/>
      <c r="H56" s="320"/>
      <c r="J56" s="415">
        <v>2002</v>
      </c>
      <c r="K56" s="320"/>
      <c r="L56" s="320"/>
      <c r="M56" s="320"/>
      <c r="N56" s="320"/>
      <c r="O56" s="320"/>
      <c r="P56" s="320"/>
      <c r="R56" s="415">
        <v>2002</v>
      </c>
      <c r="S56" s="320"/>
      <c r="T56" s="320"/>
      <c r="U56" s="320"/>
      <c r="V56" s="320"/>
      <c r="W56" s="320"/>
      <c r="X56" s="320"/>
    </row>
    <row r="57" spans="2:24" x14ac:dyDescent="0.2">
      <c r="B57" s="415">
        <v>2003</v>
      </c>
      <c r="C57" s="320"/>
      <c r="D57" s="320"/>
      <c r="E57" s="320"/>
      <c r="F57" s="320"/>
      <c r="G57" s="320"/>
      <c r="H57" s="320"/>
      <c r="J57" s="415">
        <v>2003</v>
      </c>
      <c r="K57" s="320"/>
      <c r="L57" s="320"/>
      <c r="M57" s="320"/>
      <c r="N57" s="320"/>
      <c r="O57" s="320"/>
      <c r="P57" s="320"/>
      <c r="R57" s="415">
        <v>2003</v>
      </c>
      <c r="S57" s="320"/>
      <c r="T57" s="320"/>
      <c r="U57" s="320"/>
      <c r="V57" s="320"/>
      <c r="W57" s="320"/>
      <c r="X57" s="320"/>
    </row>
    <row r="58" spans="2:24" x14ac:dyDescent="0.2">
      <c r="B58" s="415">
        <v>2004</v>
      </c>
      <c r="C58" s="320"/>
      <c r="D58" s="320"/>
      <c r="E58" s="320"/>
      <c r="F58" s="320"/>
      <c r="G58" s="320"/>
      <c r="H58" s="320"/>
      <c r="J58" s="415">
        <v>2004</v>
      </c>
      <c r="K58" s="320"/>
      <c r="L58" s="320"/>
      <c r="M58" s="320"/>
      <c r="N58" s="320"/>
      <c r="O58" s="320"/>
      <c r="P58" s="320"/>
      <c r="R58" s="415">
        <v>2004</v>
      </c>
      <c r="S58" s="320"/>
      <c r="T58" s="320"/>
      <c r="U58" s="320"/>
      <c r="V58" s="320"/>
      <c r="W58" s="320"/>
      <c r="X58" s="320"/>
    </row>
    <row r="59" spans="2:24" x14ac:dyDescent="0.2">
      <c r="B59" s="415">
        <v>2005</v>
      </c>
      <c r="C59" s="320"/>
      <c r="D59" s="320"/>
      <c r="E59" s="320"/>
      <c r="F59" s="320"/>
      <c r="G59" s="320"/>
      <c r="H59" s="320"/>
      <c r="J59" s="415">
        <v>2005</v>
      </c>
      <c r="K59" s="320"/>
      <c r="L59" s="320"/>
      <c r="M59" s="320"/>
      <c r="N59" s="320"/>
      <c r="O59" s="320"/>
      <c r="P59" s="320"/>
      <c r="R59" s="415">
        <v>2005</v>
      </c>
      <c r="S59" s="320"/>
      <c r="T59" s="320"/>
      <c r="U59" s="320"/>
      <c r="V59" s="320"/>
      <c r="W59" s="320"/>
      <c r="X59" s="320"/>
    </row>
    <row r="60" spans="2:24" x14ac:dyDescent="0.2">
      <c r="B60" s="415">
        <v>2006</v>
      </c>
      <c r="C60" s="320"/>
      <c r="D60" s="320"/>
      <c r="E60" s="320"/>
      <c r="F60" s="320"/>
      <c r="G60" s="320"/>
      <c r="H60" s="320"/>
      <c r="J60" s="415">
        <v>2006</v>
      </c>
      <c r="K60" s="320"/>
      <c r="L60" s="320"/>
      <c r="M60" s="320"/>
      <c r="N60" s="320"/>
      <c r="O60" s="320"/>
      <c r="P60" s="320"/>
      <c r="R60" s="415">
        <v>2006</v>
      </c>
      <c r="S60" s="320"/>
      <c r="T60" s="320"/>
      <c r="U60" s="320"/>
      <c r="V60" s="320"/>
      <c r="W60" s="320"/>
      <c r="X60" s="320"/>
    </row>
    <row r="61" spans="2:24" x14ac:dyDescent="0.2">
      <c r="B61" s="415">
        <v>2007</v>
      </c>
      <c r="C61" s="320"/>
      <c r="D61" s="320"/>
      <c r="E61" s="320"/>
      <c r="F61" s="320"/>
      <c r="G61" s="320"/>
      <c r="H61" s="320"/>
      <c r="J61" s="415">
        <v>2007</v>
      </c>
      <c r="K61" s="320"/>
      <c r="L61" s="320"/>
      <c r="M61" s="320"/>
      <c r="N61" s="320"/>
      <c r="O61" s="320"/>
      <c r="P61" s="320"/>
      <c r="R61" s="415">
        <v>2007</v>
      </c>
      <c r="S61" s="320"/>
      <c r="T61" s="320"/>
      <c r="U61" s="320"/>
      <c r="V61" s="320"/>
      <c r="W61" s="320"/>
      <c r="X61" s="320"/>
    </row>
    <row r="62" spans="2:24" x14ac:dyDescent="0.2">
      <c r="B62" s="415">
        <v>2008</v>
      </c>
      <c r="C62" s="320"/>
      <c r="D62" s="320"/>
      <c r="E62" s="320"/>
      <c r="F62" s="320"/>
      <c r="G62" s="320"/>
      <c r="H62" s="320"/>
      <c r="J62" s="415">
        <v>2008</v>
      </c>
      <c r="K62" s="320"/>
      <c r="L62" s="320"/>
      <c r="M62" s="320"/>
      <c r="N62" s="320"/>
      <c r="O62" s="320"/>
      <c r="P62" s="320"/>
      <c r="R62" s="415">
        <v>2008</v>
      </c>
      <c r="S62" s="320"/>
      <c r="T62" s="320"/>
      <c r="U62" s="320"/>
      <c r="V62" s="320"/>
      <c r="W62" s="320"/>
      <c r="X62" s="320"/>
    </row>
    <row r="63" spans="2:24" x14ac:dyDescent="0.2">
      <c r="B63" s="415">
        <v>2009</v>
      </c>
      <c r="C63" s="320"/>
      <c r="D63" s="320"/>
      <c r="E63" s="320"/>
      <c r="F63" s="320"/>
      <c r="G63" s="320"/>
      <c r="H63" s="320"/>
      <c r="J63" s="415">
        <v>2009</v>
      </c>
      <c r="K63" s="320"/>
      <c r="L63" s="320"/>
      <c r="M63" s="320"/>
      <c r="N63" s="320"/>
      <c r="O63" s="320"/>
      <c r="P63" s="320"/>
      <c r="R63" s="415">
        <v>2009</v>
      </c>
      <c r="S63" s="320"/>
      <c r="T63" s="320"/>
      <c r="U63" s="320"/>
      <c r="V63" s="320"/>
      <c r="W63" s="320"/>
      <c r="X63" s="320"/>
    </row>
    <row r="64" spans="2:24" x14ac:dyDescent="0.2">
      <c r="B64" s="415">
        <v>2010</v>
      </c>
      <c r="C64" s="320"/>
      <c r="D64" s="320"/>
      <c r="E64" s="320"/>
      <c r="F64" s="320"/>
      <c r="G64" s="320"/>
      <c r="H64" s="320"/>
      <c r="J64" s="415">
        <v>2010</v>
      </c>
      <c r="K64" s="320"/>
      <c r="L64" s="320"/>
      <c r="M64" s="320"/>
      <c r="N64" s="320"/>
      <c r="O64" s="320"/>
      <c r="P64" s="320"/>
      <c r="R64" s="415">
        <v>2010</v>
      </c>
      <c r="S64" s="320"/>
      <c r="T64" s="320"/>
      <c r="U64" s="320"/>
      <c r="V64" s="320"/>
      <c r="W64" s="320"/>
      <c r="X64" s="320"/>
    </row>
    <row r="65" spans="2:24" x14ac:dyDescent="0.2">
      <c r="B65" s="415">
        <v>2011</v>
      </c>
      <c r="C65" s="320"/>
      <c r="D65" s="320"/>
      <c r="E65" s="320"/>
      <c r="F65" s="320"/>
      <c r="G65" s="320"/>
      <c r="H65" s="320"/>
      <c r="J65" s="415">
        <v>2011</v>
      </c>
      <c r="K65" s="320"/>
      <c r="L65" s="320"/>
      <c r="M65" s="320"/>
      <c r="N65" s="320"/>
      <c r="O65" s="320"/>
      <c r="P65" s="320"/>
      <c r="R65" s="415">
        <v>2011</v>
      </c>
      <c r="S65" s="320"/>
      <c r="T65" s="320"/>
      <c r="U65" s="320"/>
      <c r="V65" s="320"/>
      <c r="W65" s="320"/>
      <c r="X65" s="320"/>
    </row>
    <row r="66" spans="2:24" x14ac:dyDescent="0.2">
      <c r="B66" s="415">
        <v>2012</v>
      </c>
      <c r="C66" s="320"/>
      <c r="D66" s="320"/>
      <c r="E66" s="320"/>
      <c r="F66" s="320"/>
      <c r="G66" s="320"/>
      <c r="H66" s="320"/>
      <c r="J66" s="415">
        <v>2012</v>
      </c>
      <c r="K66" s="320"/>
      <c r="L66" s="320"/>
      <c r="M66" s="320"/>
      <c r="N66" s="320"/>
      <c r="O66" s="320"/>
      <c r="P66" s="320"/>
      <c r="R66" s="415">
        <v>2012</v>
      </c>
      <c r="S66" s="320"/>
      <c r="T66" s="320"/>
      <c r="U66" s="320"/>
      <c r="V66" s="320"/>
      <c r="W66" s="320"/>
      <c r="X66" s="320"/>
    </row>
    <row r="67" spans="2:24" x14ac:dyDescent="0.2">
      <c r="B67" s="415">
        <v>2013</v>
      </c>
      <c r="C67" s="320"/>
      <c r="D67" s="320"/>
      <c r="E67" s="320"/>
      <c r="F67" s="320"/>
      <c r="G67" s="320"/>
      <c r="H67" s="320"/>
      <c r="J67" s="415">
        <v>2013</v>
      </c>
      <c r="K67" s="320"/>
      <c r="L67" s="320"/>
      <c r="M67" s="320"/>
      <c r="N67" s="320"/>
      <c r="O67" s="320"/>
      <c r="P67" s="320"/>
      <c r="R67" s="415">
        <v>2013</v>
      </c>
      <c r="S67" s="320"/>
      <c r="T67" s="320"/>
      <c r="U67" s="320"/>
      <c r="V67" s="320"/>
      <c r="W67" s="320"/>
      <c r="X67" s="320"/>
    </row>
    <row r="68" spans="2:24" x14ac:dyDescent="0.2">
      <c r="B68" s="415">
        <v>2014</v>
      </c>
      <c r="C68" s="320"/>
      <c r="D68" s="320"/>
      <c r="E68" s="320"/>
      <c r="F68" s="320"/>
      <c r="G68" s="320"/>
      <c r="H68" s="320"/>
      <c r="J68" s="415">
        <v>2014</v>
      </c>
      <c r="K68" s="320"/>
      <c r="L68" s="320"/>
      <c r="M68" s="320"/>
      <c r="N68" s="320"/>
      <c r="O68" s="320"/>
      <c r="P68" s="320"/>
      <c r="R68" s="415">
        <v>2014</v>
      </c>
      <c r="S68" s="320"/>
      <c r="T68" s="320"/>
      <c r="U68" s="320"/>
      <c r="V68" s="320"/>
      <c r="W68" s="320"/>
      <c r="X68" s="320"/>
    </row>
    <row r="69" spans="2:24" x14ac:dyDescent="0.2">
      <c r="B69" s="415">
        <v>2015</v>
      </c>
      <c r="C69" s="3"/>
      <c r="D69" s="3"/>
      <c r="E69" s="3"/>
      <c r="F69" s="3"/>
      <c r="G69" s="3"/>
      <c r="H69" s="3"/>
      <c r="J69" s="415">
        <v>2015</v>
      </c>
      <c r="K69" s="3"/>
      <c r="L69" s="3"/>
      <c r="M69" s="3"/>
      <c r="N69" s="3"/>
      <c r="O69" s="3"/>
      <c r="P69" s="3"/>
      <c r="R69" s="415">
        <v>2015</v>
      </c>
      <c r="S69" s="3"/>
      <c r="T69" s="3"/>
      <c r="U69" s="3"/>
      <c r="V69" s="3"/>
      <c r="W69" s="3"/>
      <c r="X69" s="3"/>
    </row>
    <row r="70" spans="2:24" x14ac:dyDescent="0.2">
      <c r="B70" s="415">
        <v>2016</v>
      </c>
      <c r="C70" s="3"/>
      <c r="D70" s="3"/>
      <c r="E70" s="3"/>
      <c r="F70" s="3"/>
      <c r="G70" s="3"/>
      <c r="H70" s="3"/>
      <c r="J70" s="415">
        <v>2016</v>
      </c>
      <c r="K70" s="3"/>
      <c r="L70" s="3"/>
      <c r="M70" s="3"/>
      <c r="N70" s="3"/>
      <c r="O70" s="3"/>
      <c r="P70" s="3"/>
      <c r="R70" s="415">
        <v>2016</v>
      </c>
      <c r="S70" s="3"/>
      <c r="T70" s="3"/>
      <c r="U70" s="3"/>
      <c r="V70" s="3"/>
      <c r="W70" s="3"/>
      <c r="X70" s="3"/>
    </row>
  </sheetData>
  <customSheetViews>
    <customSheetView guid="{C3E70234-FA18-40E7-B25F-218A5F7D2EA2}">
      <selection activeCell="L16" sqref="L16"/>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2"/>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3">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rintOptions horizontalCentered="1"/>
  <pageMargins left="0.25" right="0.25" top="0.5" bottom="0.5" header="0.5" footer="0.5"/>
  <pageSetup scale="93" orientation="portrait" r:id="rId5"/>
  <headerFooter>
    <oddFooter>&amp;R&amp;A</oddFooter>
  </headerFooter>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B1:AA70"/>
  <sheetViews>
    <sheetView topLeftCell="A4" workbookViewId="0">
      <selection activeCell="K21" sqref="K21"/>
    </sheetView>
  </sheetViews>
  <sheetFormatPr defaultRowHeight="10.199999999999999" x14ac:dyDescent="0.2"/>
  <cols>
    <col min="1" max="1" width="2.42578125" customWidth="1"/>
    <col min="2" max="5" width="14.28515625" customWidth="1"/>
    <col min="6" max="7" width="14.85546875" customWidth="1"/>
    <col min="8" max="9" width="14.28515625" customWidth="1"/>
    <col min="10" max="10" width="10.85546875" customWidth="1"/>
    <col min="11" max="14" width="14.28515625" customWidth="1"/>
    <col min="15" max="16" width="14.85546875" customWidth="1"/>
    <col min="17" max="18" width="14.28515625" customWidth="1"/>
    <col min="19" max="19" width="10.85546875" customWidth="1"/>
    <col min="20" max="23" width="14.28515625" customWidth="1"/>
    <col min="24" max="25" width="14.85546875" customWidth="1"/>
    <col min="26" max="27" width="14.28515625" customWidth="1"/>
  </cols>
  <sheetData>
    <row r="1" spans="2:9" ht="15.6" x14ac:dyDescent="0.3">
      <c r="B1" s="583" t="s">
        <v>283</v>
      </c>
      <c r="C1" s="583"/>
      <c r="D1" s="583"/>
      <c r="E1" s="583"/>
      <c r="F1" s="583"/>
      <c r="G1" s="583"/>
      <c r="H1" s="583"/>
      <c r="I1" s="583"/>
    </row>
    <row r="2" spans="2:9" ht="13.2" x14ac:dyDescent="0.25">
      <c r="B2" s="628" t="str">
        <f>'FormsList&amp;FilerInfo'!B2</f>
        <v>Turlock Irrigation District</v>
      </c>
      <c r="C2" s="629"/>
      <c r="D2" s="629"/>
      <c r="E2" s="629"/>
      <c r="F2" s="629"/>
      <c r="G2" s="629"/>
      <c r="H2" s="629"/>
      <c r="I2" s="629"/>
    </row>
    <row r="3" spans="2:9" ht="13.2" x14ac:dyDescent="0.25">
      <c r="B3" s="319"/>
      <c r="C3" s="319"/>
      <c r="D3" s="319"/>
      <c r="E3" s="319"/>
      <c r="F3" s="319"/>
      <c r="G3" s="484"/>
      <c r="H3" s="319"/>
      <c r="I3" s="319"/>
    </row>
    <row r="4" spans="2:9" ht="13.2" x14ac:dyDescent="0.25">
      <c r="B4" s="629" t="s">
        <v>286</v>
      </c>
      <c r="C4" s="629"/>
      <c r="D4" s="629"/>
      <c r="E4" s="629"/>
      <c r="F4" s="629"/>
      <c r="G4" s="629"/>
      <c r="H4" s="629"/>
      <c r="I4" s="629"/>
    </row>
    <row r="5" spans="2:9" ht="15.6" x14ac:dyDescent="0.3">
      <c r="B5" s="630" t="s">
        <v>294</v>
      </c>
      <c r="C5" s="630"/>
      <c r="D5" s="630"/>
      <c r="E5" s="630"/>
      <c r="F5" s="630"/>
      <c r="G5" s="630"/>
      <c r="H5" s="630"/>
      <c r="I5" s="630"/>
    </row>
    <row r="6" spans="2:9" ht="13.2" x14ac:dyDescent="0.25">
      <c r="B6" s="629" t="s">
        <v>353</v>
      </c>
      <c r="C6" s="631"/>
      <c r="D6" s="631"/>
      <c r="E6" s="631"/>
      <c r="F6" s="631"/>
      <c r="G6" s="631"/>
      <c r="H6" s="631"/>
      <c r="I6" s="631"/>
    </row>
    <row r="10" spans="2:9" x14ac:dyDescent="0.2">
      <c r="B10" s="384"/>
      <c r="C10" s="624" t="s">
        <v>295</v>
      </c>
      <c r="D10" s="625"/>
      <c r="E10" s="625"/>
      <c r="F10" s="625"/>
      <c r="G10" s="625"/>
      <c r="H10" s="625"/>
      <c r="I10" s="626"/>
    </row>
    <row r="11" spans="2:9" ht="20.399999999999999" x14ac:dyDescent="0.2">
      <c r="B11" s="321" t="s">
        <v>13</v>
      </c>
      <c r="C11" s="385" t="s">
        <v>18</v>
      </c>
      <c r="D11" s="385" t="s">
        <v>19</v>
      </c>
      <c r="E11" s="385" t="s">
        <v>17</v>
      </c>
      <c r="F11" s="385" t="s">
        <v>25</v>
      </c>
      <c r="G11" s="385" t="s">
        <v>415</v>
      </c>
      <c r="H11" s="385" t="s">
        <v>416</v>
      </c>
      <c r="I11" s="385" t="s">
        <v>14</v>
      </c>
    </row>
    <row r="12" spans="2:9" x14ac:dyDescent="0.2">
      <c r="B12" s="415">
        <v>2000</v>
      </c>
      <c r="C12" s="320"/>
      <c r="D12" s="320"/>
      <c r="E12" s="320"/>
      <c r="F12" s="320"/>
      <c r="G12" s="320"/>
      <c r="H12" s="320"/>
      <c r="I12" s="320"/>
    </row>
    <row r="13" spans="2:9" x14ac:dyDescent="0.2">
      <c r="B13" s="415">
        <v>2001</v>
      </c>
      <c r="C13" s="320"/>
      <c r="D13" s="320"/>
      <c r="E13" s="320"/>
      <c r="F13" s="320"/>
      <c r="G13" s="320"/>
      <c r="H13" s="320"/>
      <c r="I13" s="320"/>
    </row>
    <row r="14" spans="2:9" x14ac:dyDescent="0.2">
      <c r="B14" s="415">
        <v>2002</v>
      </c>
      <c r="C14" s="320"/>
      <c r="D14" s="320"/>
      <c r="E14" s="320"/>
      <c r="F14" s="320"/>
      <c r="G14" s="320"/>
      <c r="H14" s="320"/>
      <c r="I14" s="320"/>
    </row>
    <row r="15" spans="2:9" x14ac:dyDescent="0.2">
      <c r="B15" s="415">
        <v>2003</v>
      </c>
      <c r="C15" s="320"/>
      <c r="D15" s="320"/>
      <c r="E15" s="320"/>
      <c r="F15" s="320"/>
      <c r="G15" s="320"/>
      <c r="H15" s="320"/>
      <c r="I15" s="320"/>
    </row>
    <row r="16" spans="2:9" x14ac:dyDescent="0.2">
      <c r="B16" s="415">
        <v>2004</v>
      </c>
      <c r="C16" s="320"/>
      <c r="D16" s="320"/>
      <c r="E16" s="320"/>
      <c r="F16" s="320"/>
      <c r="G16" s="320"/>
      <c r="H16" s="320"/>
      <c r="I16" s="320"/>
    </row>
    <row r="17" spans="2:27" x14ac:dyDescent="0.2">
      <c r="B17" s="415">
        <v>2005</v>
      </c>
      <c r="C17" s="320"/>
      <c r="D17" s="320"/>
      <c r="E17" s="320"/>
      <c r="F17" s="320"/>
      <c r="G17" s="320"/>
      <c r="H17" s="320"/>
      <c r="I17" s="320"/>
    </row>
    <row r="18" spans="2:27" x14ac:dyDescent="0.2">
      <c r="B18" s="415">
        <v>2006</v>
      </c>
      <c r="C18" s="516">
        <v>2.5000000000000001E-2</v>
      </c>
      <c r="D18" s="516"/>
      <c r="E18" s="516"/>
      <c r="F18" s="516"/>
      <c r="G18" s="516"/>
      <c r="H18" s="516"/>
      <c r="I18" s="517">
        <f>SUM(C18:H18)</f>
        <v>2.5000000000000001E-2</v>
      </c>
    </row>
    <row r="19" spans="2:27" x14ac:dyDescent="0.2">
      <c r="B19" s="415">
        <v>2007</v>
      </c>
      <c r="C19" s="516">
        <v>7.2999999999999995E-2</v>
      </c>
      <c r="D19" s="516"/>
      <c r="E19" s="516"/>
      <c r="F19" s="516"/>
      <c r="G19" s="516"/>
      <c r="H19" s="516"/>
      <c r="I19" s="517">
        <f t="shared" ref="I19:I28" si="0">SUM(C19:H19)</f>
        <v>7.2999999999999995E-2</v>
      </c>
    </row>
    <row r="20" spans="2:27" x14ac:dyDescent="0.2">
      <c r="B20" s="415">
        <v>2008</v>
      </c>
      <c r="C20" s="516">
        <v>0.245</v>
      </c>
      <c r="D20" s="516">
        <v>2.5999999999999999E-2</v>
      </c>
      <c r="E20" s="516">
        <v>0.51900000000000002</v>
      </c>
      <c r="F20" s="516">
        <v>0.224</v>
      </c>
      <c r="G20" s="516"/>
      <c r="H20" s="516"/>
      <c r="I20" s="517">
        <f t="shared" si="0"/>
        <v>1.014</v>
      </c>
    </row>
    <row r="21" spans="2:27" x14ac:dyDescent="0.2">
      <c r="B21" s="415">
        <v>2009</v>
      </c>
      <c r="C21" s="516">
        <v>0.502</v>
      </c>
      <c r="D21" s="516">
        <v>2.5999999999999999E-2</v>
      </c>
      <c r="E21" s="516">
        <v>1.0580000000000001</v>
      </c>
      <c r="F21" s="516">
        <v>0.23300000000000001</v>
      </c>
      <c r="G21" s="516"/>
      <c r="H21" s="516"/>
      <c r="I21" s="517">
        <f t="shared" si="0"/>
        <v>1.8190000000000002</v>
      </c>
    </row>
    <row r="22" spans="2:27" x14ac:dyDescent="0.2">
      <c r="B22" s="415">
        <v>2010</v>
      </c>
      <c r="C22" s="516">
        <v>0.70499999999999996</v>
      </c>
      <c r="D22" s="516">
        <v>2.5999999999999999E-2</v>
      </c>
      <c r="E22" s="516">
        <v>1.196</v>
      </c>
      <c r="F22" s="516">
        <v>0.34499999999999997</v>
      </c>
      <c r="G22" s="516"/>
      <c r="H22" s="516"/>
      <c r="I22" s="517">
        <f t="shared" si="0"/>
        <v>2.2720000000000002</v>
      </c>
    </row>
    <row r="23" spans="2:27" x14ac:dyDescent="0.2">
      <c r="B23" s="415">
        <v>2011</v>
      </c>
      <c r="C23" s="516">
        <v>0.91500000000000004</v>
      </c>
      <c r="D23" s="516">
        <v>0.09</v>
      </c>
      <c r="E23" s="516">
        <v>3.2050000000000001</v>
      </c>
      <c r="F23" s="516">
        <v>1.2230000000000001</v>
      </c>
      <c r="G23" s="516"/>
      <c r="H23" s="516"/>
      <c r="I23" s="517">
        <f t="shared" si="0"/>
        <v>5.4329999999999998</v>
      </c>
    </row>
    <row r="24" spans="2:27" x14ac:dyDescent="0.2">
      <c r="B24" s="415">
        <v>2012</v>
      </c>
      <c r="C24" s="516">
        <v>1.1379999999999999</v>
      </c>
      <c r="D24" s="516">
        <v>0.153</v>
      </c>
      <c r="E24" s="516">
        <v>4.5229999999999997</v>
      </c>
      <c r="F24" s="516">
        <v>1.8129999999999999</v>
      </c>
      <c r="G24" s="516"/>
      <c r="H24" s="516"/>
      <c r="I24" s="517">
        <f t="shared" si="0"/>
        <v>7.6269999999999998</v>
      </c>
    </row>
    <row r="25" spans="2:27" x14ac:dyDescent="0.2">
      <c r="B25" s="415">
        <v>2013</v>
      </c>
      <c r="C25" s="516">
        <v>2.2561798000000048</v>
      </c>
      <c r="D25" s="516">
        <v>0.27754699999999999</v>
      </c>
      <c r="E25" s="516">
        <v>8.3581970000000005</v>
      </c>
      <c r="F25" s="516">
        <v>3.0999409999999998</v>
      </c>
      <c r="G25" s="516"/>
      <c r="H25" s="516"/>
      <c r="I25" s="517">
        <f t="shared" si="0"/>
        <v>13.991864800000004</v>
      </c>
    </row>
    <row r="26" spans="2:27" x14ac:dyDescent="0.2">
      <c r="B26" s="415">
        <v>2014</v>
      </c>
      <c r="C26" s="516">
        <v>5.6409574900000008</v>
      </c>
      <c r="D26" s="516">
        <v>0.49617399999999984</v>
      </c>
      <c r="E26" s="516">
        <v>10.555033000000002</v>
      </c>
      <c r="F26" s="516">
        <v>4.9645130000000028</v>
      </c>
      <c r="G26" s="516"/>
      <c r="H26" s="516"/>
      <c r="I26" s="517">
        <f t="shared" si="0"/>
        <v>21.656677490000007</v>
      </c>
    </row>
    <row r="27" spans="2:27" x14ac:dyDescent="0.2">
      <c r="B27" s="415">
        <v>2015</v>
      </c>
      <c r="C27" s="516">
        <v>7.8103510000000202</v>
      </c>
      <c r="D27" s="516">
        <v>0.43532099999999985</v>
      </c>
      <c r="E27" s="516">
        <v>11.950370000000003</v>
      </c>
      <c r="F27" s="516">
        <v>4.3982049999999999</v>
      </c>
      <c r="G27" s="516">
        <v>0.99332699999999985</v>
      </c>
      <c r="H27" s="516">
        <v>2.4210279999999997</v>
      </c>
      <c r="I27" s="517">
        <f t="shared" si="0"/>
        <v>28.008602000000025</v>
      </c>
    </row>
    <row r="28" spans="2:27" x14ac:dyDescent="0.2">
      <c r="B28" s="415">
        <v>2016</v>
      </c>
      <c r="C28" s="516">
        <v>8.5033360000000222</v>
      </c>
      <c r="D28" s="516">
        <v>0.74901599999999968</v>
      </c>
      <c r="E28" s="516">
        <v>12.801718999999999</v>
      </c>
      <c r="F28" s="516">
        <v>4.0973830000000007</v>
      </c>
      <c r="G28" s="516">
        <v>0.99247099999999988</v>
      </c>
      <c r="H28" s="516">
        <v>2.700189</v>
      </c>
      <c r="I28" s="517">
        <f t="shared" si="0"/>
        <v>29.844114000000019</v>
      </c>
    </row>
    <row r="29" spans="2:27" x14ac:dyDescent="0.2">
      <c r="B29" s="322"/>
    </row>
    <row r="31" spans="2:27" x14ac:dyDescent="0.2">
      <c r="B31" s="384"/>
      <c r="C31" s="624" t="s">
        <v>301</v>
      </c>
      <c r="D31" s="625"/>
      <c r="E31" s="625"/>
      <c r="F31" s="625"/>
      <c r="G31" s="625"/>
      <c r="H31" s="625"/>
      <c r="I31" s="626"/>
      <c r="K31" s="384"/>
      <c r="L31" s="624" t="s">
        <v>301</v>
      </c>
      <c r="M31" s="625"/>
      <c r="N31" s="625"/>
      <c r="O31" s="625"/>
      <c r="P31" s="625"/>
      <c r="Q31" s="625"/>
      <c r="R31" s="626"/>
      <c r="T31" s="384"/>
      <c r="U31" s="624" t="s">
        <v>301</v>
      </c>
      <c r="V31" s="625"/>
      <c r="W31" s="625"/>
      <c r="X31" s="625"/>
      <c r="Y31" s="625"/>
      <c r="Z31" s="625"/>
      <c r="AA31" s="626"/>
    </row>
    <row r="32" spans="2:27" ht="20.399999999999999" x14ac:dyDescent="0.2">
      <c r="B32" s="385" t="s">
        <v>13</v>
      </c>
      <c r="C32" s="385" t="s">
        <v>18</v>
      </c>
      <c r="D32" s="385" t="s">
        <v>19</v>
      </c>
      <c r="E32" s="385" t="s">
        <v>17</v>
      </c>
      <c r="F32" s="385" t="s">
        <v>25</v>
      </c>
      <c r="G32" s="385"/>
      <c r="H32" s="385" t="s">
        <v>22</v>
      </c>
      <c r="I32" s="385" t="s">
        <v>14</v>
      </c>
      <c r="K32" s="385" t="s">
        <v>13</v>
      </c>
      <c r="L32" s="385" t="s">
        <v>18</v>
      </c>
      <c r="M32" s="385" t="s">
        <v>19</v>
      </c>
      <c r="N32" s="385" t="s">
        <v>17</v>
      </c>
      <c r="O32" s="385" t="s">
        <v>25</v>
      </c>
      <c r="P32" s="385"/>
      <c r="Q32" s="385" t="s">
        <v>22</v>
      </c>
      <c r="R32" s="385" t="s">
        <v>14</v>
      </c>
      <c r="T32" s="385" t="s">
        <v>13</v>
      </c>
      <c r="U32" s="385" t="s">
        <v>18</v>
      </c>
      <c r="V32" s="385" t="s">
        <v>19</v>
      </c>
      <c r="W32" s="385" t="s">
        <v>17</v>
      </c>
      <c r="X32" s="385" t="s">
        <v>25</v>
      </c>
      <c r="Y32" s="385"/>
      <c r="Z32" s="385" t="s">
        <v>22</v>
      </c>
      <c r="AA32" s="385" t="s">
        <v>14</v>
      </c>
    </row>
    <row r="33" spans="2:27" x14ac:dyDescent="0.2">
      <c r="B33" s="415">
        <v>2000</v>
      </c>
      <c r="C33" s="320"/>
      <c r="D33" s="320"/>
      <c r="E33" s="320"/>
      <c r="F33" s="320"/>
      <c r="G33" s="320"/>
      <c r="H33" s="320"/>
      <c r="I33" s="320"/>
      <c r="K33" s="415">
        <v>2000</v>
      </c>
      <c r="L33" s="320"/>
      <c r="M33" s="320"/>
      <c r="N33" s="320"/>
      <c r="O33" s="320"/>
      <c r="P33" s="320"/>
      <c r="Q33" s="320"/>
      <c r="R33" s="320"/>
      <c r="T33" s="415">
        <v>2000</v>
      </c>
      <c r="U33" s="320"/>
      <c r="V33" s="320"/>
      <c r="W33" s="320"/>
      <c r="X33" s="320"/>
      <c r="Y33" s="320"/>
      <c r="Z33" s="320"/>
      <c r="AA33" s="320"/>
    </row>
    <row r="34" spans="2:27" x14ac:dyDescent="0.2">
      <c r="B34" s="415">
        <v>2001</v>
      </c>
      <c r="C34" s="320"/>
      <c r="D34" s="320"/>
      <c r="E34" s="320"/>
      <c r="F34" s="320"/>
      <c r="G34" s="320"/>
      <c r="H34" s="320"/>
      <c r="I34" s="320"/>
      <c r="K34" s="415">
        <v>2001</v>
      </c>
      <c r="L34" s="320"/>
      <c r="M34" s="320"/>
      <c r="N34" s="320"/>
      <c r="O34" s="320"/>
      <c r="P34" s="320"/>
      <c r="Q34" s="320"/>
      <c r="R34" s="320"/>
      <c r="T34" s="415">
        <v>2001</v>
      </c>
      <c r="U34" s="320"/>
      <c r="V34" s="320"/>
      <c r="W34" s="320"/>
      <c r="X34" s="320"/>
      <c r="Y34" s="320"/>
      <c r="Z34" s="320"/>
      <c r="AA34" s="320"/>
    </row>
    <row r="35" spans="2:27" x14ac:dyDescent="0.2">
      <c r="B35" s="415">
        <v>2002</v>
      </c>
      <c r="C35" s="320"/>
      <c r="D35" s="320"/>
      <c r="E35" s="320"/>
      <c r="F35" s="320"/>
      <c r="G35" s="320"/>
      <c r="H35" s="320"/>
      <c r="I35" s="320"/>
      <c r="K35" s="415">
        <v>2002</v>
      </c>
      <c r="L35" s="320"/>
      <c r="M35" s="320"/>
      <c r="N35" s="320"/>
      <c r="O35" s="320"/>
      <c r="P35" s="320"/>
      <c r="Q35" s="320"/>
      <c r="R35" s="320"/>
      <c r="T35" s="415">
        <v>2002</v>
      </c>
      <c r="U35" s="320"/>
      <c r="V35" s="320"/>
      <c r="W35" s="320"/>
      <c r="X35" s="320"/>
      <c r="Y35" s="320"/>
      <c r="Z35" s="320"/>
      <c r="AA35" s="320"/>
    </row>
    <row r="36" spans="2:27" x14ac:dyDescent="0.2">
      <c r="B36" s="415">
        <v>2003</v>
      </c>
      <c r="C36" s="320"/>
      <c r="D36" s="320"/>
      <c r="E36" s="320"/>
      <c r="F36" s="320"/>
      <c r="G36" s="320"/>
      <c r="H36" s="320"/>
      <c r="I36" s="320"/>
      <c r="K36" s="415">
        <v>2003</v>
      </c>
      <c r="L36" s="320"/>
      <c r="M36" s="320"/>
      <c r="N36" s="320"/>
      <c r="O36" s="320"/>
      <c r="P36" s="320"/>
      <c r="Q36" s="320"/>
      <c r="R36" s="320"/>
      <c r="T36" s="415">
        <v>2003</v>
      </c>
      <c r="U36" s="320"/>
      <c r="V36" s="320"/>
      <c r="W36" s="320"/>
      <c r="X36" s="320"/>
      <c r="Y36" s="320"/>
      <c r="Z36" s="320"/>
      <c r="AA36" s="320"/>
    </row>
    <row r="37" spans="2:27" x14ac:dyDescent="0.2">
      <c r="B37" s="415">
        <v>2004</v>
      </c>
      <c r="C37" s="320"/>
      <c r="D37" s="320"/>
      <c r="E37" s="320"/>
      <c r="F37" s="320"/>
      <c r="G37" s="320"/>
      <c r="H37" s="320"/>
      <c r="I37" s="320"/>
      <c r="K37" s="415">
        <v>2004</v>
      </c>
      <c r="L37" s="320"/>
      <c r="M37" s="320"/>
      <c r="N37" s="320"/>
      <c r="O37" s="320"/>
      <c r="P37" s="320"/>
      <c r="Q37" s="320"/>
      <c r="R37" s="320"/>
      <c r="T37" s="415">
        <v>2004</v>
      </c>
      <c r="U37" s="320"/>
      <c r="V37" s="320"/>
      <c r="W37" s="320"/>
      <c r="X37" s="320"/>
      <c r="Y37" s="320"/>
      <c r="Z37" s="320"/>
      <c r="AA37" s="320"/>
    </row>
    <row r="38" spans="2:27" x14ac:dyDescent="0.2">
      <c r="B38" s="415">
        <v>2005</v>
      </c>
      <c r="C38" s="320"/>
      <c r="D38" s="320"/>
      <c r="E38" s="320"/>
      <c r="F38" s="320"/>
      <c r="G38" s="320"/>
      <c r="H38" s="320"/>
      <c r="I38" s="320"/>
      <c r="K38" s="415">
        <v>2005</v>
      </c>
      <c r="L38" s="320"/>
      <c r="M38" s="320"/>
      <c r="N38" s="320"/>
      <c r="O38" s="320"/>
      <c r="P38" s="320"/>
      <c r="Q38" s="320"/>
      <c r="R38" s="320"/>
      <c r="T38" s="415">
        <v>2005</v>
      </c>
      <c r="U38" s="320"/>
      <c r="V38" s="320"/>
      <c r="W38" s="320"/>
      <c r="X38" s="320"/>
      <c r="Y38" s="320"/>
      <c r="Z38" s="320"/>
      <c r="AA38" s="320"/>
    </row>
    <row r="39" spans="2:27" x14ac:dyDescent="0.2">
      <c r="B39" s="415">
        <v>2006</v>
      </c>
      <c r="C39" s="320"/>
      <c r="D39" s="320"/>
      <c r="E39" s="320"/>
      <c r="F39" s="320"/>
      <c r="G39" s="320"/>
      <c r="H39" s="320"/>
      <c r="I39" s="320"/>
      <c r="K39" s="415">
        <v>2006</v>
      </c>
      <c r="L39" s="320"/>
      <c r="M39" s="320"/>
      <c r="N39" s="320"/>
      <c r="O39" s="320"/>
      <c r="P39" s="320"/>
      <c r="Q39" s="320"/>
      <c r="R39" s="320"/>
      <c r="T39" s="415">
        <v>2006</v>
      </c>
      <c r="U39" s="320"/>
      <c r="V39" s="320"/>
      <c r="W39" s="320"/>
      <c r="X39" s="320"/>
      <c r="Y39" s="320"/>
      <c r="Z39" s="320"/>
      <c r="AA39" s="320"/>
    </row>
    <row r="40" spans="2:27" x14ac:dyDescent="0.2">
      <c r="B40" s="415">
        <v>2007</v>
      </c>
      <c r="C40" s="320"/>
      <c r="D40" s="320"/>
      <c r="E40" s="320"/>
      <c r="F40" s="320"/>
      <c r="G40" s="320"/>
      <c r="H40" s="320"/>
      <c r="I40" s="320"/>
      <c r="K40" s="415">
        <v>2007</v>
      </c>
      <c r="L40" s="320"/>
      <c r="M40" s="320"/>
      <c r="N40" s="320"/>
      <c r="O40" s="320"/>
      <c r="P40" s="320"/>
      <c r="Q40" s="320"/>
      <c r="R40" s="320"/>
      <c r="T40" s="415">
        <v>2007</v>
      </c>
      <c r="U40" s="320"/>
      <c r="V40" s="320"/>
      <c r="W40" s="320"/>
      <c r="X40" s="320"/>
      <c r="Y40" s="320"/>
      <c r="Z40" s="320"/>
      <c r="AA40" s="320"/>
    </row>
    <row r="41" spans="2:27" x14ac:dyDescent="0.2">
      <c r="B41" s="415">
        <v>2008</v>
      </c>
      <c r="C41" s="320"/>
      <c r="D41" s="320"/>
      <c r="E41" s="320"/>
      <c r="F41" s="320"/>
      <c r="G41" s="320"/>
      <c r="H41" s="320"/>
      <c r="I41" s="320"/>
      <c r="K41" s="415">
        <v>2008</v>
      </c>
      <c r="L41" s="320"/>
      <c r="M41" s="320"/>
      <c r="N41" s="320"/>
      <c r="O41" s="320"/>
      <c r="P41" s="320"/>
      <c r="Q41" s="320"/>
      <c r="R41" s="320"/>
      <c r="T41" s="415">
        <v>2008</v>
      </c>
      <c r="U41" s="320"/>
      <c r="V41" s="320"/>
      <c r="W41" s="320"/>
      <c r="X41" s="320"/>
      <c r="Y41" s="320"/>
      <c r="Z41" s="320"/>
      <c r="AA41" s="320"/>
    </row>
    <row r="42" spans="2:27" x14ac:dyDescent="0.2">
      <c r="B42" s="415">
        <v>2009</v>
      </c>
      <c r="C42" s="320"/>
      <c r="D42" s="320"/>
      <c r="E42" s="320"/>
      <c r="F42" s="320"/>
      <c r="G42" s="320"/>
      <c r="H42" s="320"/>
      <c r="I42" s="320"/>
      <c r="K42" s="415">
        <v>2009</v>
      </c>
      <c r="L42" s="320"/>
      <c r="M42" s="320"/>
      <c r="N42" s="320"/>
      <c r="O42" s="320"/>
      <c r="P42" s="320"/>
      <c r="Q42" s="320"/>
      <c r="R42" s="320"/>
      <c r="T42" s="415">
        <v>2009</v>
      </c>
      <c r="U42" s="320"/>
      <c r="V42" s="320"/>
      <c r="W42" s="320"/>
      <c r="X42" s="320"/>
      <c r="Y42" s="320"/>
      <c r="Z42" s="320"/>
      <c r="AA42" s="320"/>
    </row>
    <row r="43" spans="2:27" x14ac:dyDescent="0.2">
      <c r="B43" s="415">
        <v>2010</v>
      </c>
      <c r="C43" s="320"/>
      <c r="D43" s="320"/>
      <c r="E43" s="320"/>
      <c r="F43" s="320"/>
      <c r="G43" s="320"/>
      <c r="H43" s="320"/>
      <c r="I43" s="320"/>
      <c r="K43" s="415">
        <v>2010</v>
      </c>
      <c r="L43" s="320"/>
      <c r="M43" s="320"/>
      <c r="N43" s="320"/>
      <c r="O43" s="320"/>
      <c r="P43" s="320"/>
      <c r="Q43" s="320"/>
      <c r="R43" s="320"/>
      <c r="T43" s="415">
        <v>2010</v>
      </c>
      <c r="U43" s="320"/>
      <c r="V43" s="320"/>
      <c r="W43" s="320"/>
      <c r="X43" s="320"/>
      <c r="Y43" s="320"/>
      <c r="Z43" s="320"/>
      <c r="AA43" s="320"/>
    </row>
    <row r="44" spans="2:27" x14ac:dyDescent="0.2">
      <c r="B44" s="415">
        <v>2011</v>
      </c>
      <c r="C44" s="320"/>
      <c r="D44" s="320"/>
      <c r="E44" s="320"/>
      <c r="F44" s="320"/>
      <c r="G44" s="320"/>
      <c r="H44" s="320"/>
      <c r="I44" s="320"/>
      <c r="K44" s="415">
        <v>2011</v>
      </c>
      <c r="L44" s="320"/>
      <c r="M44" s="320"/>
      <c r="N44" s="320"/>
      <c r="O44" s="320"/>
      <c r="P44" s="320"/>
      <c r="Q44" s="320"/>
      <c r="R44" s="320"/>
      <c r="T44" s="415">
        <v>2011</v>
      </c>
      <c r="U44" s="320"/>
      <c r="V44" s="320"/>
      <c r="W44" s="320"/>
      <c r="X44" s="320"/>
      <c r="Y44" s="320"/>
      <c r="Z44" s="320"/>
      <c r="AA44" s="320"/>
    </row>
    <row r="45" spans="2:27" x14ac:dyDescent="0.2">
      <c r="B45" s="415">
        <v>2012</v>
      </c>
      <c r="C45" s="320"/>
      <c r="D45" s="320"/>
      <c r="E45" s="320"/>
      <c r="F45" s="320"/>
      <c r="G45" s="320"/>
      <c r="H45" s="320"/>
      <c r="I45" s="320"/>
      <c r="K45" s="415">
        <v>2012</v>
      </c>
      <c r="L45" s="320"/>
      <c r="M45" s="320"/>
      <c r="N45" s="320"/>
      <c r="O45" s="320"/>
      <c r="P45" s="320"/>
      <c r="Q45" s="320"/>
      <c r="R45" s="320"/>
      <c r="T45" s="415">
        <v>2012</v>
      </c>
      <c r="U45" s="320"/>
      <c r="V45" s="320"/>
      <c r="W45" s="320"/>
      <c r="X45" s="320"/>
      <c r="Y45" s="320"/>
      <c r="Z45" s="320"/>
      <c r="AA45" s="320"/>
    </row>
    <row r="46" spans="2:27" x14ac:dyDescent="0.2">
      <c r="B46" s="415">
        <v>2013</v>
      </c>
      <c r="C46" s="320"/>
      <c r="D46" s="320"/>
      <c r="E46" s="320"/>
      <c r="F46" s="320"/>
      <c r="G46" s="320"/>
      <c r="H46" s="320"/>
      <c r="I46" s="320"/>
      <c r="K46" s="415">
        <v>2013</v>
      </c>
      <c r="L46" s="320"/>
      <c r="M46" s="320"/>
      <c r="N46" s="320"/>
      <c r="O46" s="320"/>
      <c r="P46" s="320"/>
      <c r="Q46" s="320"/>
      <c r="R46" s="320"/>
      <c r="T46" s="415">
        <v>2013</v>
      </c>
      <c r="U46" s="320"/>
      <c r="V46" s="320"/>
      <c r="W46" s="320"/>
      <c r="X46" s="320"/>
      <c r="Y46" s="320"/>
      <c r="Z46" s="320"/>
      <c r="AA46" s="320"/>
    </row>
    <row r="47" spans="2:27" x14ac:dyDescent="0.2">
      <c r="B47" s="415">
        <v>2014</v>
      </c>
      <c r="C47" s="320"/>
      <c r="D47" s="320"/>
      <c r="E47" s="320"/>
      <c r="F47" s="320"/>
      <c r="G47" s="320"/>
      <c r="H47" s="320"/>
      <c r="I47" s="320"/>
      <c r="K47" s="415">
        <v>2014</v>
      </c>
      <c r="L47" s="320"/>
      <c r="M47" s="320"/>
      <c r="N47" s="320"/>
      <c r="O47" s="320"/>
      <c r="P47" s="320"/>
      <c r="Q47" s="320"/>
      <c r="R47" s="320"/>
      <c r="T47" s="415">
        <v>2014</v>
      </c>
      <c r="U47" s="320"/>
      <c r="V47" s="320"/>
      <c r="W47" s="320"/>
      <c r="X47" s="320"/>
      <c r="Y47" s="320"/>
      <c r="Z47" s="320"/>
      <c r="AA47" s="320"/>
    </row>
    <row r="48" spans="2:27" x14ac:dyDescent="0.2">
      <c r="B48" s="415">
        <v>2015</v>
      </c>
      <c r="C48" s="384"/>
      <c r="D48" s="384"/>
      <c r="E48" s="384"/>
      <c r="F48" s="384"/>
      <c r="G48" s="384"/>
      <c r="H48" s="384"/>
      <c r="I48" s="384"/>
      <c r="K48" s="415">
        <v>2015</v>
      </c>
      <c r="L48" s="384"/>
      <c r="M48" s="384"/>
      <c r="N48" s="384"/>
      <c r="O48" s="384"/>
      <c r="P48" s="384"/>
      <c r="Q48" s="384"/>
      <c r="R48" s="384"/>
      <c r="T48" s="415">
        <v>2015</v>
      </c>
      <c r="U48" s="384"/>
      <c r="V48" s="384"/>
      <c r="W48" s="384"/>
      <c r="X48" s="384"/>
      <c r="Y48" s="384"/>
      <c r="Z48" s="384"/>
      <c r="AA48" s="384"/>
    </row>
    <row r="49" spans="2:27" x14ac:dyDescent="0.2">
      <c r="B49" s="415">
        <v>2016</v>
      </c>
      <c r="C49" s="384"/>
      <c r="D49" s="384"/>
      <c r="E49" s="384"/>
      <c r="F49" s="384"/>
      <c r="G49" s="384"/>
      <c r="H49" s="384"/>
      <c r="I49" s="384"/>
      <c r="K49" s="415">
        <v>2016</v>
      </c>
      <c r="L49" s="384"/>
      <c r="M49" s="384"/>
      <c r="N49" s="384"/>
      <c r="O49" s="384"/>
      <c r="P49" s="384"/>
      <c r="Q49" s="384"/>
      <c r="R49" s="384"/>
      <c r="T49" s="415">
        <v>2016</v>
      </c>
      <c r="U49" s="384"/>
      <c r="V49" s="384"/>
      <c r="W49" s="384"/>
      <c r="X49" s="384"/>
      <c r="Y49" s="384"/>
      <c r="Z49" s="384"/>
      <c r="AA49" s="384"/>
    </row>
    <row r="52" spans="2:27" x14ac:dyDescent="0.2">
      <c r="B52" s="384"/>
      <c r="C52" s="624" t="s">
        <v>302</v>
      </c>
      <c r="D52" s="625"/>
      <c r="E52" s="625"/>
      <c r="F52" s="625"/>
      <c r="G52" s="625"/>
      <c r="H52" s="625"/>
      <c r="I52" s="626"/>
      <c r="K52" s="384"/>
      <c r="L52" s="624" t="s">
        <v>302</v>
      </c>
      <c r="M52" s="625"/>
      <c r="N52" s="625"/>
      <c r="O52" s="625"/>
      <c r="P52" s="625"/>
      <c r="Q52" s="625"/>
      <c r="R52" s="626"/>
      <c r="T52" s="384"/>
      <c r="U52" s="624" t="s">
        <v>302</v>
      </c>
      <c r="V52" s="625"/>
      <c r="W52" s="625"/>
      <c r="X52" s="625"/>
      <c r="Y52" s="625"/>
      <c r="Z52" s="625"/>
      <c r="AA52" s="626"/>
    </row>
    <row r="53" spans="2:27" ht="20.399999999999999" x14ac:dyDescent="0.2">
      <c r="B53" s="385" t="s">
        <v>13</v>
      </c>
      <c r="C53" s="385" t="s">
        <v>18</v>
      </c>
      <c r="D53" s="385" t="s">
        <v>19</v>
      </c>
      <c r="E53" s="385" t="s">
        <v>17</v>
      </c>
      <c r="F53" s="385" t="s">
        <v>25</v>
      </c>
      <c r="G53" s="385"/>
      <c r="H53" s="385" t="s">
        <v>22</v>
      </c>
      <c r="I53" s="385" t="s">
        <v>14</v>
      </c>
      <c r="K53" s="385" t="s">
        <v>13</v>
      </c>
      <c r="L53" s="385" t="s">
        <v>18</v>
      </c>
      <c r="M53" s="385" t="s">
        <v>19</v>
      </c>
      <c r="N53" s="385" t="s">
        <v>17</v>
      </c>
      <c r="O53" s="385" t="s">
        <v>25</v>
      </c>
      <c r="P53" s="385"/>
      <c r="Q53" s="385" t="s">
        <v>22</v>
      </c>
      <c r="R53" s="385" t="s">
        <v>14</v>
      </c>
      <c r="T53" s="385" t="s">
        <v>13</v>
      </c>
      <c r="U53" s="385" t="s">
        <v>18</v>
      </c>
      <c r="V53" s="385" t="s">
        <v>19</v>
      </c>
      <c r="W53" s="385" t="s">
        <v>17</v>
      </c>
      <c r="X53" s="385" t="s">
        <v>25</v>
      </c>
      <c r="Y53" s="385"/>
      <c r="Z53" s="385" t="s">
        <v>22</v>
      </c>
      <c r="AA53" s="385" t="s">
        <v>14</v>
      </c>
    </row>
    <row r="54" spans="2:27" x14ac:dyDescent="0.2">
      <c r="B54" s="415">
        <v>2000</v>
      </c>
      <c r="C54" s="320"/>
      <c r="D54" s="320"/>
      <c r="E54" s="320"/>
      <c r="F54" s="320"/>
      <c r="G54" s="320"/>
      <c r="H54" s="320"/>
      <c r="I54" s="320"/>
      <c r="K54" s="415">
        <v>2000</v>
      </c>
      <c r="L54" s="320"/>
      <c r="M54" s="320"/>
      <c r="N54" s="320"/>
      <c r="O54" s="320"/>
      <c r="P54" s="320"/>
      <c r="Q54" s="320"/>
      <c r="R54" s="320"/>
      <c r="T54" s="415">
        <v>2000</v>
      </c>
      <c r="U54" s="320"/>
      <c r="V54" s="320"/>
      <c r="W54" s="320"/>
      <c r="X54" s="320"/>
      <c r="Y54" s="320"/>
      <c r="Z54" s="320"/>
      <c r="AA54" s="320"/>
    </row>
    <row r="55" spans="2:27" x14ac:dyDescent="0.2">
      <c r="B55" s="415">
        <v>2001</v>
      </c>
      <c r="C55" s="320"/>
      <c r="D55" s="320"/>
      <c r="E55" s="320"/>
      <c r="F55" s="320"/>
      <c r="G55" s="320"/>
      <c r="H55" s="320"/>
      <c r="I55" s="320"/>
      <c r="K55" s="415">
        <v>2001</v>
      </c>
      <c r="L55" s="320"/>
      <c r="M55" s="320"/>
      <c r="N55" s="320"/>
      <c r="O55" s="320"/>
      <c r="P55" s="320"/>
      <c r="Q55" s="320"/>
      <c r="R55" s="320"/>
      <c r="T55" s="415">
        <v>2001</v>
      </c>
      <c r="U55" s="320"/>
      <c r="V55" s="320"/>
      <c r="W55" s="320"/>
      <c r="X55" s="320"/>
      <c r="Y55" s="320"/>
      <c r="Z55" s="320"/>
      <c r="AA55" s="320"/>
    </row>
    <row r="56" spans="2:27" x14ac:dyDescent="0.2">
      <c r="B56" s="415">
        <v>2002</v>
      </c>
      <c r="C56" s="320"/>
      <c r="D56" s="320"/>
      <c r="E56" s="320"/>
      <c r="F56" s="320"/>
      <c r="G56" s="320"/>
      <c r="H56" s="320"/>
      <c r="I56" s="320"/>
      <c r="K56" s="415">
        <v>2002</v>
      </c>
      <c r="L56" s="320"/>
      <c r="M56" s="320"/>
      <c r="N56" s="320"/>
      <c r="O56" s="320"/>
      <c r="P56" s="320"/>
      <c r="Q56" s="320"/>
      <c r="R56" s="320"/>
      <c r="T56" s="415">
        <v>2002</v>
      </c>
      <c r="U56" s="320"/>
      <c r="V56" s="320"/>
      <c r="W56" s="320"/>
      <c r="X56" s="320"/>
      <c r="Y56" s="320"/>
      <c r="Z56" s="320"/>
      <c r="AA56" s="320"/>
    </row>
    <row r="57" spans="2:27" x14ac:dyDescent="0.2">
      <c r="B57" s="415">
        <v>2003</v>
      </c>
      <c r="C57" s="320"/>
      <c r="D57" s="320"/>
      <c r="E57" s="320"/>
      <c r="F57" s="320"/>
      <c r="G57" s="320"/>
      <c r="H57" s="320"/>
      <c r="I57" s="320"/>
      <c r="K57" s="415">
        <v>2003</v>
      </c>
      <c r="L57" s="320"/>
      <c r="M57" s="320"/>
      <c r="N57" s="320"/>
      <c r="O57" s="320"/>
      <c r="P57" s="320"/>
      <c r="Q57" s="320"/>
      <c r="R57" s="320"/>
      <c r="T57" s="415">
        <v>2003</v>
      </c>
      <c r="U57" s="320"/>
      <c r="V57" s="320"/>
      <c r="W57" s="320"/>
      <c r="X57" s="320"/>
      <c r="Y57" s="320"/>
      <c r="Z57" s="320"/>
      <c r="AA57" s="320"/>
    </row>
    <row r="58" spans="2:27" x14ac:dyDescent="0.2">
      <c r="B58" s="415">
        <v>2004</v>
      </c>
      <c r="C58" s="320"/>
      <c r="D58" s="320"/>
      <c r="E58" s="320"/>
      <c r="F58" s="320"/>
      <c r="G58" s="320"/>
      <c r="H58" s="320"/>
      <c r="I58" s="320"/>
      <c r="K58" s="415">
        <v>2004</v>
      </c>
      <c r="L58" s="320"/>
      <c r="M58" s="320"/>
      <c r="N58" s="320"/>
      <c r="O58" s="320"/>
      <c r="P58" s="320"/>
      <c r="Q58" s="320"/>
      <c r="R58" s="320"/>
      <c r="T58" s="415">
        <v>2004</v>
      </c>
      <c r="U58" s="320"/>
      <c r="V58" s="320"/>
      <c r="W58" s="320"/>
      <c r="X58" s="320"/>
      <c r="Y58" s="320"/>
      <c r="Z58" s="320"/>
      <c r="AA58" s="320"/>
    </row>
    <row r="59" spans="2:27" x14ac:dyDescent="0.2">
      <c r="B59" s="415">
        <v>2005</v>
      </c>
      <c r="C59" s="320"/>
      <c r="D59" s="320"/>
      <c r="E59" s="320"/>
      <c r="F59" s="320"/>
      <c r="G59" s="320"/>
      <c r="H59" s="320"/>
      <c r="I59" s="320"/>
      <c r="K59" s="415">
        <v>2005</v>
      </c>
      <c r="L59" s="320"/>
      <c r="M59" s="320"/>
      <c r="N59" s="320"/>
      <c r="O59" s="320"/>
      <c r="P59" s="320"/>
      <c r="Q59" s="320"/>
      <c r="R59" s="320"/>
      <c r="T59" s="415">
        <v>2005</v>
      </c>
      <c r="U59" s="320"/>
      <c r="V59" s="320"/>
      <c r="W59" s="320"/>
      <c r="X59" s="320"/>
      <c r="Y59" s="320"/>
      <c r="Z59" s="320"/>
      <c r="AA59" s="320"/>
    </row>
    <row r="60" spans="2:27" x14ac:dyDescent="0.2">
      <c r="B60" s="415">
        <v>2006</v>
      </c>
      <c r="C60" s="320"/>
      <c r="D60" s="320"/>
      <c r="E60" s="320"/>
      <c r="F60" s="320"/>
      <c r="G60" s="320"/>
      <c r="H60" s="320"/>
      <c r="I60" s="320"/>
      <c r="K60" s="415">
        <v>2006</v>
      </c>
      <c r="L60" s="320"/>
      <c r="M60" s="320"/>
      <c r="N60" s="320"/>
      <c r="O60" s="320"/>
      <c r="P60" s="320"/>
      <c r="Q60" s="320"/>
      <c r="R60" s="320"/>
      <c r="T60" s="415">
        <v>2006</v>
      </c>
      <c r="U60" s="320"/>
      <c r="V60" s="320"/>
      <c r="W60" s="320"/>
      <c r="X60" s="320"/>
      <c r="Y60" s="320"/>
      <c r="Z60" s="320"/>
      <c r="AA60" s="320"/>
    </row>
    <row r="61" spans="2:27" x14ac:dyDescent="0.2">
      <c r="B61" s="415">
        <v>2007</v>
      </c>
      <c r="C61" s="320"/>
      <c r="D61" s="320"/>
      <c r="E61" s="320"/>
      <c r="F61" s="320"/>
      <c r="G61" s="320"/>
      <c r="H61" s="320"/>
      <c r="I61" s="320"/>
      <c r="K61" s="415">
        <v>2007</v>
      </c>
      <c r="L61" s="320"/>
      <c r="M61" s="320"/>
      <c r="N61" s="320"/>
      <c r="O61" s="320"/>
      <c r="P61" s="320"/>
      <c r="Q61" s="320"/>
      <c r="R61" s="320"/>
      <c r="T61" s="415">
        <v>2007</v>
      </c>
      <c r="U61" s="320"/>
      <c r="V61" s="320"/>
      <c r="W61" s="320"/>
      <c r="X61" s="320"/>
      <c r="Y61" s="320"/>
      <c r="Z61" s="320"/>
      <c r="AA61" s="320"/>
    </row>
    <row r="62" spans="2:27" x14ac:dyDescent="0.2">
      <c r="B62" s="415">
        <v>2008</v>
      </c>
      <c r="C62" s="320"/>
      <c r="D62" s="320"/>
      <c r="E62" s="320"/>
      <c r="F62" s="320"/>
      <c r="G62" s="320"/>
      <c r="H62" s="320"/>
      <c r="I62" s="320"/>
      <c r="K62" s="415">
        <v>2008</v>
      </c>
      <c r="L62" s="320"/>
      <c r="M62" s="320"/>
      <c r="N62" s="320"/>
      <c r="O62" s="320"/>
      <c r="P62" s="320"/>
      <c r="Q62" s="320"/>
      <c r="R62" s="320"/>
      <c r="T62" s="415">
        <v>2008</v>
      </c>
      <c r="U62" s="320"/>
      <c r="V62" s="320"/>
      <c r="W62" s="320"/>
      <c r="X62" s="320"/>
      <c r="Y62" s="320"/>
      <c r="Z62" s="320"/>
      <c r="AA62" s="320"/>
    </row>
    <row r="63" spans="2:27" x14ac:dyDescent="0.2">
      <c r="B63" s="415">
        <v>2009</v>
      </c>
      <c r="C63" s="320"/>
      <c r="D63" s="320"/>
      <c r="E63" s="320"/>
      <c r="F63" s="320"/>
      <c r="G63" s="320"/>
      <c r="H63" s="320"/>
      <c r="I63" s="320"/>
      <c r="K63" s="415">
        <v>2009</v>
      </c>
      <c r="L63" s="320"/>
      <c r="M63" s="320"/>
      <c r="N63" s="320"/>
      <c r="O63" s="320"/>
      <c r="P63" s="320"/>
      <c r="Q63" s="320"/>
      <c r="R63" s="320"/>
      <c r="T63" s="415">
        <v>2009</v>
      </c>
      <c r="U63" s="320"/>
      <c r="V63" s="320"/>
      <c r="W63" s="320"/>
      <c r="X63" s="320"/>
      <c r="Y63" s="320"/>
      <c r="Z63" s="320"/>
      <c r="AA63" s="320"/>
    </row>
    <row r="64" spans="2:27" x14ac:dyDescent="0.2">
      <c r="B64" s="415">
        <v>2010</v>
      </c>
      <c r="C64" s="320"/>
      <c r="D64" s="320"/>
      <c r="E64" s="320"/>
      <c r="F64" s="320"/>
      <c r="G64" s="320"/>
      <c r="H64" s="320"/>
      <c r="I64" s="320"/>
      <c r="K64" s="415">
        <v>2010</v>
      </c>
      <c r="L64" s="320"/>
      <c r="M64" s="320"/>
      <c r="N64" s="320"/>
      <c r="O64" s="320"/>
      <c r="P64" s="320"/>
      <c r="Q64" s="320"/>
      <c r="R64" s="320"/>
      <c r="T64" s="415">
        <v>2010</v>
      </c>
      <c r="U64" s="320"/>
      <c r="V64" s="320"/>
      <c r="W64" s="320"/>
      <c r="X64" s="320"/>
      <c r="Y64" s="320"/>
      <c r="Z64" s="320"/>
      <c r="AA64" s="320"/>
    </row>
    <row r="65" spans="2:27" x14ac:dyDescent="0.2">
      <c r="B65" s="415">
        <v>2011</v>
      </c>
      <c r="C65" s="320"/>
      <c r="D65" s="320"/>
      <c r="E65" s="320"/>
      <c r="F65" s="320"/>
      <c r="G65" s="320"/>
      <c r="H65" s="320"/>
      <c r="I65" s="320"/>
      <c r="K65" s="415">
        <v>2011</v>
      </c>
      <c r="L65" s="320"/>
      <c r="M65" s="320"/>
      <c r="N65" s="320"/>
      <c r="O65" s="320"/>
      <c r="P65" s="320"/>
      <c r="Q65" s="320"/>
      <c r="R65" s="320"/>
      <c r="T65" s="415">
        <v>2011</v>
      </c>
      <c r="U65" s="320"/>
      <c r="V65" s="320"/>
      <c r="W65" s="320"/>
      <c r="X65" s="320"/>
      <c r="Y65" s="320"/>
      <c r="Z65" s="320"/>
      <c r="AA65" s="320"/>
    </row>
    <row r="66" spans="2:27" x14ac:dyDescent="0.2">
      <c r="B66" s="415">
        <v>2012</v>
      </c>
      <c r="C66" s="320"/>
      <c r="D66" s="320"/>
      <c r="E66" s="320"/>
      <c r="F66" s="320"/>
      <c r="G66" s="320"/>
      <c r="H66" s="320"/>
      <c r="I66" s="320"/>
      <c r="K66" s="415">
        <v>2012</v>
      </c>
      <c r="L66" s="320"/>
      <c r="M66" s="320"/>
      <c r="N66" s="320"/>
      <c r="O66" s="320"/>
      <c r="P66" s="320"/>
      <c r="Q66" s="320"/>
      <c r="R66" s="320"/>
      <c r="T66" s="415">
        <v>2012</v>
      </c>
      <c r="U66" s="320"/>
      <c r="V66" s="320"/>
      <c r="W66" s="320"/>
      <c r="X66" s="320"/>
      <c r="Y66" s="320"/>
      <c r="Z66" s="320"/>
      <c r="AA66" s="320"/>
    </row>
    <row r="67" spans="2:27" x14ac:dyDescent="0.2">
      <c r="B67" s="415">
        <v>2013</v>
      </c>
      <c r="C67" s="320"/>
      <c r="D67" s="320"/>
      <c r="E67" s="320"/>
      <c r="F67" s="320"/>
      <c r="G67" s="320"/>
      <c r="H67" s="320"/>
      <c r="I67" s="320"/>
      <c r="K67" s="415">
        <v>2013</v>
      </c>
      <c r="L67" s="320"/>
      <c r="M67" s="320"/>
      <c r="N67" s="320"/>
      <c r="O67" s="320"/>
      <c r="P67" s="320"/>
      <c r="Q67" s="320"/>
      <c r="R67" s="320"/>
      <c r="T67" s="415">
        <v>2013</v>
      </c>
      <c r="U67" s="320"/>
      <c r="V67" s="320"/>
      <c r="W67" s="320"/>
      <c r="X67" s="320"/>
      <c r="Y67" s="320"/>
      <c r="Z67" s="320"/>
      <c r="AA67" s="320"/>
    </row>
    <row r="68" spans="2:27" x14ac:dyDescent="0.2">
      <c r="B68" s="415">
        <v>2014</v>
      </c>
      <c r="C68" s="320"/>
      <c r="D68" s="320"/>
      <c r="E68" s="320"/>
      <c r="F68" s="320"/>
      <c r="G68" s="320"/>
      <c r="H68" s="320"/>
      <c r="I68" s="320"/>
      <c r="K68" s="415">
        <v>2014</v>
      </c>
      <c r="L68" s="320"/>
      <c r="M68" s="320"/>
      <c r="N68" s="320"/>
      <c r="O68" s="320"/>
      <c r="P68" s="320"/>
      <c r="Q68" s="320"/>
      <c r="R68" s="320"/>
      <c r="T68" s="415">
        <v>2014</v>
      </c>
      <c r="U68" s="320"/>
      <c r="V68" s="320"/>
      <c r="W68" s="320"/>
      <c r="X68" s="320"/>
      <c r="Y68" s="320"/>
      <c r="Z68" s="320"/>
      <c r="AA68" s="320"/>
    </row>
    <row r="69" spans="2:27" x14ac:dyDescent="0.2">
      <c r="B69" s="415">
        <v>2015</v>
      </c>
      <c r="C69" s="3"/>
      <c r="D69" s="3"/>
      <c r="E69" s="3"/>
      <c r="F69" s="3"/>
      <c r="G69" s="3"/>
      <c r="H69" s="3"/>
      <c r="I69" s="3"/>
      <c r="K69" s="415">
        <v>2015</v>
      </c>
      <c r="L69" s="3"/>
      <c r="M69" s="3"/>
      <c r="N69" s="3"/>
      <c r="O69" s="3"/>
      <c r="P69" s="3"/>
      <c r="Q69" s="3"/>
      <c r="R69" s="3"/>
      <c r="T69" s="415">
        <v>2015</v>
      </c>
      <c r="U69" s="3"/>
      <c r="V69" s="3"/>
      <c r="W69" s="3"/>
      <c r="X69" s="3"/>
      <c r="Y69" s="3"/>
      <c r="Z69" s="3"/>
      <c r="AA69" s="3"/>
    </row>
    <row r="70" spans="2:27" x14ac:dyDescent="0.2">
      <c r="B70" s="415">
        <v>2016</v>
      </c>
      <c r="C70" s="3"/>
      <c r="D70" s="3"/>
      <c r="E70" s="3"/>
      <c r="F70" s="3"/>
      <c r="G70" s="3"/>
      <c r="H70" s="3"/>
      <c r="I70" s="3"/>
      <c r="K70" s="415">
        <v>2016</v>
      </c>
      <c r="L70" s="3"/>
      <c r="M70" s="3"/>
      <c r="N70" s="3"/>
      <c r="O70" s="3"/>
      <c r="P70" s="3"/>
      <c r="Q70" s="3"/>
      <c r="R70" s="3"/>
      <c r="T70" s="415">
        <v>2016</v>
      </c>
      <c r="U70" s="3"/>
      <c r="V70" s="3"/>
      <c r="W70" s="3"/>
      <c r="X70" s="3"/>
      <c r="Y70" s="3"/>
      <c r="Z70" s="3"/>
      <c r="AA70" s="3"/>
    </row>
  </sheetData>
  <customSheetViews>
    <customSheetView guid="{C3E70234-FA18-40E7-B25F-218A5F7D2EA2}">
      <selection activeCell="L70" sqref="L70"/>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2"/>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34">
      <selection activeCell="J43" sqref="J43"/>
      <pageMargins left="0.7" right="0.7" top="0.75" bottom="0.75" header="0.3" footer="0.3"/>
      <pageSetup orientation="portrait" r:id="rId4"/>
      <headerFooter>
        <oddFooter>&amp;C&amp;A page &amp;P of &amp;N</oddFooter>
      </headerFooter>
    </customSheetView>
  </customSheetViews>
  <mergeCells count="12">
    <mergeCell ref="C10:I10"/>
    <mergeCell ref="C31:I31"/>
    <mergeCell ref="B1:I1"/>
    <mergeCell ref="B2:I2"/>
    <mergeCell ref="B4:I4"/>
    <mergeCell ref="B5:I5"/>
    <mergeCell ref="B6:I6"/>
    <mergeCell ref="L31:R31"/>
    <mergeCell ref="U31:AA31"/>
    <mergeCell ref="L52:R52"/>
    <mergeCell ref="U52:AA52"/>
    <mergeCell ref="C52:I52"/>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1452"/>
  <sheetViews>
    <sheetView zoomScale="90" zoomScaleNormal="90" workbookViewId="0">
      <pane ySplit="1680" topLeftCell="A1420" activePane="bottomLeft"/>
      <selection activeCell="C10" sqref="C10:J38"/>
      <selection pane="bottomLeft" activeCell="C10" sqref="C10:J38"/>
    </sheetView>
  </sheetViews>
  <sheetFormatPr defaultRowHeight="10.199999999999999" x14ac:dyDescent="0.2"/>
  <cols>
    <col min="1" max="1" width="29.28515625" customWidth="1"/>
    <col min="3" max="3" width="14.42578125" bestFit="1" customWidth="1"/>
    <col min="4" max="15" width="15.7109375" customWidth="1"/>
  </cols>
  <sheetData>
    <row r="1" spans="1:15" ht="15.6" x14ac:dyDescent="0.3">
      <c r="A1" s="621" t="s">
        <v>342</v>
      </c>
      <c r="B1" s="621"/>
      <c r="C1" s="621"/>
      <c r="D1" s="621"/>
      <c r="E1" s="621"/>
      <c r="F1" s="621"/>
      <c r="G1" s="621"/>
      <c r="H1" s="621"/>
      <c r="I1" s="621"/>
      <c r="J1" s="621"/>
      <c r="K1" s="621"/>
      <c r="L1" s="621"/>
      <c r="M1" s="621"/>
    </row>
    <row r="2" spans="1:15" ht="13.2" x14ac:dyDescent="0.25">
      <c r="A2" s="632" t="str">
        <f>'FormsList&amp;FilerInfo'!B2</f>
        <v>Turlock Irrigation District</v>
      </c>
      <c r="B2" s="633"/>
      <c r="C2" s="633"/>
      <c r="D2" s="633"/>
      <c r="E2" s="633"/>
      <c r="F2" s="633"/>
      <c r="G2" s="633"/>
      <c r="H2" s="633"/>
      <c r="I2" s="633"/>
      <c r="J2" s="633"/>
      <c r="K2" s="633"/>
      <c r="L2" s="633"/>
      <c r="M2" s="633"/>
    </row>
    <row r="4" spans="1:15" ht="13.2" x14ac:dyDescent="0.25">
      <c r="A4" s="377" t="s">
        <v>333</v>
      </c>
      <c r="B4" s="378"/>
      <c r="C4" s="378"/>
      <c r="D4" s="378"/>
      <c r="E4" s="378"/>
      <c r="F4" s="378"/>
      <c r="G4" s="378"/>
      <c r="H4" s="378"/>
      <c r="I4" s="378"/>
      <c r="J4" s="378"/>
      <c r="K4" s="378"/>
      <c r="L4" s="378"/>
      <c r="M4" s="379"/>
    </row>
    <row r="5" spans="1:15" x14ac:dyDescent="0.2">
      <c r="A5" s="17"/>
      <c r="B5" s="17"/>
      <c r="C5" s="17"/>
      <c r="D5" s="533" t="s">
        <v>93</v>
      </c>
      <c r="E5" s="533" t="s">
        <v>93</v>
      </c>
      <c r="F5" s="533" t="s">
        <v>427</v>
      </c>
      <c r="G5" s="533" t="s">
        <v>427</v>
      </c>
      <c r="H5" s="533" t="s">
        <v>428</v>
      </c>
      <c r="I5" s="533" t="s">
        <v>428</v>
      </c>
      <c r="J5" s="533" t="s">
        <v>169</v>
      </c>
      <c r="K5" s="533" t="s">
        <v>169</v>
      </c>
      <c r="L5" s="533" t="s">
        <v>416</v>
      </c>
      <c r="M5" s="533" t="s">
        <v>416</v>
      </c>
      <c r="N5" s="533" t="s">
        <v>415</v>
      </c>
      <c r="O5" s="533" t="s">
        <v>415</v>
      </c>
    </row>
    <row r="6" spans="1:15" ht="20.399999999999999" x14ac:dyDescent="0.2">
      <c r="A6" s="3" t="s">
        <v>334</v>
      </c>
      <c r="B6" s="3" t="s">
        <v>335</v>
      </c>
      <c r="C6" s="3" t="s">
        <v>336</v>
      </c>
      <c r="D6" s="392" t="s">
        <v>355</v>
      </c>
      <c r="E6" s="392" t="s">
        <v>354</v>
      </c>
      <c r="F6" s="392" t="s">
        <v>355</v>
      </c>
      <c r="G6" s="392" t="s">
        <v>354</v>
      </c>
      <c r="H6" s="392" t="s">
        <v>355</v>
      </c>
      <c r="I6" s="392" t="s">
        <v>354</v>
      </c>
      <c r="J6" s="392" t="s">
        <v>355</v>
      </c>
      <c r="K6" s="392" t="s">
        <v>354</v>
      </c>
      <c r="L6" s="392" t="s">
        <v>355</v>
      </c>
      <c r="M6" s="392" t="s">
        <v>354</v>
      </c>
      <c r="N6" s="392" t="s">
        <v>355</v>
      </c>
      <c r="O6" s="392" t="s">
        <v>354</v>
      </c>
    </row>
    <row r="7" spans="1:15" x14ac:dyDescent="0.2">
      <c r="A7" s="531">
        <v>95380</v>
      </c>
      <c r="B7" s="397">
        <v>2012</v>
      </c>
      <c r="C7" s="397">
        <v>1</v>
      </c>
      <c r="D7" s="397">
        <v>4</v>
      </c>
      <c r="E7" s="397">
        <v>33.290999999999997</v>
      </c>
      <c r="F7" s="397" t="s">
        <v>441</v>
      </c>
      <c r="G7" s="397" t="s">
        <v>441</v>
      </c>
      <c r="H7" s="397" t="s">
        <v>441</v>
      </c>
      <c r="I7" s="397" t="s">
        <v>441</v>
      </c>
      <c r="J7" s="397" t="s">
        <v>441</v>
      </c>
      <c r="K7" s="397" t="s">
        <v>441</v>
      </c>
      <c r="L7" s="397" t="s">
        <v>441</v>
      </c>
      <c r="M7" s="397" t="s">
        <v>441</v>
      </c>
      <c r="N7" s="397" t="s">
        <v>441</v>
      </c>
      <c r="O7" s="397" t="s">
        <v>441</v>
      </c>
    </row>
    <row r="8" spans="1:15" x14ac:dyDescent="0.2">
      <c r="A8" s="397"/>
      <c r="B8" s="397">
        <v>2012</v>
      </c>
      <c r="C8" s="397">
        <v>2</v>
      </c>
      <c r="D8" s="397">
        <v>1</v>
      </c>
      <c r="E8" s="397">
        <v>3.1139999999999999</v>
      </c>
      <c r="F8" s="397">
        <v>2</v>
      </c>
      <c r="G8" s="397">
        <v>45.581000000000003</v>
      </c>
      <c r="H8" s="397" t="s">
        <v>441</v>
      </c>
      <c r="I8" s="397" t="s">
        <v>441</v>
      </c>
      <c r="J8" s="397" t="s">
        <v>441</v>
      </c>
      <c r="K8" s="397" t="s">
        <v>441</v>
      </c>
      <c r="L8" s="397" t="s">
        <v>441</v>
      </c>
      <c r="M8" s="397" t="s">
        <v>441</v>
      </c>
      <c r="N8" s="397" t="s">
        <v>441</v>
      </c>
      <c r="O8" s="397" t="s">
        <v>441</v>
      </c>
    </row>
    <row r="9" spans="1:15" x14ac:dyDescent="0.2">
      <c r="A9" s="397"/>
      <c r="B9" s="397">
        <v>2012</v>
      </c>
      <c r="C9" s="397">
        <v>3</v>
      </c>
      <c r="D9" s="397" t="s">
        <v>441</v>
      </c>
      <c r="E9" s="397" t="s">
        <v>441</v>
      </c>
      <c r="F9" s="397" t="s">
        <v>441</v>
      </c>
      <c r="G9" s="397" t="s">
        <v>441</v>
      </c>
      <c r="H9" s="397" t="s">
        <v>441</v>
      </c>
      <c r="I9" s="397" t="s">
        <v>441</v>
      </c>
      <c r="J9" s="397" t="s">
        <v>441</v>
      </c>
      <c r="K9" s="397" t="s">
        <v>441</v>
      </c>
      <c r="L9" s="397" t="s">
        <v>441</v>
      </c>
      <c r="M9" s="397" t="s">
        <v>441</v>
      </c>
      <c r="N9" s="397" t="s">
        <v>441</v>
      </c>
      <c r="O9" s="397" t="s">
        <v>441</v>
      </c>
    </row>
    <row r="10" spans="1:15" x14ac:dyDescent="0.2">
      <c r="A10" s="397"/>
      <c r="B10" s="397">
        <v>2012</v>
      </c>
      <c r="C10" s="397">
        <v>4</v>
      </c>
      <c r="D10" s="397">
        <v>2</v>
      </c>
      <c r="E10" s="397">
        <v>41.575000000000003</v>
      </c>
      <c r="F10" s="397" t="s">
        <v>441</v>
      </c>
      <c r="G10" s="397" t="s">
        <v>441</v>
      </c>
      <c r="H10" s="397" t="s">
        <v>441</v>
      </c>
      <c r="I10" s="397" t="s">
        <v>441</v>
      </c>
      <c r="J10" s="397">
        <v>1</v>
      </c>
      <c r="K10" s="397">
        <v>38.17</v>
      </c>
      <c r="L10" s="397" t="s">
        <v>441</v>
      </c>
      <c r="M10" s="397" t="s">
        <v>441</v>
      </c>
      <c r="N10" s="397" t="s">
        <v>441</v>
      </c>
      <c r="O10" s="397" t="s">
        <v>441</v>
      </c>
    </row>
    <row r="11" spans="1:15" x14ac:dyDescent="0.2">
      <c r="A11" s="397"/>
      <c r="B11" s="397">
        <v>2012</v>
      </c>
      <c r="C11" s="397">
        <v>5</v>
      </c>
      <c r="D11" s="397">
        <v>1</v>
      </c>
      <c r="E11" s="397">
        <v>16.356000000000002</v>
      </c>
      <c r="F11" s="397" t="s">
        <v>441</v>
      </c>
      <c r="G11" s="397" t="s">
        <v>441</v>
      </c>
      <c r="H11" s="397">
        <v>1</v>
      </c>
      <c r="I11" s="397">
        <v>80.88</v>
      </c>
      <c r="J11" s="397">
        <v>4</v>
      </c>
      <c r="K11" s="397">
        <v>185.048</v>
      </c>
      <c r="L11" s="397" t="s">
        <v>441</v>
      </c>
      <c r="M11" s="397" t="s">
        <v>441</v>
      </c>
      <c r="N11" s="397" t="s">
        <v>441</v>
      </c>
      <c r="O11" s="397" t="s">
        <v>441</v>
      </c>
    </row>
    <row r="12" spans="1:15" x14ac:dyDescent="0.2">
      <c r="A12" s="397"/>
      <c r="B12" s="397">
        <v>2012</v>
      </c>
      <c r="C12" s="397">
        <v>6</v>
      </c>
      <c r="D12" s="397">
        <v>1</v>
      </c>
      <c r="E12" s="397">
        <v>13.927</v>
      </c>
      <c r="F12" s="397">
        <v>1</v>
      </c>
      <c r="G12" s="397">
        <v>17.423999999999999</v>
      </c>
      <c r="H12" s="397">
        <v>1</v>
      </c>
      <c r="I12" s="397">
        <v>440.86</v>
      </c>
      <c r="J12" s="397">
        <v>2</v>
      </c>
      <c r="K12" s="397">
        <v>42.253</v>
      </c>
      <c r="L12" s="397" t="s">
        <v>441</v>
      </c>
      <c r="M12" s="397" t="s">
        <v>441</v>
      </c>
      <c r="N12" s="397" t="s">
        <v>441</v>
      </c>
      <c r="O12" s="397" t="s">
        <v>441</v>
      </c>
    </row>
    <row r="13" spans="1:15" x14ac:dyDescent="0.2">
      <c r="A13" s="397"/>
      <c r="B13" s="397">
        <v>2012</v>
      </c>
      <c r="C13" s="397">
        <v>7</v>
      </c>
      <c r="D13" s="397">
        <v>1</v>
      </c>
      <c r="E13" s="397">
        <v>9.9429999999999996</v>
      </c>
      <c r="F13" s="397" t="s">
        <v>441</v>
      </c>
      <c r="G13" s="397" t="s">
        <v>441</v>
      </c>
      <c r="H13" s="397" t="s">
        <v>441</v>
      </c>
      <c r="I13" s="397" t="s">
        <v>441</v>
      </c>
      <c r="J13" s="397">
        <v>1</v>
      </c>
      <c r="K13" s="397">
        <v>71.567999999999998</v>
      </c>
      <c r="L13" s="397" t="s">
        <v>441</v>
      </c>
      <c r="M13" s="397" t="s">
        <v>441</v>
      </c>
      <c r="N13" s="397" t="s">
        <v>441</v>
      </c>
      <c r="O13" s="397" t="s">
        <v>441</v>
      </c>
    </row>
    <row r="14" spans="1:15" x14ac:dyDescent="0.2">
      <c r="A14" s="397"/>
      <c r="B14" s="397">
        <v>2012</v>
      </c>
      <c r="C14" s="397">
        <v>8</v>
      </c>
      <c r="D14" s="397">
        <v>3</v>
      </c>
      <c r="E14" s="397">
        <v>12.270999999999999</v>
      </c>
      <c r="F14" s="397" t="s">
        <v>441</v>
      </c>
      <c r="G14" s="397" t="s">
        <v>441</v>
      </c>
      <c r="H14" s="397" t="s">
        <v>441</v>
      </c>
      <c r="I14" s="397" t="s">
        <v>441</v>
      </c>
      <c r="J14" s="397">
        <v>3</v>
      </c>
      <c r="K14" s="397">
        <v>236.2</v>
      </c>
      <c r="L14" s="397" t="s">
        <v>441</v>
      </c>
      <c r="M14" s="397" t="s">
        <v>441</v>
      </c>
      <c r="N14" s="397" t="s">
        <v>441</v>
      </c>
      <c r="O14" s="397" t="s">
        <v>441</v>
      </c>
    </row>
    <row r="15" spans="1:15" x14ac:dyDescent="0.2">
      <c r="A15" s="397"/>
      <c r="B15" s="397">
        <v>2012</v>
      </c>
      <c r="C15" s="397">
        <v>9</v>
      </c>
      <c r="D15" s="397">
        <v>3</v>
      </c>
      <c r="E15" s="397">
        <v>21.903000000000002</v>
      </c>
      <c r="F15" s="397" t="s">
        <v>441</v>
      </c>
      <c r="G15" s="397" t="s">
        <v>441</v>
      </c>
      <c r="H15" s="397" t="s">
        <v>441</v>
      </c>
      <c r="I15" s="397" t="s">
        <v>441</v>
      </c>
      <c r="J15" s="397" t="s">
        <v>441</v>
      </c>
      <c r="K15" s="397" t="s">
        <v>441</v>
      </c>
      <c r="L15" s="397" t="s">
        <v>441</v>
      </c>
      <c r="M15" s="397" t="s">
        <v>441</v>
      </c>
      <c r="N15" s="397" t="s">
        <v>441</v>
      </c>
      <c r="O15" s="397" t="s">
        <v>441</v>
      </c>
    </row>
    <row r="16" spans="1:15" x14ac:dyDescent="0.2">
      <c r="A16" s="397"/>
      <c r="B16" s="397">
        <v>2012</v>
      </c>
      <c r="C16" s="397">
        <v>10</v>
      </c>
      <c r="D16" s="397">
        <v>1</v>
      </c>
      <c r="E16" s="397">
        <v>19.03</v>
      </c>
      <c r="F16" s="397" t="s">
        <v>441</v>
      </c>
      <c r="G16" s="397" t="s">
        <v>441</v>
      </c>
      <c r="H16" s="397" t="s">
        <v>441</v>
      </c>
      <c r="I16" s="397" t="s">
        <v>441</v>
      </c>
      <c r="J16" s="397" t="s">
        <v>441</v>
      </c>
      <c r="K16" s="397" t="s">
        <v>441</v>
      </c>
      <c r="L16" s="397" t="s">
        <v>441</v>
      </c>
      <c r="M16" s="397" t="s">
        <v>441</v>
      </c>
      <c r="N16" s="397" t="s">
        <v>441</v>
      </c>
      <c r="O16" s="397" t="s">
        <v>441</v>
      </c>
    </row>
    <row r="17" spans="1:15" x14ac:dyDescent="0.2">
      <c r="A17" s="397"/>
      <c r="B17" s="397">
        <v>2012</v>
      </c>
      <c r="C17" s="397">
        <v>11</v>
      </c>
      <c r="D17" s="397" t="s">
        <v>441</v>
      </c>
      <c r="E17" s="397" t="s">
        <v>441</v>
      </c>
      <c r="F17" s="397" t="s">
        <v>441</v>
      </c>
      <c r="G17" s="397" t="s">
        <v>441</v>
      </c>
      <c r="H17" s="397">
        <v>3</v>
      </c>
      <c r="I17" s="397">
        <v>787.15000000000009</v>
      </c>
      <c r="J17" s="397" t="s">
        <v>441</v>
      </c>
      <c r="K17" s="397" t="s">
        <v>441</v>
      </c>
      <c r="L17" s="397" t="s">
        <v>441</v>
      </c>
      <c r="M17" s="397" t="s">
        <v>441</v>
      </c>
      <c r="N17" s="397" t="s">
        <v>441</v>
      </c>
      <c r="O17" s="397" t="s">
        <v>441</v>
      </c>
    </row>
    <row r="18" spans="1:15" x14ac:dyDescent="0.2">
      <c r="A18" s="397"/>
      <c r="B18" s="397">
        <v>2012</v>
      </c>
      <c r="C18" s="397">
        <v>12</v>
      </c>
      <c r="D18" s="397">
        <v>5</v>
      </c>
      <c r="E18" s="397">
        <v>51.648999999999994</v>
      </c>
      <c r="F18" s="397" t="s">
        <v>441</v>
      </c>
      <c r="G18" s="397" t="s">
        <v>441</v>
      </c>
      <c r="H18" s="397" t="s">
        <v>441</v>
      </c>
      <c r="I18" s="397" t="s">
        <v>441</v>
      </c>
      <c r="J18" s="397">
        <v>1</v>
      </c>
      <c r="K18" s="397">
        <v>17.109000000000002</v>
      </c>
      <c r="L18" s="397" t="s">
        <v>441</v>
      </c>
      <c r="M18" s="397" t="s">
        <v>441</v>
      </c>
      <c r="N18" s="397" t="s">
        <v>441</v>
      </c>
      <c r="O18" s="397" t="s">
        <v>441</v>
      </c>
    </row>
    <row r="19" spans="1:15" x14ac:dyDescent="0.2">
      <c r="A19" s="397"/>
      <c r="B19" s="397">
        <v>2013</v>
      </c>
      <c r="C19" s="397">
        <v>1</v>
      </c>
      <c r="D19" s="397">
        <v>2</v>
      </c>
      <c r="E19" s="397">
        <v>30.173999999999999</v>
      </c>
      <c r="F19" s="397" t="s">
        <v>441</v>
      </c>
      <c r="G19" s="397" t="s">
        <v>441</v>
      </c>
      <c r="H19" s="397">
        <v>1</v>
      </c>
      <c r="I19" s="397">
        <v>341.80799999999999</v>
      </c>
      <c r="J19" s="397" t="s">
        <v>441</v>
      </c>
      <c r="K19" s="397" t="s">
        <v>441</v>
      </c>
      <c r="L19" s="397" t="s">
        <v>441</v>
      </c>
      <c r="M19" s="397" t="s">
        <v>441</v>
      </c>
      <c r="N19" s="397" t="s">
        <v>441</v>
      </c>
      <c r="O19" s="397" t="s">
        <v>441</v>
      </c>
    </row>
    <row r="20" spans="1:15" x14ac:dyDescent="0.2">
      <c r="A20" s="397"/>
      <c r="B20" s="397">
        <v>2013</v>
      </c>
      <c r="C20" s="397">
        <v>2</v>
      </c>
      <c r="D20" s="397">
        <v>1</v>
      </c>
      <c r="E20" s="397">
        <v>10.095000000000001</v>
      </c>
      <c r="F20" s="397" t="s">
        <v>441</v>
      </c>
      <c r="G20" s="397" t="s">
        <v>441</v>
      </c>
      <c r="H20" s="397" t="s">
        <v>441</v>
      </c>
      <c r="I20" s="397" t="s">
        <v>441</v>
      </c>
      <c r="J20" s="397" t="s">
        <v>441</v>
      </c>
      <c r="K20" s="397" t="s">
        <v>441</v>
      </c>
      <c r="L20" s="397" t="s">
        <v>441</v>
      </c>
      <c r="M20" s="397" t="s">
        <v>441</v>
      </c>
      <c r="N20" s="397" t="s">
        <v>441</v>
      </c>
      <c r="O20" s="397" t="s">
        <v>441</v>
      </c>
    </row>
    <row r="21" spans="1:15" x14ac:dyDescent="0.2">
      <c r="A21" s="397"/>
      <c r="B21" s="397">
        <v>2013</v>
      </c>
      <c r="C21" s="397">
        <v>3</v>
      </c>
      <c r="D21" s="397">
        <v>1</v>
      </c>
      <c r="E21" s="397">
        <v>11.768000000000001</v>
      </c>
      <c r="F21" s="397" t="s">
        <v>441</v>
      </c>
      <c r="G21" s="397" t="s">
        <v>441</v>
      </c>
      <c r="H21" s="397">
        <v>1</v>
      </c>
      <c r="I21" s="397">
        <v>69.150000000000006</v>
      </c>
      <c r="J21" s="397">
        <v>2</v>
      </c>
      <c r="K21" s="397">
        <v>199.85400000000001</v>
      </c>
      <c r="L21" s="397" t="s">
        <v>441</v>
      </c>
      <c r="M21" s="397" t="s">
        <v>441</v>
      </c>
      <c r="N21" s="397" t="s">
        <v>441</v>
      </c>
      <c r="O21" s="397" t="s">
        <v>441</v>
      </c>
    </row>
    <row r="22" spans="1:15" x14ac:dyDescent="0.2">
      <c r="A22" s="397"/>
      <c r="B22" s="397">
        <v>2013</v>
      </c>
      <c r="C22" s="397">
        <v>4</v>
      </c>
      <c r="D22" s="397">
        <v>2</v>
      </c>
      <c r="E22" s="397">
        <v>13.105</v>
      </c>
      <c r="F22" s="397" t="s">
        <v>441</v>
      </c>
      <c r="G22" s="397" t="s">
        <v>441</v>
      </c>
      <c r="H22" s="397" t="s">
        <v>441</v>
      </c>
      <c r="I22" s="397" t="s">
        <v>441</v>
      </c>
      <c r="J22" s="397">
        <v>1</v>
      </c>
      <c r="K22" s="397">
        <v>99.927000000000007</v>
      </c>
      <c r="L22" s="397" t="s">
        <v>441</v>
      </c>
      <c r="M22" s="397" t="s">
        <v>441</v>
      </c>
      <c r="N22" s="397" t="s">
        <v>441</v>
      </c>
      <c r="O22" s="397" t="s">
        <v>441</v>
      </c>
    </row>
    <row r="23" spans="1:15" x14ac:dyDescent="0.2">
      <c r="A23" s="397"/>
      <c r="B23" s="397">
        <v>2013</v>
      </c>
      <c r="C23" s="397">
        <v>5</v>
      </c>
      <c r="D23" s="397">
        <v>1</v>
      </c>
      <c r="E23" s="397">
        <v>11.706</v>
      </c>
      <c r="F23" s="397">
        <v>2</v>
      </c>
      <c r="G23" s="397">
        <v>30.521999999999998</v>
      </c>
      <c r="H23" s="397" t="s">
        <v>441</v>
      </c>
      <c r="I23" s="397" t="s">
        <v>441</v>
      </c>
      <c r="J23" s="397" t="s">
        <v>441</v>
      </c>
      <c r="K23" s="397" t="s">
        <v>441</v>
      </c>
      <c r="L23" s="397" t="s">
        <v>441</v>
      </c>
      <c r="M23" s="397" t="s">
        <v>441</v>
      </c>
      <c r="N23" s="397" t="s">
        <v>441</v>
      </c>
      <c r="O23" s="397" t="s">
        <v>441</v>
      </c>
    </row>
    <row r="24" spans="1:15" x14ac:dyDescent="0.2">
      <c r="A24" s="397"/>
      <c r="B24" s="397">
        <v>2013</v>
      </c>
      <c r="C24" s="397">
        <v>6</v>
      </c>
      <c r="D24" s="397">
        <v>59</v>
      </c>
      <c r="E24" s="397">
        <v>274.44999999999976</v>
      </c>
      <c r="F24" s="397">
        <v>1</v>
      </c>
      <c r="G24" s="397">
        <v>25.713000000000001</v>
      </c>
      <c r="H24" s="397">
        <v>1</v>
      </c>
      <c r="I24" s="397">
        <v>206.74</v>
      </c>
      <c r="J24" s="397" t="s">
        <v>441</v>
      </c>
      <c r="K24" s="397" t="s">
        <v>441</v>
      </c>
      <c r="L24" s="397" t="s">
        <v>441</v>
      </c>
      <c r="M24" s="397" t="s">
        <v>441</v>
      </c>
      <c r="N24" s="397" t="s">
        <v>441</v>
      </c>
      <c r="O24" s="397" t="s">
        <v>441</v>
      </c>
    </row>
    <row r="25" spans="1:15" x14ac:dyDescent="0.2">
      <c r="A25" s="397"/>
      <c r="B25" s="397">
        <v>2013</v>
      </c>
      <c r="C25" s="397">
        <v>7</v>
      </c>
      <c r="D25" s="397">
        <v>54</v>
      </c>
      <c r="E25" s="397">
        <v>236.27199999999985</v>
      </c>
      <c r="F25" s="397" t="s">
        <v>441</v>
      </c>
      <c r="G25" s="397" t="s">
        <v>441</v>
      </c>
      <c r="H25" s="397">
        <v>1</v>
      </c>
      <c r="I25" s="397">
        <v>705.56899999999996</v>
      </c>
      <c r="J25" s="397">
        <v>1</v>
      </c>
      <c r="K25" s="397">
        <v>6.21</v>
      </c>
      <c r="L25" s="397" t="s">
        <v>441</v>
      </c>
      <c r="M25" s="397" t="s">
        <v>441</v>
      </c>
      <c r="N25" s="397" t="s">
        <v>441</v>
      </c>
      <c r="O25" s="397" t="s">
        <v>441</v>
      </c>
    </row>
    <row r="26" spans="1:15" x14ac:dyDescent="0.2">
      <c r="A26" s="397"/>
      <c r="B26" s="397">
        <v>2013</v>
      </c>
      <c r="C26" s="397">
        <v>8</v>
      </c>
      <c r="D26" s="397">
        <v>3</v>
      </c>
      <c r="E26" s="397">
        <v>29.298999999999999</v>
      </c>
      <c r="F26" s="397" t="s">
        <v>441</v>
      </c>
      <c r="G26" s="397" t="s">
        <v>441</v>
      </c>
      <c r="H26" s="397">
        <v>1</v>
      </c>
      <c r="I26" s="397">
        <v>698.30399999999997</v>
      </c>
      <c r="J26" s="397" t="s">
        <v>441</v>
      </c>
      <c r="K26" s="397" t="s">
        <v>441</v>
      </c>
      <c r="L26" s="397" t="s">
        <v>441</v>
      </c>
      <c r="M26" s="397" t="s">
        <v>441</v>
      </c>
      <c r="N26" s="397" t="s">
        <v>441</v>
      </c>
      <c r="O26" s="397" t="s">
        <v>441</v>
      </c>
    </row>
    <row r="27" spans="1:15" x14ac:dyDescent="0.2">
      <c r="A27" s="397"/>
      <c r="B27" s="397">
        <v>2013</v>
      </c>
      <c r="C27" s="397">
        <v>9</v>
      </c>
      <c r="D27" s="397">
        <v>9</v>
      </c>
      <c r="E27" s="397">
        <v>63.483999999999988</v>
      </c>
      <c r="F27" s="397" t="s">
        <v>441</v>
      </c>
      <c r="G27" s="397" t="s">
        <v>441</v>
      </c>
      <c r="H27" s="397" t="s">
        <v>441</v>
      </c>
      <c r="I27" s="397" t="s">
        <v>441</v>
      </c>
      <c r="J27" s="397" t="s">
        <v>441</v>
      </c>
      <c r="K27" s="397" t="s">
        <v>441</v>
      </c>
      <c r="L27" s="397" t="s">
        <v>441</v>
      </c>
      <c r="M27" s="397" t="s">
        <v>441</v>
      </c>
      <c r="N27" s="397" t="s">
        <v>441</v>
      </c>
      <c r="O27" s="397" t="s">
        <v>441</v>
      </c>
    </row>
    <row r="28" spans="1:15" x14ac:dyDescent="0.2">
      <c r="A28" s="397"/>
      <c r="B28" s="397">
        <v>2013</v>
      </c>
      <c r="C28" s="397">
        <v>10</v>
      </c>
      <c r="D28" s="397">
        <v>8</v>
      </c>
      <c r="E28" s="397">
        <v>51.861999999999995</v>
      </c>
      <c r="F28" s="397">
        <v>1</v>
      </c>
      <c r="G28" s="397">
        <v>52.44</v>
      </c>
      <c r="H28" s="397">
        <v>3</v>
      </c>
      <c r="I28" s="397">
        <v>407.37700000000001</v>
      </c>
      <c r="J28" s="397" t="s">
        <v>441</v>
      </c>
      <c r="K28" s="397" t="s">
        <v>441</v>
      </c>
      <c r="L28" s="397" t="s">
        <v>441</v>
      </c>
      <c r="M28" s="397" t="s">
        <v>441</v>
      </c>
      <c r="N28" s="397" t="s">
        <v>441</v>
      </c>
      <c r="O28" s="397" t="s">
        <v>441</v>
      </c>
    </row>
    <row r="29" spans="1:15" x14ac:dyDescent="0.2">
      <c r="A29" s="397"/>
      <c r="B29" s="397">
        <v>2013</v>
      </c>
      <c r="C29" s="397">
        <v>11</v>
      </c>
      <c r="D29" s="397">
        <v>9</v>
      </c>
      <c r="E29" s="397">
        <v>56.253999999999991</v>
      </c>
      <c r="F29" s="397" t="s">
        <v>441</v>
      </c>
      <c r="G29" s="397" t="s">
        <v>441</v>
      </c>
      <c r="H29" s="397" t="s">
        <v>441</v>
      </c>
      <c r="I29" s="397" t="s">
        <v>441</v>
      </c>
      <c r="J29" s="397" t="s">
        <v>441</v>
      </c>
      <c r="K29" s="397" t="s">
        <v>441</v>
      </c>
      <c r="L29" s="397" t="s">
        <v>441</v>
      </c>
      <c r="M29" s="397" t="s">
        <v>441</v>
      </c>
      <c r="N29" s="397" t="s">
        <v>441</v>
      </c>
      <c r="O29" s="397" t="s">
        <v>441</v>
      </c>
    </row>
    <row r="30" spans="1:15" x14ac:dyDescent="0.2">
      <c r="A30" s="397"/>
      <c r="B30" s="397">
        <v>2013</v>
      </c>
      <c r="C30" s="397">
        <v>12</v>
      </c>
      <c r="D30" s="397">
        <v>36</v>
      </c>
      <c r="E30" s="397">
        <v>247.23400000000004</v>
      </c>
      <c r="F30" s="397" t="s">
        <v>441</v>
      </c>
      <c r="G30" s="397" t="s">
        <v>441</v>
      </c>
      <c r="H30" s="397">
        <v>2</v>
      </c>
      <c r="I30" s="397">
        <v>647.01599999999996</v>
      </c>
      <c r="J30" s="397">
        <v>1</v>
      </c>
      <c r="K30" s="397">
        <v>132.22499999999999</v>
      </c>
      <c r="L30" s="397" t="s">
        <v>441</v>
      </c>
      <c r="M30" s="397" t="s">
        <v>441</v>
      </c>
      <c r="N30" s="397" t="s">
        <v>441</v>
      </c>
      <c r="O30" s="397" t="s">
        <v>441</v>
      </c>
    </row>
    <row r="31" spans="1:15" x14ac:dyDescent="0.2">
      <c r="A31" s="397"/>
      <c r="B31" s="397">
        <v>2014</v>
      </c>
      <c r="C31" s="397">
        <v>1</v>
      </c>
      <c r="D31" s="397">
        <v>39</v>
      </c>
      <c r="E31" s="397">
        <v>256.23700000000002</v>
      </c>
      <c r="F31" s="397">
        <v>9</v>
      </c>
      <c r="G31" s="397">
        <v>58.222000000000001</v>
      </c>
      <c r="H31" s="397">
        <v>1</v>
      </c>
      <c r="I31" s="397">
        <v>986.00099999999998</v>
      </c>
      <c r="J31" s="397">
        <v>3</v>
      </c>
      <c r="K31" s="397">
        <v>575.05399999999997</v>
      </c>
      <c r="L31" s="397" t="s">
        <v>441</v>
      </c>
      <c r="M31" s="397" t="s">
        <v>441</v>
      </c>
      <c r="N31" s="397" t="s">
        <v>441</v>
      </c>
      <c r="O31" s="397" t="s">
        <v>441</v>
      </c>
    </row>
    <row r="32" spans="1:15" x14ac:dyDescent="0.2">
      <c r="A32" s="397"/>
      <c r="B32" s="397">
        <v>2014</v>
      </c>
      <c r="C32" s="397">
        <v>2</v>
      </c>
      <c r="D32" s="397">
        <v>29</v>
      </c>
      <c r="E32" s="397">
        <v>178.04899999999995</v>
      </c>
      <c r="F32" s="397" t="s">
        <v>441</v>
      </c>
      <c r="G32" s="397" t="s">
        <v>441</v>
      </c>
      <c r="H32" s="397" t="s">
        <v>441</v>
      </c>
      <c r="I32" s="397" t="s">
        <v>441</v>
      </c>
      <c r="J32" s="397" t="s">
        <v>441</v>
      </c>
      <c r="K32" s="397" t="s">
        <v>441</v>
      </c>
      <c r="L32" s="397" t="s">
        <v>441</v>
      </c>
      <c r="M32" s="397" t="s">
        <v>441</v>
      </c>
      <c r="N32" s="397" t="s">
        <v>441</v>
      </c>
      <c r="O32" s="397" t="s">
        <v>441</v>
      </c>
    </row>
    <row r="33" spans="1:15" x14ac:dyDescent="0.2">
      <c r="A33" s="397"/>
      <c r="B33" s="397">
        <v>2014</v>
      </c>
      <c r="C33" s="397">
        <v>3</v>
      </c>
      <c r="D33" s="397">
        <v>33</v>
      </c>
      <c r="E33" s="397">
        <v>223.13700000000003</v>
      </c>
      <c r="F33" s="397" t="s">
        <v>441</v>
      </c>
      <c r="G33" s="397" t="s">
        <v>441</v>
      </c>
      <c r="H33" s="397" t="s">
        <v>441</v>
      </c>
      <c r="I33" s="397" t="s">
        <v>441</v>
      </c>
      <c r="J33" s="397" t="s">
        <v>441</v>
      </c>
      <c r="K33" s="397" t="s">
        <v>441</v>
      </c>
      <c r="L33" s="397" t="s">
        <v>441</v>
      </c>
      <c r="M33" s="397" t="s">
        <v>441</v>
      </c>
      <c r="N33" s="397" t="s">
        <v>441</v>
      </c>
      <c r="O33" s="397" t="s">
        <v>441</v>
      </c>
    </row>
    <row r="34" spans="1:15" x14ac:dyDescent="0.2">
      <c r="A34" s="397"/>
      <c r="B34" s="397">
        <v>2014</v>
      </c>
      <c r="C34" s="397">
        <v>4</v>
      </c>
      <c r="D34" s="397">
        <v>17</v>
      </c>
      <c r="E34" s="397">
        <v>136.46199999999999</v>
      </c>
      <c r="F34" s="397" t="s">
        <v>441</v>
      </c>
      <c r="G34" s="397" t="s">
        <v>441</v>
      </c>
      <c r="H34" s="397">
        <v>1</v>
      </c>
      <c r="I34" s="397">
        <v>397.21</v>
      </c>
      <c r="J34" s="397">
        <v>2</v>
      </c>
      <c r="K34" s="397">
        <v>279.87199999999996</v>
      </c>
      <c r="L34" s="397" t="s">
        <v>441</v>
      </c>
      <c r="M34" s="397" t="s">
        <v>441</v>
      </c>
      <c r="N34" s="397" t="s">
        <v>441</v>
      </c>
      <c r="O34" s="397" t="s">
        <v>441</v>
      </c>
    </row>
    <row r="35" spans="1:15" x14ac:dyDescent="0.2">
      <c r="A35" s="397"/>
      <c r="B35" s="397">
        <v>2014</v>
      </c>
      <c r="C35" s="397">
        <v>5</v>
      </c>
      <c r="D35" s="397">
        <v>20</v>
      </c>
      <c r="E35" s="397">
        <v>143.726</v>
      </c>
      <c r="F35" s="397">
        <v>2</v>
      </c>
      <c r="G35" s="397">
        <v>11.826999999999998</v>
      </c>
      <c r="H35" s="397" t="s">
        <v>441</v>
      </c>
      <c r="I35" s="397" t="s">
        <v>441</v>
      </c>
      <c r="J35" s="397" t="s">
        <v>441</v>
      </c>
      <c r="K35" s="397" t="s">
        <v>441</v>
      </c>
      <c r="L35" s="397" t="s">
        <v>441</v>
      </c>
      <c r="M35" s="397" t="s">
        <v>441</v>
      </c>
      <c r="N35" s="397" t="s">
        <v>441</v>
      </c>
      <c r="O35" s="397" t="s">
        <v>441</v>
      </c>
    </row>
    <row r="36" spans="1:15" x14ac:dyDescent="0.2">
      <c r="A36" s="397"/>
      <c r="B36" s="397">
        <v>2014</v>
      </c>
      <c r="C36" s="397">
        <v>6</v>
      </c>
      <c r="D36" s="397">
        <v>39</v>
      </c>
      <c r="E36" s="397">
        <v>248.60600000000008</v>
      </c>
      <c r="F36" s="397">
        <v>1</v>
      </c>
      <c r="G36" s="397">
        <v>52.167000000000002</v>
      </c>
      <c r="H36" s="397" t="s">
        <v>441</v>
      </c>
      <c r="I36" s="397" t="s">
        <v>441</v>
      </c>
      <c r="J36" s="397">
        <v>2</v>
      </c>
      <c r="K36" s="397">
        <v>89.12299999999999</v>
      </c>
      <c r="L36" s="397" t="s">
        <v>441</v>
      </c>
      <c r="M36" s="397" t="s">
        <v>441</v>
      </c>
      <c r="N36" s="397" t="s">
        <v>441</v>
      </c>
      <c r="O36" s="397" t="s">
        <v>441</v>
      </c>
    </row>
    <row r="37" spans="1:15" x14ac:dyDescent="0.2">
      <c r="A37" s="397"/>
      <c r="B37" s="397">
        <v>2014</v>
      </c>
      <c r="C37" s="397">
        <v>7</v>
      </c>
      <c r="D37" s="397">
        <v>36</v>
      </c>
      <c r="E37" s="397">
        <v>227.79799999999992</v>
      </c>
      <c r="F37" s="397">
        <v>1</v>
      </c>
      <c r="G37" s="397">
        <v>7.1669999999999998</v>
      </c>
      <c r="H37" s="397" t="s">
        <v>441</v>
      </c>
      <c r="I37" s="397" t="s">
        <v>441</v>
      </c>
      <c r="J37" s="397" t="s">
        <v>441</v>
      </c>
      <c r="K37" s="397" t="s">
        <v>441</v>
      </c>
      <c r="L37" s="397" t="s">
        <v>441</v>
      </c>
      <c r="M37" s="397" t="s">
        <v>441</v>
      </c>
      <c r="N37" s="397" t="s">
        <v>441</v>
      </c>
      <c r="O37" s="397" t="s">
        <v>441</v>
      </c>
    </row>
    <row r="38" spans="1:15" x14ac:dyDescent="0.2">
      <c r="A38" s="397"/>
      <c r="B38" s="397">
        <v>2014</v>
      </c>
      <c r="C38" s="397">
        <v>8</v>
      </c>
      <c r="D38" s="397">
        <v>45</v>
      </c>
      <c r="E38" s="397">
        <v>279.84799999999996</v>
      </c>
      <c r="F38" s="397" t="s">
        <v>441</v>
      </c>
      <c r="G38" s="397" t="s">
        <v>441</v>
      </c>
      <c r="H38" s="397" t="s">
        <v>441</v>
      </c>
      <c r="I38" s="397" t="s">
        <v>441</v>
      </c>
      <c r="J38" s="397" t="s">
        <v>441</v>
      </c>
      <c r="K38" s="397" t="s">
        <v>441</v>
      </c>
      <c r="L38" s="397" t="s">
        <v>441</v>
      </c>
      <c r="M38" s="397" t="s">
        <v>441</v>
      </c>
      <c r="N38" s="397" t="s">
        <v>441</v>
      </c>
      <c r="O38" s="397" t="s">
        <v>441</v>
      </c>
    </row>
    <row r="39" spans="1:15" x14ac:dyDescent="0.2">
      <c r="A39" s="397"/>
      <c r="B39" s="397">
        <v>2014</v>
      </c>
      <c r="C39" s="397">
        <v>9</v>
      </c>
      <c r="D39" s="397">
        <v>48</v>
      </c>
      <c r="E39" s="397">
        <v>332.86400000000003</v>
      </c>
      <c r="F39" s="397" t="s">
        <v>441</v>
      </c>
      <c r="G39" s="397" t="s">
        <v>441</v>
      </c>
      <c r="H39" s="397">
        <v>1</v>
      </c>
      <c r="I39" s="397">
        <v>126.72</v>
      </c>
      <c r="J39" s="397">
        <v>2</v>
      </c>
      <c r="K39" s="397">
        <v>194.77800000000002</v>
      </c>
      <c r="L39" s="397" t="s">
        <v>441</v>
      </c>
      <c r="M39" s="397" t="s">
        <v>441</v>
      </c>
      <c r="N39" s="397" t="s">
        <v>441</v>
      </c>
      <c r="O39" s="397" t="s">
        <v>441</v>
      </c>
    </row>
    <row r="40" spans="1:15" x14ac:dyDescent="0.2">
      <c r="A40" s="397"/>
      <c r="B40" s="397">
        <v>2014</v>
      </c>
      <c r="C40" s="397">
        <v>10</v>
      </c>
      <c r="D40" s="397">
        <v>84</v>
      </c>
      <c r="E40" s="397">
        <v>535.09600000000023</v>
      </c>
      <c r="F40" s="397" t="s">
        <v>441</v>
      </c>
      <c r="G40" s="397" t="s">
        <v>441</v>
      </c>
      <c r="H40" s="397" t="s">
        <v>441</v>
      </c>
      <c r="I40" s="397" t="s">
        <v>441</v>
      </c>
      <c r="J40" s="397">
        <v>3</v>
      </c>
      <c r="K40" s="397">
        <v>384.62399999999997</v>
      </c>
      <c r="L40" s="397" t="s">
        <v>441</v>
      </c>
      <c r="M40" s="397" t="s">
        <v>441</v>
      </c>
      <c r="N40" s="397" t="s">
        <v>441</v>
      </c>
      <c r="O40" s="397" t="s">
        <v>441</v>
      </c>
    </row>
    <row r="41" spans="1:15" x14ac:dyDescent="0.2">
      <c r="A41" s="397"/>
      <c r="B41" s="397">
        <v>2014</v>
      </c>
      <c r="C41" s="397">
        <v>11</v>
      </c>
      <c r="D41" s="397">
        <v>34</v>
      </c>
      <c r="E41" s="397">
        <v>204.61900000000003</v>
      </c>
      <c r="F41" s="397" t="s">
        <v>441</v>
      </c>
      <c r="G41" s="397" t="s">
        <v>441</v>
      </c>
      <c r="H41" s="397" t="s">
        <v>441</v>
      </c>
      <c r="I41" s="397" t="s">
        <v>441</v>
      </c>
      <c r="J41" s="397">
        <v>1</v>
      </c>
      <c r="K41" s="397">
        <v>115.15600000000001</v>
      </c>
      <c r="L41" s="397" t="s">
        <v>441</v>
      </c>
      <c r="M41" s="397" t="s">
        <v>441</v>
      </c>
      <c r="N41" s="397" t="s">
        <v>441</v>
      </c>
      <c r="O41" s="397" t="s">
        <v>441</v>
      </c>
    </row>
    <row r="42" spans="1:15" x14ac:dyDescent="0.2">
      <c r="A42" s="397"/>
      <c r="B42" s="397">
        <v>2014</v>
      </c>
      <c r="C42" s="397">
        <v>12</v>
      </c>
      <c r="D42" s="397">
        <v>40</v>
      </c>
      <c r="E42" s="397">
        <v>268.09299999999996</v>
      </c>
      <c r="F42" s="397">
        <v>1</v>
      </c>
      <c r="G42" s="397">
        <v>6.1449999999999996</v>
      </c>
      <c r="H42" s="397" t="s">
        <v>441</v>
      </c>
      <c r="I42" s="397" t="s">
        <v>441</v>
      </c>
      <c r="J42" s="397">
        <v>1</v>
      </c>
      <c r="K42" s="397">
        <v>143.745</v>
      </c>
      <c r="L42" s="397" t="s">
        <v>441</v>
      </c>
      <c r="M42" s="397" t="s">
        <v>441</v>
      </c>
      <c r="N42" s="397" t="s">
        <v>441</v>
      </c>
      <c r="O42" s="397" t="s">
        <v>441</v>
      </c>
    </row>
    <row r="43" spans="1:15" x14ac:dyDescent="0.2">
      <c r="A43" s="397"/>
      <c r="B43" s="397">
        <v>2015</v>
      </c>
      <c r="C43" s="397">
        <v>1</v>
      </c>
      <c r="D43" s="397">
        <v>59</v>
      </c>
      <c r="E43" s="397">
        <v>379.32299999999998</v>
      </c>
      <c r="F43" s="397" t="s">
        <v>441</v>
      </c>
      <c r="G43" s="397" t="s">
        <v>441</v>
      </c>
      <c r="H43" s="397">
        <v>1</v>
      </c>
      <c r="I43" s="397">
        <v>345.447</v>
      </c>
      <c r="J43" s="397" t="s">
        <v>441</v>
      </c>
      <c r="K43" s="397" t="s">
        <v>441</v>
      </c>
      <c r="L43" s="397" t="s">
        <v>441</v>
      </c>
      <c r="M43" s="397" t="s">
        <v>441</v>
      </c>
      <c r="N43" s="397" t="s">
        <v>441</v>
      </c>
      <c r="O43" s="397" t="s">
        <v>441</v>
      </c>
    </row>
    <row r="44" spans="1:15" x14ac:dyDescent="0.2">
      <c r="A44" s="397"/>
      <c r="B44" s="397">
        <v>2015</v>
      </c>
      <c r="C44" s="397">
        <v>2</v>
      </c>
      <c r="D44" s="397">
        <v>54</v>
      </c>
      <c r="E44" s="397">
        <v>319.08100000000007</v>
      </c>
      <c r="F44" s="397" t="s">
        <v>441</v>
      </c>
      <c r="G44" s="397" t="s">
        <v>441</v>
      </c>
      <c r="H44" s="397" t="s">
        <v>441</v>
      </c>
      <c r="I44" s="397" t="s">
        <v>441</v>
      </c>
      <c r="J44" s="397" t="s">
        <v>441</v>
      </c>
      <c r="K44" s="397" t="s">
        <v>441</v>
      </c>
      <c r="L44" s="397" t="s">
        <v>441</v>
      </c>
      <c r="M44" s="397" t="s">
        <v>441</v>
      </c>
      <c r="N44" s="397" t="s">
        <v>441</v>
      </c>
      <c r="O44" s="397" t="s">
        <v>441</v>
      </c>
    </row>
    <row r="45" spans="1:15" x14ac:dyDescent="0.2">
      <c r="A45" s="397"/>
      <c r="B45" s="397">
        <v>2015</v>
      </c>
      <c r="C45" s="397">
        <v>3</v>
      </c>
      <c r="D45" s="397">
        <v>36</v>
      </c>
      <c r="E45" s="397">
        <v>246.40500000000006</v>
      </c>
      <c r="F45" s="397" t="s">
        <v>441</v>
      </c>
      <c r="G45" s="397" t="s">
        <v>441</v>
      </c>
      <c r="H45" s="397" t="s">
        <v>441</v>
      </c>
      <c r="I45" s="397" t="s">
        <v>441</v>
      </c>
      <c r="J45" s="397">
        <v>1</v>
      </c>
      <c r="K45" s="397">
        <v>11.994</v>
      </c>
      <c r="L45" s="397" t="s">
        <v>441</v>
      </c>
      <c r="M45" s="397" t="s">
        <v>441</v>
      </c>
      <c r="N45" s="397" t="s">
        <v>441</v>
      </c>
      <c r="O45" s="397" t="s">
        <v>441</v>
      </c>
    </row>
    <row r="46" spans="1:15" x14ac:dyDescent="0.2">
      <c r="A46" s="397"/>
      <c r="B46" s="397">
        <v>2015</v>
      </c>
      <c r="C46" s="397">
        <v>4</v>
      </c>
      <c r="D46" s="397">
        <v>46</v>
      </c>
      <c r="E46" s="397">
        <v>315.44900000000001</v>
      </c>
      <c r="F46" s="397" t="s">
        <v>441</v>
      </c>
      <c r="G46" s="397" t="s">
        <v>441</v>
      </c>
      <c r="H46" s="397" t="s">
        <v>441</v>
      </c>
      <c r="I46" s="397" t="s">
        <v>441</v>
      </c>
      <c r="J46" s="397" t="s">
        <v>441</v>
      </c>
      <c r="K46" s="397" t="s">
        <v>441</v>
      </c>
      <c r="L46" s="397" t="s">
        <v>441</v>
      </c>
      <c r="M46" s="397" t="s">
        <v>441</v>
      </c>
      <c r="N46" s="397" t="s">
        <v>441</v>
      </c>
      <c r="O46" s="397" t="s">
        <v>441</v>
      </c>
    </row>
    <row r="47" spans="1:15" x14ac:dyDescent="0.2">
      <c r="A47" s="397"/>
      <c r="B47" s="397">
        <v>2015</v>
      </c>
      <c r="C47" s="397">
        <v>5</v>
      </c>
      <c r="D47" s="397">
        <v>16</v>
      </c>
      <c r="E47" s="397">
        <v>123.37400000000001</v>
      </c>
      <c r="F47" s="397" t="s">
        <v>441</v>
      </c>
      <c r="G47" s="397" t="s">
        <v>441</v>
      </c>
      <c r="H47" s="397" t="s">
        <v>441</v>
      </c>
      <c r="I47" s="397" t="s">
        <v>441</v>
      </c>
      <c r="J47" s="397" t="s">
        <v>441</v>
      </c>
      <c r="K47" s="397" t="s">
        <v>441</v>
      </c>
      <c r="L47" s="397" t="s">
        <v>441</v>
      </c>
      <c r="M47" s="397" t="s">
        <v>441</v>
      </c>
      <c r="N47" s="397" t="s">
        <v>441</v>
      </c>
      <c r="O47" s="397" t="s">
        <v>441</v>
      </c>
    </row>
    <row r="48" spans="1:15" x14ac:dyDescent="0.2">
      <c r="A48" s="397"/>
      <c r="B48" s="397">
        <v>2015</v>
      </c>
      <c r="C48" s="397">
        <v>6</v>
      </c>
      <c r="D48" s="397">
        <v>13</v>
      </c>
      <c r="E48" s="397">
        <v>108.21899999999997</v>
      </c>
      <c r="F48" s="397">
        <v>1</v>
      </c>
      <c r="G48" s="397">
        <v>10.61</v>
      </c>
      <c r="H48" s="397">
        <v>1</v>
      </c>
      <c r="I48" s="397">
        <v>822</v>
      </c>
      <c r="J48" s="397">
        <v>1</v>
      </c>
      <c r="K48" s="397">
        <v>142.96899999999999</v>
      </c>
      <c r="L48" s="397">
        <v>1</v>
      </c>
      <c r="M48" s="397">
        <v>40.292000000000002</v>
      </c>
      <c r="N48" s="397" t="s">
        <v>441</v>
      </c>
      <c r="O48" s="397" t="s">
        <v>441</v>
      </c>
    </row>
    <row r="49" spans="1:15" x14ac:dyDescent="0.2">
      <c r="A49" s="397"/>
      <c r="B49" s="397">
        <v>2015</v>
      </c>
      <c r="C49" s="397">
        <v>7</v>
      </c>
      <c r="D49" s="397">
        <v>11</v>
      </c>
      <c r="E49" s="397">
        <v>65.390999999999991</v>
      </c>
      <c r="F49" s="397" t="s">
        <v>441</v>
      </c>
      <c r="G49" s="397" t="s">
        <v>441</v>
      </c>
      <c r="H49" s="397" t="s">
        <v>441</v>
      </c>
      <c r="I49" s="397" t="s">
        <v>441</v>
      </c>
      <c r="J49" s="397" t="s">
        <v>441</v>
      </c>
      <c r="K49" s="397" t="s">
        <v>441</v>
      </c>
      <c r="L49" s="397">
        <v>1</v>
      </c>
      <c r="M49" s="397">
        <v>15.308999999999999</v>
      </c>
      <c r="N49" s="397" t="s">
        <v>441</v>
      </c>
      <c r="O49" s="397" t="s">
        <v>441</v>
      </c>
    </row>
    <row r="50" spans="1:15" x14ac:dyDescent="0.2">
      <c r="A50" s="397"/>
      <c r="B50" s="397">
        <v>2015</v>
      </c>
      <c r="C50" s="397">
        <v>8</v>
      </c>
      <c r="D50" s="397">
        <v>10</v>
      </c>
      <c r="E50" s="397">
        <v>88.958999999999989</v>
      </c>
      <c r="F50" s="397" t="s">
        <v>441</v>
      </c>
      <c r="G50" s="397" t="s">
        <v>441</v>
      </c>
      <c r="H50" s="397" t="s">
        <v>441</v>
      </c>
      <c r="I50" s="397" t="s">
        <v>441</v>
      </c>
      <c r="J50" s="397" t="s">
        <v>441</v>
      </c>
      <c r="K50" s="397" t="s">
        <v>441</v>
      </c>
      <c r="L50" s="397">
        <v>2</v>
      </c>
      <c r="M50" s="397">
        <v>1798.961</v>
      </c>
      <c r="N50" s="397" t="s">
        <v>441</v>
      </c>
      <c r="O50" s="397" t="s">
        <v>441</v>
      </c>
    </row>
    <row r="51" spans="1:15" x14ac:dyDescent="0.2">
      <c r="A51" s="397"/>
      <c r="B51" s="397">
        <v>2015</v>
      </c>
      <c r="C51" s="397">
        <v>9</v>
      </c>
      <c r="D51" s="397">
        <v>12</v>
      </c>
      <c r="E51" s="397">
        <v>80.515999999999991</v>
      </c>
      <c r="F51" s="397" t="s">
        <v>441</v>
      </c>
      <c r="G51" s="397" t="s">
        <v>441</v>
      </c>
      <c r="H51" s="397" t="s">
        <v>441</v>
      </c>
      <c r="I51" s="397" t="s">
        <v>441</v>
      </c>
      <c r="J51" s="397" t="s">
        <v>441</v>
      </c>
      <c r="K51" s="397" t="s">
        <v>441</v>
      </c>
      <c r="L51" s="397">
        <v>2</v>
      </c>
      <c r="M51" s="397">
        <v>496.351</v>
      </c>
      <c r="N51" s="397" t="s">
        <v>441</v>
      </c>
      <c r="O51" s="397" t="s">
        <v>441</v>
      </c>
    </row>
    <row r="52" spans="1:15" x14ac:dyDescent="0.2">
      <c r="A52" s="397"/>
      <c r="B52" s="397">
        <v>2015</v>
      </c>
      <c r="C52" s="397">
        <v>10</v>
      </c>
      <c r="D52" s="397">
        <v>11</v>
      </c>
      <c r="E52" s="397">
        <v>81.801000000000002</v>
      </c>
      <c r="F52" s="397" t="s">
        <v>441</v>
      </c>
      <c r="G52" s="397" t="s">
        <v>441</v>
      </c>
      <c r="H52" s="397" t="s">
        <v>441</v>
      </c>
      <c r="I52" s="397" t="s">
        <v>441</v>
      </c>
      <c r="J52" s="397" t="s">
        <v>441</v>
      </c>
      <c r="K52" s="397" t="s">
        <v>441</v>
      </c>
      <c r="L52" s="397" t="s">
        <v>441</v>
      </c>
      <c r="M52" s="397" t="s">
        <v>441</v>
      </c>
      <c r="N52" s="397" t="s">
        <v>441</v>
      </c>
      <c r="O52" s="397" t="s">
        <v>441</v>
      </c>
    </row>
    <row r="53" spans="1:15" x14ac:dyDescent="0.2">
      <c r="A53" s="397"/>
      <c r="B53" s="397">
        <v>2015</v>
      </c>
      <c r="C53" s="397">
        <v>11</v>
      </c>
      <c r="D53" s="397">
        <v>9</v>
      </c>
      <c r="E53" s="397">
        <v>68.552999999999997</v>
      </c>
      <c r="F53" s="397" t="s">
        <v>441</v>
      </c>
      <c r="G53" s="397" t="s">
        <v>441</v>
      </c>
      <c r="H53" s="397">
        <v>1</v>
      </c>
      <c r="I53" s="397">
        <v>364.67500000000001</v>
      </c>
      <c r="J53" s="397" t="s">
        <v>441</v>
      </c>
      <c r="K53" s="397" t="s">
        <v>441</v>
      </c>
      <c r="L53" s="397">
        <v>1</v>
      </c>
      <c r="M53" s="397">
        <v>71.483999999999995</v>
      </c>
      <c r="N53" s="397" t="s">
        <v>441</v>
      </c>
      <c r="O53" s="397" t="s">
        <v>441</v>
      </c>
    </row>
    <row r="54" spans="1:15" x14ac:dyDescent="0.2">
      <c r="A54" s="397"/>
      <c r="B54" s="397">
        <v>2015</v>
      </c>
      <c r="C54" s="397">
        <v>12</v>
      </c>
      <c r="D54" s="397">
        <v>4</v>
      </c>
      <c r="E54" s="397">
        <v>47.003</v>
      </c>
      <c r="F54" s="397" t="s">
        <v>441</v>
      </c>
      <c r="G54" s="397" t="s">
        <v>441</v>
      </c>
      <c r="H54" s="397" t="s">
        <v>441</v>
      </c>
      <c r="I54" s="397" t="s">
        <v>441</v>
      </c>
      <c r="J54" s="397" t="s">
        <v>441</v>
      </c>
      <c r="K54" s="397" t="s">
        <v>441</v>
      </c>
      <c r="L54" s="397" t="s">
        <v>441</v>
      </c>
      <c r="M54" s="397" t="s">
        <v>441</v>
      </c>
      <c r="N54" s="397" t="s">
        <v>441</v>
      </c>
      <c r="O54" s="397" t="s">
        <v>441</v>
      </c>
    </row>
    <row r="55" spans="1:15" x14ac:dyDescent="0.2">
      <c r="A55" s="397"/>
      <c r="B55" s="397">
        <v>2016</v>
      </c>
      <c r="C55" s="397">
        <v>1</v>
      </c>
      <c r="D55" s="397">
        <v>9</v>
      </c>
      <c r="E55" s="397">
        <v>77.664000000000001</v>
      </c>
      <c r="F55" s="397" t="s">
        <v>441</v>
      </c>
      <c r="G55" s="397" t="s">
        <v>441</v>
      </c>
      <c r="H55" s="397" t="s">
        <v>441</v>
      </c>
      <c r="I55" s="397" t="s">
        <v>441</v>
      </c>
      <c r="J55" s="397" t="s">
        <v>441</v>
      </c>
      <c r="K55" s="397" t="s">
        <v>441</v>
      </c>
      <c r="L55" s="397" t="s">
        <v>441</v>
      </c>
      <c r="M55" s="397" t="s">
        <v>441</v>
      </c>
      <c r="N55" s="397" t="s">
        <v>441</v>
      </c>
      <c r="O55" s="397" t="s">
        <v>441</v>
      </c>
    </row>
    <row r="56" spans="1:15" x14ac:dyDescent="0.2">
      <c r="A56" s="397"/>
      <c r="B56" s="397">
        <v>2016</v>
      </c>
      <c r="C56" s="397">
        <v>2</v>
      </c>
      <c r="D56" s="397">
        <v>5</v>
      </c>
      <c r="E56" s="397">
        <v>26.936000000000003</v>
      </c>
      <c r="F56" s="397" t="s">
        <v>441</v>
      </c>
      <c r="G56" s="397" t="s">
        <v>441</v>
      </c>
      <c r="H56" s="397" t="s">
        <v>441</v>
      </c>
      <c r="I56" s="397" t="s">
        <v>441</v>
      </c>
      <c r="J56" s="397" t="s">
        <v>441</v>
      </c>
      <c r="K56" s="397" t="s">
        <v>441</v>
      </c>
      <c r="L56" s="397" t="s">
        <v>441</v>
      </c>
      <c r="M56" s="397" t="s">
        <v>441</v>
      </c>
      <c r="N56" s="397" t="s">
        <v>441</v>
      </c>
      <c r="O56" s="397" t="s">
        <v>441</v>
      </c>
    </row>
    <row r="57" spans="1:15" x14ac:dyDescent="0.2">
      <c r="A57" s="397"/>
      <c r="B57" s="397">
        <v>2016</v>
      </c>
      <c r="C57" s="397">
        <v>3</v>
      </c>
      <c r="D57" s="397">
        <v>11</v>
      </c>
      <c r="E57" s="397">
        <v>42.47</v>
      </c>
      <c r="F57" s="397" t="s">
        <v>441</v>
      </c>
      <c r="G57" s="397" t="s">
        <v>441</v>
      </c>
      <c r="H57" s="397" t="s">
        <v>441</v>
      </c>
      <c r="I57" s="397" t="s">
        <v>441</v>
      </c>
      <c r="J57" s="397" t="s">
        <v>441</v>
      </c>
      <c r="K57" s="397" t="s">
        <v>441</v>
      </c>
      <c r="L57" s="397" t="s">
        <v>441</v>
      </c>
      <c r="M57" s="397" t="s">
        <v>441</v>
      </c>
      <c r="N57" s="397" t="s">
        <v>441</v>
      </c>
      <c r="O57" s="397" t="s">
        <v>441</v>
      </c>
    </row>
    <row r="58" spans="1:15" x14ac:dyDescent="0.2">
      <c r="A58" s="397"/>
      <c r="B58" s="397">
        <v>2016</v>
      </c>
      <c r="C58" s="397">
        <v>4</v>
      </c>
      <c r="D58" s="397">
        <v>10</v>
      </c>
      <c r="E58" s="397">
        <v>76.822000000000003</v>
      </c>
      <c r="F58" s="397">
        <v>1</v>
      </c>
      <c r="G58" s="397">
        <v>6.5679999999999996</v>
      </c>
      <c r="H58" s="397" t="s">
        <v>441</v>
      </c>
      <c r="I58" s="397" t="s">
        <v>441</v>
      </c>
      <c r="J58" s="397">
        <v>1</v>
      </c>
      <c r="K58" s="397">
        <v>42.902999999999999</v>
      </c>
      <c r="L58" s="397" t="s">
        <v>441</v>
      </c>
      <c r="M58" s="397" t="s">
        <v>441</v>
      </c>
      <c r="N58" s="397" t="s">
        <v>441</v>
      </c>
      <c r="O58" s="397" t="s">
        <v>441</v>
      </c>
    </row>
    <row r="59" spans="1:15" x14ac:dyDescent="0.2">
      <c r="A59" s="397"/>
      <c r="B59" s="397">
        <v>2016</v>
      </c>
      <c r="C59" s="397">
        <v>5</v>
      </c>
      <c r="D59" s="397">
        <v>14</v>
      </c>
      <c r="E59" s="397">
        <v>79.262</v>
      </c>
      <c r="F59" s="397" t="s">
        <v>441</v>
      </c>
      <c r="G59" s="397" t="s">
        <v>441</v>
      </c>
      <c r="H59" s="397" t="s">
        <v>441</v>
      </c>
      <c r="I59" s="397" t="s">
        <v>441</v>
      </c>
      <c r="J59" s="397" t="s">
        <v>441</v>
      </c>
      <c r="K59" s="397" t="s">
        <v>441</v>
      </c>
      <c r="L59" s="397" t="s">
        <v>441</v>
      </c>
      <c r="M59" s="397" t="s">
        <v>441</v>
      </c>
      <c r="N59" s="397" t="s">
        <v>441</v>
      </c>
      <c r="O59" s="397" t="s">
        <v>441</v>
      </c>
    </row>
    <row r="60" spans="1:15" x14ac:dyDescent="0.2">
      <c r="A60" s="397"/>
      <c r="B60" s="397">
        <v>2016</v>
      </c>
      <c r="C60" s="397">
        <v>6</v>
      </c>
      <c r="D60" s="397">
        <v>11</v>
      </c>
      <c r="E60" s="397">
        <v>59.292000000000009</v>
      </c>
      <c r="F60" s="397" t="s">
        <v>441</v>
      </c>
      <c r="G60" s="397" t="s">
        <v>441</v>
      </c>
      <c r="H60" s="397" t="s">
        <v>441</v>
      </c>
      <c r="I60" s="397" t="s">
        <v>441</v>
      </c>
      <c r="J60" s="397" t="s">
        <v>441</v>
      </c>
      <c r="K60" s="397" t="s">
        <v>441</v>
      </c>
      <c r="L60" s="397" t="s">
        <v>441</v>
      </c>
      <c r="M60" s="397" t="s">
        <v>441</v>
      </c>
      <c r="N60" s="397" t="s">
        <v>441</v>
      </c>
      <c r="O60" s="397" t="s">
        <v>441</v>
      </c>
    </row>
    <row r="61" spans="1:15" x14ac:dyDescent="0.2">
      <c r="A61" s="397"/>
      <c r="B61" s="397">
        <v>2016</v>
      </c>
      <c r="C61" s="397">
        <v>7</v>
      </c>
      <c r="D61" s="397">
        <v>7</v>
      </c>
      <c r="E61" s="397">
        <v>41.871000000000002</v>
      </c>
      <c r="F61" s="397">
        <v>2</v>
      </c>
      <c r="G61" s="397">
        <v>14.72</v>
      </c>
      <c r="H61" s="397" t="s">
        <v>441</v>
      </c>
      <c r="I61" s="397" t="s">
        <v>441</v>
      </c>
      <c r="J61" s="397" t="s">
        <v>441</v>
      </c>
      <c r="K61" s="397" t="s">
        <v>441</v>
      </c>
      <c r="L61" s="397" t="s">
        <v>441</v>
      </c>
      <c r="M61" s="397" t="s">
        <v>441</v>
      </c>
      <c r="N61" s="397" t="s">
        <v>441</v>
      </c>
      <c r="O61" s="397" t="s">
        <v>441</v>
      </c>
    </row>
    <row r="62" spans="1:15" x14ac:dyDescent="0.2">
      <c r="A62" s="397"/>
      <c r="B62" s="397">
        <v>2016</v>
      </c>
      <c r="C62" s="397">
        <v>8</v>
      </c>
      <c r="D62" s="397">
        <v>7</v>
      </c>
      <c r="E62" s="397">
        <v>42.082999999999998</v>
      </c>
      <c r="F62" s="397" t="s">
        <v>441</v>
      </c>
      <c r="G62" s="397" t="s">
        <v>441</v>
      </c>
      <c r="H62" s="397" t="s">
        <v>441</v>
      </c>
      <c r="I62" s="397" t="s">
        <v>441</v>
      </c>
      <c r="J62" s="397" t="s">
        <v>441</v>
      </c>
      <c r="K62" s="397" t="s">
        <v>441</v>
      </c>
      <c r="L62" s="397" t="s">
        <v>441</v>
      </c>
      <c r="M62" s="397" t="s">
        <v>441</v>
      </c>
      <c r="N62" s="397" t="s">
        <v>441</v>
      </c>
      <c r="O62" s="397" t="s">
        <v>441</v>
      </c>
    </row>
    <row r="63" spans="1:15" x14ac:dyDescent="0.2">
      <c r="A63" s="397"/>
      <c r="B63" s="397">
        <v>2016</v>
      </c>
      <c r="C63" s="397">
        <v>9</v>
      </c>
      <c r="D63" s="397">
        <v>4</v>
      </c>
      <c r="E63" s="397">
        <v>22.197000000000003</v>
      </c>
      <c r="F63" s="397" t="s">
        <v>441</v>
      </c>
      <c r="G63" s="397" t="s">
        <v>441</v>
      </c>
      <c r="H63" s="397">
        <v>1</v>
      </c>
      <c r="I63" s="397">
        <v>49.52</v>
      </c>
      <c r="J63" s="397" t="s">
        <v>441</v>
      </c>
      <c r="K63" s="397" t="s">
        <v>441</v>
      </c>
      <c r="L63" s="397" t="s">
        <v>441</v>
      </c>
      <c r="M63" s="397" t="s">
        <v>441</v>
      </c>
      <c r="N63" s="397" t="s">
        <v>441</v>
      </c>
      <c r="O63" s="397" t="s">
        <v>441</v>
      </c>
    </row>
    <row r="64" spans="1:15" x14ac:dyDescent="0.2">
      <c r="A64" s="397"/>
      <c r="B64" s="397">
        <v>2016</v>
      </c>
      <c r="C64" s="397">
        <v>10</v>
      </c>
      <c r="D64" s="397">
        <v>11</v>
      </c>
      <c r="E64" s="397">
        <v>60.891000000000005</v>
      </c>
      <c r="F64" s="397">
        <v>1</v>
      </c>
      <c r="G64" s="397">
        <v>14.147</v>
      </c>
      <c r="H64" s="397">
        <v>1</v>
      </c>
      <c r="I64" s="397">
        <v>88.037999999999997</v>
      </c>
      <c r="J64" s="397" t="s">
        <v>441</v>
      </c>
      <c r="K64" s="397" t="s">
        <v>441</v>
      </c>
      <c r="L64" s="397" t="s">
        <v>441</v>
      </c>
      <c r="M64" s="397" t="s">
        <v>441</v>
      </c>
      <c r="N64" s="397" t="s">
        <v>441</v>
      </c>
      <c r="O64" s="397" t="s">
        <v>441</v>
      </c>
    </row>
    <row r="65" spans="1:15" x14ac:dyDescent="0.2">
      <c r="A65" s="397"/>
      <c r="B65" s="397">
        <v>2016</v>
      </c>
      <c r="C65" s="397">
        <v>11</v>
      </c>
      <c r="D65" s="397">
        <v>10</v>
      </c>
      <c r="E65" s="397">
        <v>57.126000000000005</v>
      </c>
      <c r="F65" s="397" t="s">
        <v>441</v>
      </c>
      <c r="G65" s="397" t="s">
        <v>441</v>
      </c>
      <c r="H65" s="397" t="s">
        <v>441</v>
      </c>
      <c r="I65" s="397" t="s">
        <v>441</v>
      </c>
      <c r="J65" s="397" t="s">
        <v>441</v>
      </c>
      <c r="K65" s="397" t="s">
        <v>441</v>
      </c>
      <c r="L65" s="397" t="s">
        <v>441</v>
      </c>
      <c r="M65" s="397" t="s">
        <v>441</v>
      </c>
      <c r="N65" s="397" t="s">
        <v>441</v>
      </c>
      <c r="O65" s="397" t="s">
        <v>441</v>
      </c>
    </row>
    <row r="66" spans="1:15" x14ac:dyDescent="0.2">
      <c r="A66" s="397"/>
      <c r="B66" s="397">
        <v>2016</v>
      </c>
      <c r="C66" s="397">
        <v>12</v>
      </c>
      <c r="D66" s="397">
        <v>11</v>
      </c>
      <c r="E66" s="397">
        <v>77.417999999999978</v>
      </c>
      <c r="F66" s="397" t="s">
        <v>441</v>
      </c>
      <c r="G66" s="397" t="s">
        <v>441</v>
      </c>
      <c r="H66" s="397">
        <v>1</v>
      </c>
      <c r="I66" s="397">
        <v>241.721</v>
      </c>
      <c r="J66" s="397" t="s">
        <v>441</v>
      </c>
      <c r="K66" s="397" t="s">
        <v>441</v>
      </c>
      <c r="L66" s="397" t="s">
        <v>441</v>
      </c>
      <c r="M66" s="397" t="s">
        <v>441</v>
      </c>
      <c r="N66" s="397" t="s">
        <v>441</v>
      </c>
      <c r="O66" s="397" t="s">
        <v>441</v>
      </c>
    </row>
    <row r="67" spans="1:15" x14ac:dyDescent="0.2">
      <c r="A67" s="532">
        <v>95353</v>
      </c>
      <c r="B67" s="399">
        <v>2012</v>
      </c>
      <c r="C67" s="399">
        <v>1</v>
      </c>
      <c r="D67" s="399" t="s">
        <v>441</v>
      </c>
      <c r="E67" s="399" t="s">
        <v>441</v>
      </c>
      <c r="F67" s="399" t="s">
        <v>441</v>
      </c>
      <c r="G67" s="399" t="s">
        <v>441</v>
      </c>
      <c r="H67" s="399" t="s">
        <v>441</v>
      </c>
      <c r="I67" s="399" t="s">
        <v>441</v>
      </c>
      <c r="J67" s="399" t="s">
        <v>441</v>
      </c>
      <c r="K67" s="399" t="s">
        <v>441</v>
      </c>
      <c r="L67" s="399" t="s">
        <v>441</v>
      </c>
      <c r="M67" s="399" t="s">
        <v>441</v>
      </c>
      <c r="N67" s="399" t="s">
        <v>441</v>
      </c>
      <c r="O67" s="399" t="s">
        <v>441</v>
      </c>
    </row>
    <row r="68" spans="1:15" x14ac:dyDescent="0.2">
      <c r="A68" s="399"/>
      <c r="B68" s="399">
        <v>2012</v>
      </c>
      <c r="C68" s="399">
        <v>2</v>
      </c>
      <c r="D68" s="399" t="s">
        <v>441</v>
      </c>
      <c r="E68" s="399" t="s">
        <v>441</v>
      </c>
      <c r="F68" s="399" t="s">
        <v>441</v>
      </c>
      <c r="G68" s="399" t="s">
        <v>441</v>
      </c>
      <c r="H68" s="399" t="s">
        <v>441</v>
      </c>
      <c r="I68" s="399" t="s">
        <v>441</v>
      </c>
      <c r="J68" s="399" t="s">
        <v>441</v>
      </c>
      <c r="K68" s="399" t="s">
        <v>441</v>
      </c>
      <c r="L68" s="399" t="s">
        <v>441</v>
      </c>
      <c r="M68" s="399" t="s">
        <v>441</v>
      </c>
      <c r="N68" s="399" t="s">
        <v>441</v>
      </c>
      <c r="O68" s="399" t="s">
        <v>441</v>
      </c>
    </row>
    <row r="69" spans="1:15" x14ac:dyDescent="0.2">
      <c r="A69" s="399"/>
      <c r="B69" s="399">
        <v>2012</v>
      </c>
      <c r="C69" s="399">
        <v>3</v>
      </c>
      <c r="D69" s="399" t="s">
        <v>441</v>
      </c>
      <c r="E69" s="399" t="s">
        <v>441</v>
      </c>
      <c r="F69" s="399" t="s">
        <v>441</v>
      </c>
      <c r="G69" s="399" t="s">
        <v>441</v>
      </c>
      <c r="H69" s="399" t="s">
        <v>441</v>
      </c>
      <c r="I69" s="399" t="s">
        <v>441</v>
      </c>
      <c r="J69" s="399" t="s">
        <v>441</v>
      </c>
      <c r="K69" s="399" t="s">
        <v>441</v>
      </c>
      <c r="L69" s="399" t="s">
        <v>441</v>
      </c>
      <c r="M69" s="399" t="s">
        <v>441</v>
      </c>
      <c r="N69" s="399" t="s">
        <v>441</v>
      </c>
      <c r="O69" s="399" t="s">
        <v>441</v>
      </c>
    </row>
    <row r="70" spans="1:15" x14ac:dyDescent="0.2">
      <c r="A70" s="399"/>
      <c r="B70" s="399">
        <v>2012</v>
      </c>
      <c r="C70" s="399">
        <v>4</v>
      </c>
      <c r="D70" s="399" t="s">
        <v>441</v>
      </c>
      <c r="E70" s="399" t="s">
        <v>441</v>
      </c>
      <c r="F70" s="399" t="s">
        <v>441</v>
      </c>
      <c r="G70" s="399" t="s">
        <v>441</v>
      </c>
      <c r="H70" s="399" t="s">
        <v>441</v>
      </c>
      <c r="I70" s="399" t="s">
        <v>441</v>
      </c>
      <c r="J70" s="399" t="s">
        <v>441</v>
      </c>
      <c r="K70" s="399" t="s">
        <v>441</v>
      </c>
      <c r="L70" s="399" t="s">
        <v>441</v>
      </c>
      <c r="M70" s="399" t="s">
        <v>441</v>
      </c>
      <c r="N70" s="399">
        <v>1</v>
      </c>
      <c r="O70" s="399">
        <v>7.7549999999999999</v>
      </c>
    </row>
    <row r="71" spans="1:15" x14ac:dyDescent="0.2">
      <c r="A71" s="399"/>
      <c r="B71" s="399">
        <v>2012</v>
      </c>
      <c r="C71" s="399">
        <v>5</v>
      </c>
      <c r="D71" s="399" t="s">
        <v>441</v>
      </c>
      <c r="E71" s="399" t="s">
        <v>441</v>
      </c>
      <c r="F71" s="399" t="s">
        <v>441</v>
      </c>
      <c r="G71" s="399" t="s">
        <v>441</v>
      </c>
      <c r="H71" s="399" t="s">
        <v>441</v>
      </c>
      <c r="I71" s="399" t="s">
        <v>441</v>
      </c>
      <c r="J71" s="399" t="s">
        <v>441</v>
      </c>
      <c r="K71" s="399" t="s">
        <v>441</v>
      </c>
      <c r="L71" s="399" t="s">
        <v>441</v>
      </c>
      <c r="M71" s="399" t="s">
        <v>441</v>
      </c>
      <c r="N71" s="399" t="s">
        <v>441</v>
      </c>
      <c r="O71" s="399" t="s">
        <v>441</v>
      </c>
    </row>
    <row r="72" spans="1:15" x14ac:dyDescent="0.2">
      <c r="A72" s="399"/>
      <c r="B72" s="399">
        <v>2012</v>
      </c>
      <c r="C72" s="399">
        <v>6</v>
      </c>
      <c r="D72" s="399" t="s">
        <v>441</v>
      </c>
      <c r="E72" s="399" t="s">
        <v>441</v>
      </c>
      <c r="F72" s="399" t="s">
        <v>441</v>
      </c>
      <c r="G72" s="399" t="s">
        <v>441</v>
      </c>
      <c r="H72" s="399" t="s">
        <v>441</v>
      </c>
      <c r="I72" s="399" t="s">
        <v>441</v>
      </c>
      <c r="J72" s="399" t="s">
        <v>441</v>
      </c>
      <c r="K72" s="399" t="s">
        <v>441</v>
      </c>
      <c r="L72" s="399" t="s">
        <v>441</v>
      </c>
      <c r="M72" s="399" t="s">
        <v>441</v>
      </c>
      <c r="N72" s="399" t="s">
        <v>441</v>
      </c>
      <c r="O72" s="399" t="s">
        <v>441</v>
      </c>
    </row>
    <row r="73" spans="1:15" x14ac:dyDescent="0.2">
      <c r="A73" s="399"/>
      <c r="B73" s="399">
        <v>2012</v>
      </c>
      <c r="C73" s="399">
        <v>7</v>
      </c>
      <c r="D73" s="399" t="s">
        <v>441</v>
      </c>
      <c r="E73" s="399" t="s">
        <v>441</v>
      </c>
      <c r="F73" s="399" t="s">
        <v>441</v>
      </c>
      <c r="G73" s="399" t="s">
        <v>441</v>
      </c>
      <c r="H73" s="399" t="s">
        <v>441</v>
      </c>
      <c r="I73" s="399" t="s">
        <v>441</v>
      </c>
      <c r="J73" s="399" t="s">
        <v>441</v>
      </c>
      <c r="K73" s="399" t="s">
        <v>441</v>
      </c>
      <c r="L73" s="399" t="s">
        <v>441</v>
      </c>
      <c r="M73" s="399" t="s">
        <v>441</v>
      </c>
      <c r="N73" s="399" t="s">
        <v>441</v>
      </c>
      <c r="O73" s="399" t="s">
        <v>441</v>
      </c>
    </row>
    <row r="74" spans="1:15" x14ac:dyDescent="0.2">
      <c r="A74" s="399"/>
      <c r="B74" s="399">
        <v>2012</v>
      </c>
      <c r="C74" s="399">
        <v>8</v>
      </c>
      <c r="D74" s="399" t="s">
        <v>441</v>
      </c>
      <c r="E74" s="399" t="s">
        <v>441</v>
      </c>
      <c r="F74" s="399" t="s">
        <v>441</v>
      </c>
      <c r="G74" s="399" t="s">
        <v>441</v>
      </c>
      <c r="H74" s="399" t="s">
        <v>441</v>
      </c>
      <c r="I74" s="399" t="s">
        <v>441</v>
      </c>
      <c r="J74" s="399" t="s">
        <v>441</v>
      </c>
      <c r="K74" s="399" t="s">
        <v>441</v>
      </c>
      <c r="L74" s="399" t="s">
        <v>441</v>
      </c>
      <c r="M74" s="399" t="s">
        <v>441</v>
      </c>
      <c r="N74" s="399" t="s">
        <v>441</v>
      </c>
      <c r="O74" s="399" t="s">
        <v>441</v>
      </c>
    </row>
    <row r="75" spans="1:15" x14ac:dyDescent="0.2">
      <c r="A75" s="399"/>
      <c r="B75" s="399">
        <v>2012</v>
      </c>
      <c r="C75" s="399">
        <v>9</v>
      </c>
      <c r="D75" s="399" t="s">
        <v>441</v>
      </c>
      <c r="E75" s="399" t="s">
        <v>441</v>
      </c>
      <c r="F75" s="399" t="s">
        <v>441</v>
      </c>
      <c r="G75" s="399" t="s">
        <v>441</v>
      </c>
      <c r="H75" s="399" t="s">
        <v>441</v>
      </c>
      <c r="I75" s="399" t="s">
        <v>441</v>
      </c>
      <c r="J75" s="399" t="s">
        <v>441</v>
      </c>
      <c r="K75" s="399" t="s">
        <v>441</v>
      </c>
      <c r="L75" s="399" t="s">
        <v>441</v>
      </c>
      <c r="M75" s="399" t="s">
        <v>441</v>
      </c>
      <c r="N75" s="399" t="s">
        <v>441</v>
      </c>
      <c r="O75" s="399" t="s">
        <v>441</v>
      </c>
    </row>
    <row r="76" spans="1:15" x14ac:dyDescent="0.2">
      <c r="A76" s="399"/>
      <c r="B76" s="399">
        <v>2012</v>
      </c>
      <c r="C76" s="399">
        <v>10</v>
      </c>
      <c r="D76" s="399" t="s">
        <v>441</v>
      </c>
      <c r="E76" s="399" t="s">
        <v>441</v>
      </c>
      <c r="F76" s="399" t="s">
        <v>441</v>
      </c>
      <c r="G76" s="399" t="s">
        <v>441</v>
      </c>
      <c r="H76" s="399" t="s">
        <v>441</v>
      </c>
      <c r="I76" s="399" t="s">
        <v>441</v>
      </c>
      <c r="J76" s="399" t="s">
        <v>441</v>
      </c>
      <c r="K76" s="399" t="s">
        <v>441</v>
      </c>
      <c r="L76" s="399" t="s">
        <v>441</v>
      </c>
      <c r="M76" s="399" t="s">
        <v>441</v>
      </c>
      <c r="N76" s="399" t="s">
        <v>441</v>
      </c>
      <c r="O76" s="399" t="s">
        <v>441</v>
      </c>
    </row>
    <row r="77" spans="1:15" x14ac:dyDescent="0.2">
      <c r="A77" s="399"/>
      <c r="B77" s="399">
        <v>2012</v>
      </c>
      <c r="C77" s="399">
        <v>11</v>
      </c>
      <c r="D77" s="399" t="s">
        <v>441</v>
      </c>
      <c r="E77" s="399" t="s">
        <v>441</v>
      </c>
      <c r="F77" s="399" t="s">
        <v>441</v>
      </c>
      <c r="G77" s="399" t="s">
        <v>441</v>
      </c>
      <c r="H77" s="399" t="s">
        <v>441</v>
      </c>
      <c r="I77" s="399" t="s">
        <v>441</v>
      </c>
      <c r="J77" s="399" t="s">
        <v>441</v>
      </c>
      <c r="K77" s="399" t="s">
        <v>441</v>
      </c>
      <c r="L77" s="399" t="s">
        <v>441</v>
      </c>
      <c r="M77" s="399" t="s">
        <v>441</v>
      </c>
      <c r="N77" s="399" t="s">
        <v>441</v>
      </c>
      <c r="O77" s="399" t="s">
        <v>441</v>
      </c>
    </row>
    <row r="78" spans="1:15" x14ac:dyDescent="0.2">
      <c r="A78" s="399"/>
      <c r="B78" s="399">
        <v>2012</v>
      </c>
      <c r="C78" s="399">
        <v>12</v>
      </c>
      <c r="D78" s="399" t="s">
        <v>441</v>
      </c>
      <c r="E78" s="399" t="s">
        <v>441</v>
      </c>
      <c r="F78" s="399" t="s">
        <v>441</v>
      </c>
      <c r="G78" s="399" t="s">
        <v>441</v>
      </c>
      <c r="H78" s="399" t="s">
        <v>441</v>
      </c>
      <c r="I78" s="399" t="s">
        <v>441</v>
      </c>
      <c r="J78" s="399" t="s">
        <v>441</v>
      </c>
      <c r="K78" s="399" t="s">
        <v>441</v>
      </c>
      <c r="L78" s="399" t="s">
        <v>441</v>
      </c>
      <c r="M78" s="399" t="s">
        <v>441</v>
      </c>
      <c r="N78" s="399" t="s">
        <v>441</v>
      </c>
      <c r="O78" s="399" t="s">
        <v>441</v>
      </c>
    </row>
    <row r="79" spans="1:15" x14ac:dyDescent="0.2">
      <c r="A79" s="399"/>
      <c r="B79" s="399">
        <v>2013</v>
      </c>
      <c r="C79" s="399">
        <v>1</v>
      </c>
      <c r="D79" s="399" t="s">
        <v>441</v>
      </c>
      <c r="E79" s="399" t="s">
        <v>441</v>
      </c>
      <c r="F79" s="399" t="s">
        <v>441</v>
      </c>
      <c r="G79" s="399" t="s">
        <v>441</v>
      </c>
      <c r="H79" s="399" t="s">
        <v>441</v>
      </c>
      <c r="I79" s="399" t="s">
        <v>441</v>
      </c>
      <c r="J79" s="399" t="s">
        <v>441</v>
      </c>
      <c r="K79" s="399" t="s">
        <v>441</v>
      </c>
      <c r="L79" s="399" t="s">
        <v>441</v>
      </c>
      <c r="M79" s="399" t="s">
        <v>441</v>
      </c>
      <c r="N79" s="399" t="s">
        <v>441</v>
      </c>
      <c r="O79" s="399" t="s">
        <v>441</v>
      </c>
    </row>
    <row r="80" spans="1:15" x14ac:dyDescent="0.2">
      <c r="A80" s="399"/>
      <c r="B80" s="399">
        <v>2013</v>
      </c>
      <c r="C80" s="399">
        <v>2</v>
      </c>
      <c r="D80" s="399" t="s">
        <v>441</v>
      </c>
      <c r="E80" s="399" t="s">
        <v>441</v>
      </c>
      <c r="F80" s="399" t="s">
        <v>441</v>
      </c>
      <c r="G80" s="399" t="s">
        <v>441</v>
      </c>
      <c r="H80" s="399" t="s">
        <v>441</v>
      </c>
      <c r="I80" s="399" t="s">
        <v>441</v>
      </c>
      <c r="J80" s="399" t="s">
        <v>441</v>
      </c>
      <c r="K80" s="399" t="s">
        <v>441</v>
      </c>
      <c r="L80" s="399" t="s">
        <v>441</v>
      </c>
      <c r="M80" s="399" t="s">
        <v>441</v>
      </c>
      <c r="N80" s="399" t="s">
        <v>441</v>
      </c>
      <c r="O80" s="399" t="s">
        <v>441</v>
      </c>
    </row>
    <row r="81" spans="1:15" x14ac:dyDescent="0.2">
      <c r="A81" s="399"/>
      <c r="B81" s="399">
        <v>2013</v>
      </c>
      <c r="C81" s="399">
        <v>3</v>
      </c>
      <c r="D81" s="399" t="s">
        <v>441</v>
      </c>
      <c r="E81" s="399" t="s">
        <v>441</v>
      </c>
      <c r="F81" s="399" t="s">
        <v>441</v>
      </c>
      <c r="G81" s="399" t="s">
        <v>441</v>
      </c>
      <c r="H81" s="399" t="s">
        <v>441</v>
      </c>
      <c r="I81" s="399" t="s">
        <v>441</v>
      </c>
      <c r="J81" s="399" t="s">
        <v>441</v>
      </c>
      <c r="K81" s="399" t="s">
        <v>441</v>
      </c>
      <c r="L81" s="399" t="s">
        <v>441</v>
      </c>
      <c r="M81" s="399" t="s">
        <v>441</v>
      </c>
      <c r="N81" s="399" t="s">
        <v>441</v>
      </c>
      <c r="O81" s="399" t="s">
        <v>441</v>
      </c>
    </row>
    <row r="82" spans="1:15" x14ac:dyDescent="0.2">
      <c r="A82" s="399"/>
      <c r="B82" s="399">
        <v>2013</v>
      </c>
      <c r="C82" s="399">
        <v>4</v>
      </c>
      <c r="D82" s="399" t="s">
        <v>441</v>
      </c>
      <c r="E82" s="399" t="s">
        <v>441</v>
      </c>
      <c r="F82" s="399" t="s">
        <v>441</v>
      </c>
      <c r="G82" s="399" t="s">
        <v>441</v>
      </c>
      <c r="H82" s="399" t="s">
        <v>441</v>
      </c>
      <c r="I82" s="399" t="s">
        <v>441</v>
      </c>
      <c r="J82" s="399" t="s">
        <v>441</v>
      </c>
      <c r="K82" s="399" t="s">
        <v>441</v>
      </c>
      <c r="L82" s="399" t="s">
        <v>441</v>
      </c>
      <c r="M82" s="399" t="s">
        <v>441</v>
      </c>
      <c r="N82" s="399" t="s">
        <v>441</v>
      </c>
      <c r="O82" s="399" t="s">
        <v>441</v>
      </c>
    </row>
    <row r="83" spans="1:15" x14ac:dyDescent="0.2">
      <c r="A83" s="399"/>
      <c r="B83" s="399">
        <v>2013</v>
      </c>
      <c r="C83" s="399">
        <v>5</v>
      </c>
      <c r="D83" s="399" t="s">
        <v>441</v>
      </c>
      <c r="E83" s="399" t="s">
        <v>441</v>
      </c>
      <c r="F83" s="399" t="s">
        <v>441</v>
      </c>
      <c r="G83" s="399" t="s">
        <v>441</v>
      </c>
      <c r="H83" s="399" t="s">
        <v>441</v>
      </c>
      <c r="I83" s="399" t="s">
        <v>441</v>
      </c>
      <c r="J83" s="399" t="s">
        <v>441</v>
      </c>
      <c r="K83" s="399" t="s">
        <v>441</v>
      </c>
      <c r="L83" s="399" t="s">
        <v>441</v>
      </c>
      <c r="M83" s="399" t="s">
        <v>441</v>
      </c>
      <c r="N83" s="399" t="s">
        <v>441</v>
      </c>
      <c r="O83" s="399" t="s">
        <v>441</v>
      </c>
    </row>
    <row r="84" spans="1:15" x14ac:dyDescent="0.2">
      <c r="A84" s="399"/>
      <c r="B84" s="399">
        <v>2013</v>
      </c>
      <c r="C84" s="399">
        <v>6</v>
      </c>
      <c r="D84" s="399" t="s">
        <v>441</v>
      </c>
      <c r="E84" s="399" t="s">
        <v>441</v>
      </c>
      <c r="F84" s="399" t="s">
        <v>441</v>
      </c>
      <c r="G84" s="399" t="s">
        <v>441</v>
      </c>
      <c r="H84" s="399" t="s">
        <v>441</v>
      </c>
      <c r="I84" s="399" t="s">
        <v>441</v>
      </c>
      <c r="J84" s="399" t="s">
        <v>441</v>
      </c>
      <c r="K84" s="399" t="s">
        <v>441</v>
      </c>
      <c r="L84" s="399" t="s">
        <v>441</v>
      </c>
      <c r="M84" s="399" t="s">
        <v>441</v>
      </c>
      <c r="N84" s="399" t="s">
        <v>441</v>
      </c>
      <c r="O84" s="399" t="s">
        <v>441</v>
      </c>
    </row>
    <row r="85" spans="1:15" x14ac:dyDescent="0.2">
      <c r="A85" s="399"/>
      <c r="B85" s="399">
        <v>2013</v>
      </c>
      <c r="C85" s="399">
        <v>7</v>
      </c>
      <c r="D85" s="399" t="s">
        <v>441</v>
      </c>
      <c r="E85" s="399" t="s">
        <v>441</v>
      </c>
      <c r="F85" s="399" t="s">
        <v>441</v>
      </c>
      <c r="G85" s="399" t="s">
        <v>441</v>
      </c>
      <c r="H85" s="399" t="s">
        <v>441</v>
      </c>
      <c r="I85" s="399" t="s">
        <v>441</v>
      </c>
      <c r="J85" s="399" t="s">
        <v>441</v>
      </c>
      <c r="K85" s="399" t="s">
        <v>441</v>
      </c>
      <c r="L85" s="399" t="s">
        <v>441</v>
      </c>
      <c r="M85" s="399" t="s">
        <v>441</v>
      </c>
      <c r="N85" s="399" t="s">
        <v>441</v>
      </c>
      <c r="O85" s="399" t="s">
        <v>441</v>
      </c>
    </row>
    <row r="86" spans="1:15" x14ac:dyDescent="0.2">
      <c r="A86" s="399"/>
      <c r="B86" s="399">
        <v>2013</v>
      </c>
      <c r="C86" s="399">
        <v>8</v>
      </c>
      <c r="D86" s="399" t="s">
        <v>441</v>
      </c>
      <c r="E86" s="399" t="s">
        <v>441</v>
      </c>
      <c r="F86" s="399" t="s">
        <v>441</v>
      </c>
      <c r="G86" s="399" t="s">
        <v>441</v>
      </c>
      <c r="H86" s="399" t="s">
        <v>441</v>
      </c>
      <c r="I86" s="399" t="s">
        <v>441</v>
      </c>
      <c r="J86" s="399" t="s">
        <v>441</v>
      </c>
      <c r="K86" s="399" t="s">
        <v>441</v>
      </c>
      <c r="L86" s="399" t="s">
        <v>441</v>
      </c>
      <c r="M86" s="399" t="s">
        <v>441</v>
      </c>
      <c r="N86" s="399" t="s">
        <v>441</v>
      </c>
      <c r="O86" s="399" t="s">
        <v>441</v>
      </c>
    </row>
    <row r="87" spans="1:15" x14ac:dyDescent="0.2">
      <c r="A87" s="399"/>
      <c r="B87" s="399">
        <v>2013</v>
      </c>
      <c r="C87" s="399">
        <v>9</v>
      </c>
      <c r="D87" s="399" t="s">
        <v>441</v>
      </c>
      <c r="E87" s="399" t="s">
        <v>441</v>
      </c>
      <c r="F87" s="399" t="s">
        <v>441</v>
      </c>
      <c r="G87" s="399" t="s">
        <v>441</v>
      </c>
      <c r="H87" s="399" t="s">
        <v>441</v>
      </c>
      <c r="I87" s="399" t="s">
        <v>441</v>
      </c>
      <c r="J87" s="399" t="s">
        <v>441</v>
      </c>
      <c r="K87" s="399" t="s">
        <v>441</v>
      </c>
      <c r="L87" s="399" t="s">
        <v>441</v>
      </c>
      <c r="M87" s="399" t="s">
        <v>441</v>
      </c>
      <c r="N87" s="399" t="s">
        <v>441</v>
      </c>
      <c r="O87" s="399" t="s">
        <v>441</v>
      </c>
    </row>
    <row r="88" spans="1:15" x14ac:dyDescent="0.2">
      <c r="A88" s="399"/>
      <c r="B88" s="399">
        <v>2013</v>
      </c>
      <c r="C88" s="399">
        <v>10</v>
      </c>
      <c r="D88" s="399" t="s">
        <v>441</v>
      </c>
      <c r="E88" s="399" t="s">
        <v>441</v>
      </c>
      <c r="F88" s="399" t="s">
        <v>441</v>
      </c>
      <c r="G88" s="399" t="s">
        <v>441</v>
      </c>
      <c r="H88" s="399" t="s">
        <v>441</v>
      </c>
      <c r="I88" s="399" t="s">
        <v>441</v>
      </c>
      <c r="J88" s="399" t="s">
        <v>441</v>
      </c>
      <c r="K88" s="399" t="s">
        <v>441</v>
      </c>
      <c r="L88" s="399" t="s">
        <v>441</v>
      </c>
      <c r="M88" s="399" t="s">
        <v>441</v>
      </c>
      <c r="N88" s="399" t="s">
        <v>441</v>
      </c>
      <c r="O88" s="399" t="s">
        <v>441</v>
      </c>
    </row>
    <row r="89" spans="1:15" x14ac:dyDescent="0.2">
      <c r="A89" s="399"/>
      <c r="B89" s="399">
        <v>2013</v>
      </c>
      <c r="C89" s="399">
        <v>11</v>
      </c>
      <c r="D89" s="399" t="s">
        <v>441</v>
      </c>
      <c r="E89" s="399" t="s">
        <v>441</v>
      </c>
      <c r="F89" s="399" t="s">
        <v>441</v>
      </c>
      <c r="G89" s="399" t="s">
        <v>441</v>
      </c>
      <c r="H89" s="399" t="s">
        <v>441</v>
      </c>
      <c r="I89" s="399" t="s">
        <v>441</v>
      </c>
      <c r="J89" s="399" t="s">
        <v>441</v>
      </c>
      <c r="K89" s="399" t="s">
        <v>441</v>
      </c>
      <c r="L89" s="399" t="s">
        <v>441</v>
      </c>
      <c r="M89" s="399" t="s">
        <v>441</v>
      </c>
      <c r="N89" s="399" t="s">
        <v>441</v>
      </c>
      <c r="O89" s="399" t="s">
        <v>441</v>
      </c>
    </row>
    <row r="90" spans="1:15" x14ac:dyDescent="0.2">
      <c r="A90" s="399"/>
      <c r="B90" s="399">
        <v>2013</v>
      </c>
      <c r="C90" s="399">
        <v>12</v>
      </c>
      <c r="D90" s="399" t="s">
        <v>441</v>
      </c>
      <c r="E90" s="399" t="s">
        <v>441</v>
      </c>
      <c r="F90" s="399" t="s">
        <v>441</v>
      </c>
      <c r="G90" s="399" t="s">
        <v>441</v>
      </c>
      <c r="H90" s="399" t="s">
        <v>441</v>
      </c>
      <c r="I90" s="399" t="s">
        <v>441</v>
      </c>
      <c r="J90" s="399" t="s">
        <v>441</v>
      </c>
      <c r="K90" s="399" t="s">
        <v>441</v>
      </c>
      <c r="L90" s="399" t="s">
        <v>441</v>
      </c>
      <c r="M90" s="399" t="s">
        <v>441</v>
      </c>
      <c r="N90" s="399" t="s">
        <v>441</v>
      </c>
      <c r="O90" s="399" t="s">
        <v>441</v>
      </c>
    </row>
    <row r="91" spans="1:15" x14ac:dyDescent="0.2">
      <c r="A91" s="399"/>
      <c r="B91" s="399">
        <v>2014</v>
      </c>
      <c r="C91" s="399">
        <v>1</v>
      </c>
      <c r="D91" s="399" t="s">
        <v>441</v>
      </c>
      <c r="E91" s="399" t="s">
        <v>441</v>
      </c>
      <c r="F91" s="399" t="s">
        <v>441</v>
      </c>
      <c r="G91" s="399" t="s">
        <v>441</v>
      </c>
      <c r="H91" s="399" t="s">
        <v>441</v>
      </c>
      <c r="I91" s="399" t="s">
        <v>441</v>
      </c>
      <c r="J91" s="399" t="s">
        <v>441</v>
      </c>
      <c r="K91" s="399" t="s">
        <v>441</v>
      </c>
      <c r="L91" s="399" t="s">
        <v>441</v>
      </c>
      <c r="M91" s="399" t="s">
        <v>441</v>
      </c>
      <c r="N91" s="399" t="s">
        <v>441</v>
      </c>
      <c r="O91" s="399" t="s">
        <v>441</v>
      </c>
    </row>
    <row r="92" spans="1:15" x14ac:dyDescent="0.2">
      <c r="A92" s="399"/>
      <c r="B92" s="399">
        <v>2014</v>
      </c>
      <c r="C92" s="399">
        <v>2</v>
      </c>
      <c r="D92" s="399" t="s">
        <v>441</v>
      </c>
      <c r="E92" s="399" t="s">
        <v>441</v>
      </c>
      <c r="F92" s="399" t="s">
        <v>441</v>
      </c>
      <c r="G92" s="399" t="s">
        <v>441</v>
      </c>
      <c r="H92" s="399" t="s">
        <v>441</v>
      </c>
      <c r="I92" s="399" t="s">
        <v>441</v>
      </c>
      <c r="J92" s="399" t="s">
        <v>441</v>
      </c>
      <c r="K92" s="399" t="s">
        <v>441</v>
      </c>
      <c r="L92" s="399" t="s">
        <v>441</v>
      </c>
      <c r="M92" s="399" t="s">
        <v>441</v>
      </c>
      <c r="N92" s="399" t="s">
        <v>441</v>
      </c>
      <c r="O92" s="399" t="s">
        <v>441</v>
      </c>
    </row>
    <row r="93" spans="1:15" x14ac:dyDescent="0.2">
      <c r="A93" s="399"/>
      <c r="B93" s="399">
        <v>2014</v>
      </c>
      <c r="C93" s="399">
        <v>3</v>
      </c>
      <c r="D93" s="399" t="s">
        <v>441</v>
      </c>
      <c r="E93" s="399" t="s">
        <v>441</v>
      </c>
      <c r="F93" s="399" t="s">
        <v>441</v>
      </c>
      <c r="G93" s="399" t="s">
        <v>441</v>
      </c>
      <c r="H93" s="399" t="s">
        <v>441</v>
      </c>
      <c r="I93" s="399" t="s">
        <v>441</v>
      </c>
      <c r="J93" s="399" t="s">
        <v>441</v>
      </c>
      <c r="K93" s="399" t="s">
        <v>441</v>
      </c>
      <c r="L93" s="399" t="s">
        <v>441</v>
      </c>
      <c r="M93" s="399" t="s">
        <v>441</v>
      </c>
      <c r="N93" s="399" t="s">
        <v>441</v>
      </c>
      <c r="O93" s="399" t="s">
        <v>441</v>
      </c>
    </row>
    <row r="94" spans="1:15" x14ac:dyDescent="0.2">
      <c r="A94" s="399"/>
      <c r="B94" s="399">
        <v>2014</v>
      </c>
      <c r="C94" s="399">
        <v>4</v>
      </c>
      <c r="D94" s="399" t="s">
        <v>441</v>
      </c>
      <c r="E94" s="399" t="s">
        <v>441</v>
      </c>
      <c r="F94" s="399" t="s">
        <v>441</v>
      </c>
      <c r="G94" s="399" t="s">
        <v>441</v>
      </c>
      <c r="H94" s="399" t="s">
        <v>441</v>
      </c>
      <c r="I94" s="399" t="s">
        <v>441</v>
      </c>
      <c r="J94" s="399" t="s">
        <v>441</v>
      </c>
      <c r="K94" s="399" t="s">
        <v>441</v>
      </c>
      <c r="L94" s="399" t="s">
        <v>441</v>
      </c>
      <c r="M94" s="399" t="s">
        <v>441</v>
      </c>
      <c r="N94" s="399" t="s">
        <v>441</v>
      </c>
      <c r="O94" s="399" t="s">
        <v>441</v>
      </c>
    </row>
    <row r="95" spans="1:15" x14ac:dyDescent="0.2">
      <c r="A95" s="399"/>
      <c r="B95" s="399">
        <v>2014</v>
      </c>
      <c r="C95" s="399">
        <v>5</v>
      </c>
      <c r="D95" s="399" t="s">
        <v>441</v>
      </c>
      <c r="E95" s="399" t="s">
        <v>441</v>
      </c>
      <c r="F95" s="399" t="s">
        <v>441</v>
      </c>
      <c r="G95" s="399" t="s">
        <v>441</v>
      </c>
      <c r="H95" s="399" t="s">
        <v>441</v>
      </c>
      <c r="I95" s="399" t="s">
        <v>441</v>
      </c>
      <c r="J95" s="399" t="s">
        <v>441</v>
      </c>
      <c r="K95" s="399" t="s">
        <v>441</v>
      </c>
      <c r="L95" s="399" t="s">
        <v>441</v>
      </c>
      <c r="M95" s="399" t="s">
        <v>441</v>
      </c>
      <c r="N95" s="399" t="s">
        <v>441</v>
      </c>
      <c r="O95" s="399" t="s">
        <v>441</v>
      </c>
    </row>
    <row r="96" spans="1:15" x14ac:dyDescent="0.2">
      <c r="A96" s="399"/>
      <c r="B96" s="399">
        <v>2014</v>
      </c>
      <c r="C96" s="399">
        <v>6</v>
      </c>
      <c r="D96" s="399" t="s">
        <v>441</v>
      </c>
      <c r="E96" s="399" t="s">
        <v>441</v>
      </c>
      <c r="F96" s="399" t="s">
        <v>441</v>
      </c>
      <c r="G96" s="399" t="s">
        <v>441</v>
      </c>
      <c r="H96" s="399" t="s">
        <v>441</v>
      </c>
      <c r="I96" s="399" t="s">
        <v>441</v>
      </c>
      <c r="J96" s="399" t="s">
        <v>441</v>
      </c>
      <c r="K96" s="399" t="s">
        <v>441</v>
      </c>
      <c r="L96" s="399" t="s">
        <v>441</v>
      </c>
      <c r="M96" s="399" t="s">
        <v>441</v>
      </c>
      <c r="N96" s="399" t="s">
        <v>441</v>
      </c>
      <c r="O96" s="399" t="s">
        <v>441</v>
      </c>
    </row>
    <row r="97" spans="1:15" x14ac:dyDescent="0.2">
      <c r="A97" s="399"/>
      <c r="B97" s="399">
        <v>2014</v>
      </c>
      <c r="C97" s="399">
        <v>7</v>
      </c>
      <c r="D97" s="399" t="s">
        <v>441</v>
      </c>
      <c r="E97" s="399" t="s">
        <v>441</v>
      </c>
      <c r="F97" s="399" t="s">
        <v>441</v>
      </c>
      <c r="G97" s="399" t="s">
        <v>441</v>
      </c>
      <c r="H97" s="399" t="s">
        <v>441</v>
      </c>
      <c r="I97" s="399" t="s">
        <v>441</v>
      </c>
      <c r="J97" s="399" t="s">
        <v>441</v>
      </c>
      <c r="K97" s="399" t="s">
        <v>441</v>
      </c>
      <c r="L97" s="399" t="s">
        <v>441</v>
      </c>
      <c r="M97" s="399" t="s">
        <v>441</v>
      </c>
      <c r="N97" s="399" t="s">
        <v>441</v>
      </c>
      <c r="O97" s="399" t="s">
        <v>441</v>
      </c>
    </row>
    <row r="98" spans="1:15" x14ac:dyDescent="0.2">
      <c r="A98" s="399"/>
      <c r="B98" s="399">
        <v>2014</v>
      </c>
      <c r="C98" s="399">
        <v>8</v>
      </c>
      <c r="D98" s="399" t="s">
        <v>441</v>
      </c>
      <c r="E98" s="399" t="s">
        <v>441</v>
      </c>
      <c r="F98" s="399" t="s">
        <v>441</v>
      </c>
      <c r="G98" s="399" t="s">
        <v>441</v>
      </c>
      <c r="H98" s="399" t="s">
        <v>441</v>
      </c>
      <c r="I98" s="399" t="s">
        <v>441</v>
      </c>
      <c r="J98" s="399" t="s">
        <v>441</v>
      </c>
      <c r="K98" s="399" t="s">
        <v>441</v>
      </c>
      <c r="L98" s="399" t="s">
        <v>441</v>
      </c>
      <c r="M98" s="399" t="s">
        <v>441</v>
      </c>
      <c r="N98" s="399" t="s">
        <v>441</v>
      </c>
      <c r="O98" s="399" t="s">
        <v>441</v>
      </c>
    </row>
    <row r="99" spans="1:15" x14ac:dyDescent="0.2">
      <c r="A99" s="399"/>
      <c r="B99" s="399">
        <v>2014</v>
      </c>
      <c r="C99" s="399">
        <v>9</v>
      </c>
      <c r="D99" s="399" t="s">
        <v>441</v>
      </c>
      <c r="E99" s="399" t="s">
        <v>441</v>
      </c>
      <c r="F99" s="399" t="s">
        <v>441</v>
      </c>
      <c r="G99" s="399" t="s">
        <v>441</v>
      </c>
      <c r="H99" s="399" t="s">
        <v>441</v>
      </c>
      <c r="I99" s="399" t="s">
        <v>441</v>
      </c>
      <c r="J99" s="399" t="s">
        <v>441</v>
      </c>
      <c r="K99" s="399" t="s">
        <v>441</v>
      </c>
      <c r="L99" s="399" t="s">
        <v>441</v>
      </c>
      <c r="M99" s="399" t="s">
        <v>441</v>
      </c>
      <c r="N99" s="399" t="s">
        <v>441</v>
      </c>
      <c r="O99" s="399" t="s">
        <v>441</v>
      </c>
    </row>
    <row r="100" spans="1:15" x14ac:dyDescent="0.2">
      <c r="A100" s="399"/>
      <c r="B100" s="399">
        <v>2014</v>
      </c>
      <c r="C100" s="399">
        <v>10</v>
      </c>
      <c r="D100" s="399" t="s">
        <v>441</v>
      </c>
      <c r="E100" s="399" t="s">
        <v>441</v>
      </c>
      <c r="F100" s="399" t="s">
        <v>441</v>
      </c>
      <c r="G100" s="399" t="s">
        <v>441</v>
      </c>
      <c r="H100" s="399" t="s">
        <v>441</v>
      </c>
      <c r="I100" s="399" t="s">
        <v>441</v>
      </c>
      <c r="J100" s="399" t="s">
        <v>441</v>
      </c>
      <c r="K100" s="399" t="s">
        <v>441</v>
      </c>
      <c r="L100" s="399" t="s">
        <v>441</v>
      </c>
      <c r="M100" s="399" t="s">
        <v>441</v>
      </c>
      <c r="N100" s="399" t="s">
        <v>441</v>
      </c>
      <c r="O100" s="399" t="s">
        <v>441</v>
      </c>
    </row>
    <row r="101" spans="1:15" x14ac:dyDescent="0.2">
      <c r="A101" s="399"/>
      <c r="B101" s="399">
        <v>2014</v>
      </c>
      <c r="C101" s="399">
        <v>11</v>
      </c>
      <c r="D101" s="399" t="s">
        <v>441</v>
      </c>
      <c r="E101" s="399" t="s">
        <v>441</v>
      </c>
      <c r="F101" s="399" t="s">
        <v>441</v>
      </c>
      <c r="G101" s="399" t="s">
        <v>441</v>
      </c>
      <c r="H101" s="399" t="s">
        <v>441</v>
      </c>
      <c r="I101" s="399" t="s">
        <v>441</v>
      </c>
      <c r="J101" s="399" t="s">
        <v>441</v>
      </c>
      <c r="K101" s="399" t="s">
        <v>441</v>
      </c>
      <c r="L101" s="399" t="s">
        <v>441</v>
      </c>
      <c r="M101" s="399" t="s">
        <v>441</v>
      </c>
      <c r="N101" s="399" t="s">
        <v>441</v>
      </c>
      <c r="O101" s="399" t="s">
        <v>441</v>
      </c>
    </row>
    <row r="102" spans="1:15" x14ac:dyDescent="0.2">
      <c r="A102" s="399"/>
      <c r="B102" s="399">
        <v>2014</v>
      </c>
      <c r="C102" s="399">
        <v>12</v>
      </c>
      <c r="D102" s="399" t="s">
        <v>441</v>
      </c>
      <c r="E102" s="399" t="s">
        <v>441</v>
      </c>
      <c r="F102" s="399" t="s">
        <v>441</v>
      </c>
      <c r="G102" s="399" t="s">
        <v>441</v>
      </c>
      <c r="H102" s="399" t="s">
        <v>441</v>
      </c>
      <c r="I102" s="399" t="s">
        <v>441</v>
      </c>
      <c r="J102" s="399" t="s">
        <v>441</v>
      </c>
      <c r="K102" s="399" t="s">
        <v>441</v>
      </c>
      <c r="L102" s="399" t="s">
        <v>441</v>
      </c>
      <c r="M102" s="399" t="s">
        <v>441</v>
      </c>
      <c r="N102" s="399" t="s">
        <v>441</v>
      </c>
      <c r="O102" s="399" t="s">
        <v>441</v>
      </c>
    </row>
    <row r="103" spans="1:15" x14ac:dyDescent="0.2">
      <c r="A103" s="399"/>
      <c r="B103" s="399">
        <v>2015</v>
      </c>
      <c r="C103" s="399">
        <v>1</v>
      </c>
      <c r="D103" s="399" t="s">
        <v>441</v>
      </c>
      <c r="E103" s="399" t="s">
        <v>441</v>
      </c>
      <c r="F103" s="399" t="s">
        <v>441</v>
      </c>
      <c r="G103" s="399" t="s">
        <v>441</v>
      </c>
      <c r="H103" s="399" t="s">
        <v>441</v>
      </c>
      <c r="I103" s="399" t="s">
        <v>441</v>
      </c>
      <c r="J103" s="399" t="s">
        <v>441</v>
      </c>
      <c r="K103" s="399" t="s">
        <v>441</v>
      </c>
      <c r="L103" s="399" t="s">
        <v>441</v>
      </c>
      <c r="M103" s="399" t="s">
        <v>441</v>
      </c>
      <c r="N103" s="399" t="s">
        <v>441</v>
      </c>
      <c r="O103" s="399" t="s">
        <v>441</v>
      </c>
    </row>
    <row r="104" spans="1:15" x14ac:dyDescent="0.2">
      <c r="A104" s="399"/>
      <c r="B104" s="399">
        <v>2015</v>
      </c>
      <c r="C104" s="399">
        <v>2</v>
      </c>
      <c r="D104" s="399" t="s">
        <v>441</v>
      </c>
      <c r="E104" s="399" t="s">
        <v>441</v>
      </c>
      <c r="F104" s="399" t="s">
        <v>441</v>
      </c>
      <c r="G104" s="399" t="s">
        <v>441</v>
      </c>
      <c r="H104" s="399" t="s">
        <v>441</v>
      </c>
      <c r="I104" s="399" t="s">
        <v>441</v>
      </c>
      <c r="J104" s="399" t="s">
        <v>441</v>
      </c>
      <c r="K104" s="399" t="s">
        <v>441</v>
      </c>
      <c r="L104" s="399" t="s">
        <v>441</v>
      </c>
      <c r="M104" s="399" t="s">
        <v>441</v>
      </c>
      <c r="N104" s="399" t="s">
        <v>441</v>
      </c>
      <c r="O104" s="399" t="s">
        <v>441</v>
      </c>
    </row>
    <row r="105" spans="1:15" x14ac:dyDescent="0.2">
      <c r="A105" s="399"/>
      <c r="B105" s="399">
        <v>2015</v>
      </c>
      <c r="C105" s="399">
        <v>3</v>
      </c>
      <c r="D105" s="399" t="s">
        <v>441</v>
      </c>
      <c r="E105" s="399" t="s">
        <v>441</v>
      </c>
      <c r="F105" s="399" t="s">
        <v>441</v>
      </c>
      <c r="G105" s="399" t="s">
        <v>441</v>
      </c>
      <c r="H105" s="399" t="s">
        <v>441</v>
      </c>
      <c r="I105" s="399" t="s">
        <v>441</v>
      </c>
      <c r="J105" s="399" t="s">
        <v>441</v>
      </c>
      <c r="K105" s="399" t="s">
        <v>441</v>
      </c>
      <c r="L105" s="399" t="s">
        <v>441</v>
      </c>
      <c r="M105" s="399" t="s">
        <v>441</v>
      </c>
      <c r="N105" s="399" t="s">
        <v>441</v>
      </c>
      <c r="O105" s="399" t="s">
        <v>441</v>
      </c>
    </row>
    <row r="106" spans="1:15" x14ac:dyDescent="0.2">
      <c r="A106" s="399"/>
      <c r="B106" s="399">
        <v>2015</v>
      </c>
      <c r="C106" s="399">
        <v>4</v>
      </c>
      <c r="D106" s="399" t="s">
        <v>441</v>
      </c>
      <c r="E106" s="399" t="s">
        <v>441</v>
      </c>
      <c r="F106" s="399" t="s">
        <v>441</v>
      </c>
      <c r="G106" s="399" t="s">
        <v>441</v>
      </c>
      <c r="H106" s="399" t="s">
        <v>441</v>
      </c>
      <c r="I106" s="399" t="s">
        <v>441</v>
      </c>
      <c r="J106" s="399" t="s">
        <v>441</v>
      </c>
      <c r="K106" s="399" t="s">
        <v>441</v>
      </c>
      <c r="L106" s="399" t="s">
        <v>441</v>
      </c>
      <c r="M106" s="399" t="s">
        <v>441</v>
      </c>
      <c r="N106" s="399" t="s">
        <v>441</v>
      </c>
      <c r="O106" s="399" t="s">
        <v>441</v>
      </c>
    </row>
    <row r="107" spans="1:15" x14ac:dyDescent="0.2">
      <c r="A107" s="399"/>
      <c r="B107" s="399">
        <v>2015</v>
      </c>
      <c r="C107" s="399">
        <v>5</v>
      </c>
      <c r="D107" s="399" t="s">
        <v>441</v>
      </c>
      <c r="E107" s="399" t="s">
        <v>441</v>
      </c>
      <c r="F107" s="399" t="s">
        <v>441</v>
      </c>
      <c r="G107" s="399" t="s">
        <v>441</v>
      </c>
      <c r="H107" s="399" t="s">
        <v>441</v>
      </c>
      <c r="I107" s="399" t="s">
        <v>441</v>
      </c>
      <c r="J107" s="399" t="s">
        <v>441</v>
      </c>
      <c r="K107" s="399" t="s">
        <v>441</v>
      </c>
      <c r="L107" s="399" t="s">
        <v>441</v>
      </c>
      <c r="M107" s="399" t="s">
        <v>441</v>
      </c>
      <c r="N107" s="399" t="s">
        <v>441</v>
      </c>
      <c r="O107" s="399" t="s">
        <v>441</v>
      </c>
    </row>
    <row r="108" spans="1:15" x14ac:dyDescent="0.2">
      <c r="A108" s="399"/>
      <c r="B108" s="399">
        <v>2015</v>
      </c>
      <c r="C108" s="399">
        <v>6</v>
      </c>
      <c r="D108" s="399" t="s">
        <v>441</v>
      </c>
      <c r="E108" s="399" t="s">
        <v>441</v>
      </c>
      <c r="F108" s="399" t="s">
        <v>441</v>
      </c>
      <c r="G108" s="399" t="s">
        <v>441</v>
      </c>
      <c r="H108" s="399" t="s">
        <v>441</v>
      </c>
      <c r="I108" s="399" t="s">
        <v>441</v>
      </c>
      <c r="J108" s="399" t="s">
        <v>441</v>
      </c>
      <c r="K108" s="399" t="s">
        <v>441</v>
      </c>
      <c r="L108" s="399" t="s">
        <v>441</v>
      </c>
      <c r="M108" s="399" t="s">
        <v>441</v>
      </c>
      <c r="N108" s="399" t="s">
        <v>441</v>
      </c>
      <c r="O108" s="399" t="s">
        <v>441</v>
      </c>
    </row>
    <row r="109" spans="1:15" x14ac:dyDescent="0.2">
      <c r="A109" s="399"/>
      <c r="B109" s="399">
        <v>2015</v>
      </c>
      <c r="C109" s="399">
        <v>7</v>
      </c>
      <c r="D109" s="399" t="s">
        <v>441</v>
      </c>
      <c r="E109" s="399" t="s">
        <v>441</v>
      </c>
      <c r="F109" s="399" t="s">
        <v>441</v>
      </c>
      <c r="G109" s="399" t="s">
        <v>441</v>
      </c>
      <c r="H109" s="399" t="s">
        <v>441</v>
      </c>
      <c r="I109" s="399" t="s">
        <v>441</v>
      </c>
      <c r="J109" s="399" t="s">
        <v>441</v>
      </c>
      <c r="K109" s="399" t="s">
        <v>441</v>
      </c>
      <c r="L109" s="399" t="s">
        <v>441</v>
      </c>
      <c r="M109" s="399" t="s">
        <v>441</v>
      </c>
      <c r="N109" s="399" t="s">
        <v>441</v>
      </c>
      <c r="O109" s="399" t="s">
        <v>441</v>
      </c>
    </row>
    <row r="110" spans="1:15" x14ac:dyDescent="0.2">
      <c r="A110" s="399"/>
      <c r="B110" s="399">
        <v>2015</v>
      </c>
      <c r="C110" s="399">
        <v>8</v>
      </c>
      <c r="D110" s="399" t="s">
        <v>441</v>
      </c>
      <c r="E110" s="399" t="s">
        <v>441</v>
      </c>
      <c r="F110" s="399" t="s">
        <v>441</v>
      </c>
      <c r="G110" s="399" t="s">
        <v>441</v>
      </c>
      <c r="H110" s="399" t="s">
        <v>441</v>
      </c>
      <c r="I110" s="399" t="s">
        <v>441</v>
      </c>
      <c r="J110" s="399" t="s">
        <v>441</v>
      </c>
      <c r="K110" s="399" t="s">
        <v>441</v>
      </c>
      <c r="L110" s="399" t="s">
        <v>441</v>
      </c>
      <c r="M110" s="399" t="s">
        <v>441</v>
      </c>
      <c r="N110" s="399" t="s">
        <v>441</v>
      </c>
      <c r="O110" s="399" t="s">
        <v>441</v>
      </c>
    </row>
    <row r="111" spans="1:15" x14ac:dyDescent="0.2">
      <c r="A111" s="399"/>
      <c r="B111" s="399">
        <v>2015</v>
      </c>
      <c r="C111" s="399">
        <v>9</v>
      </c>
      <c r="D111" s="399" t="s">
        <v>441</v>
      </c>
      <c r="E111" s="399" t="s">
        <v>441</v>
      </c>
      <c r="F111" s="399" t="s">
        <v>441</v>
      </c>
      <c r="G111" s="399" t="s">
        <v>441</v>
      </c>
      <c r="H111" s="399" t="s">
        <v>441</v>
      </c>
      <c r="I111" s="399" t="s">
        <v>441</v>
      </c>
      <c r="J111" s="399" t="s">
        <v>441</v>
      </c>
      <c r="K111" s="399" t="s">
        <v>441</v>
      </c>
      <c r="L111" s="399" t="s">
        <v>441</v>
      </c>
      <c r="M111" s="399" t="s">
        <v>441</v>
      </c>
      <c r="N111" s="399" t="s">
        <v>441</v>
      </c>
      <c r="O111" s="399" t="s">
        <v>441</v>
      </c>
    </row>
    <row r="112" spans="1:15" x14ac:dyDescent="0.2">
      <c r="A112" s="399"/>
      <c r="B112" s="399">
        <v>2015</v>
      </c>
      <c r="C112" s="399">
        <v>10</v>
      </c>
      <c r="D112" s="399" t="s">
        <v>441</v>
      </c>
      <c r="E112" s="399" t="s">
        <v>441</v>
      </c>
      <c r="F112" s="399" t="s">
        <v>441</v>
      </c>
      <c r="G112" s="399" t="s">
        <v>441</v>
      </c>
      <c r="H112" s="399" t="s">
        <v>441</v>
      </c>
      <c r="I112" s="399" t="s">
        <v>441</v>
      </c>
      <c r="J112" s="399" t="s">
        <v>441</v>
      </c>
      <c r="K112" s="399" t="s">
        <v>441</v>
      </c>
      <c r="L112" s="399" t="s">
        <v>441</v>
      </c>
      <c r="M112" s="399" t="s">
        <v>441</v>
      </c>
      <c r="N112" s="399" t="s">
        <v>441</v>
      </c>
      <c r="O112" s="399" t="s">
        <v>441</v>
      </c>
    </row>
    <row r="113" spans="1:15" x14ac:dyDescent="0.2">
      <c r="A113" s="399"/>
      <c r="B113" s="399">
        <v>2015</v>
      </c>
      <c r="C113" s="399">
        <v>11</v>
      </c>
      <c r="D113" s="399" t="s">
        <v>441</v>
      </c>
      <c r="E113" s="399" t="s">
        <v>441</v>
      </c>
      <c r="F113" s="399" t="s">
        <v>441</v>
      </c>
      <c r="G113" s="399" t="s">
        <v>441</v>
      </c>
      <c r="H113" s="399" t="s">
        <v>441</v>
      </c>
      <c r="I113" s="399" t="s">
        <v>441</v>
      </c>
      <c r="J113" s="399" t="s">
        <v>441</v>
      </c>
      <c r="K113" s="399" t="s">
        <v>441</v>
      </c>
      <c r="L113" s="399" t="s">
        <v>441</v>
      </c>
      <c r="M113" s="399" t="s">
        <v>441</v>
      </c>
      <c r="N113" s="399" t="s">
        <v>441</v>
      </c>
      <c r="O113" s="399" t="s">
        <v>441</v>
      </c>
    </row>
    <row r="114" spans="1:15" x14ac:dyDescent="0.2">
      <c r="A114" s="399"/>
      <c r="B114" s="399">
        <v>2015</v>
      </c>
      <c r="C114" s="399">
        <v>12</v>
      </c>
      <c r="D114" s="399" t="s">
        <v>441</v>
      </c>
      <c r="E114" s="399" t="s">
        <v>441</v>
      </c>
      <c r="F114" s="399" t="s">
        <v>441</v>
      </c>
      <c r="G114" s="399" t="s">
        <v>441</v>
      </c>
      <c r="H114" s="399" t="s">
        <v>441</v>
      </c>
      <c r="I114" s="399" t="s">
        <v>441</v>
      </c>
      <c r="J114" s="399" t="s">
        <v>441</v>
      </c>
      <c r="K114" s="399" t="s">
        <v>441</v>
      </c>
      <c r="L114" s="399" t="s">
        <v>441</v>
      </c>
      <c r="M114" s="399" t="s">
        <v>441</v>
      </c>
      <c r="N114" s="399" t="s">
        <v>441</v>
      </c>
      <c r="O114" s="399" t="s">
        <v>441</v>
      </c>
    </row>
    <row r="115" spans="1:15" x14ac:dyDescent="0.2">
      <c r="A115" s="399"/>
      <c r="B115" s="399">
        <v>2016</v>
      </c>
      <c r="C115" s="399">
        <v>1</v>
      </c>
      <c r="D115" s="399" t="s">
        <v>441</v>
      </c>
      <c r="E115" s="399" t="s">
        <v>441</v>
      </c>
      <c r="F115" s="399">
        <v>1</v>
      </c>
      <c r="G115" s="399">
        <v>16.794</v>
      </c>
      <c r="H115" s="399" t="s">
        <v>441</v>
      </c>
      <c r="I115" s="399" t="s">
        <v>441</v>
      </c>
      <c r="J115" s="399" t="s">
        <v>441</v>
      </c>
      <c r="K115" s="399" t="s">
        <v>441</v>
      </c>
      <c r="L115" s="399" t="s">
        <v>441</v>
      </c>
      <c r="M115" s="399" t="s">
        <v>441</v>
      </c>
      <c r="N115" s="399" t="s">
        <v>441</v>
      </c>
      <c r="O115" s="399" t="s">
        <v>441</v>
      </c>
    </row>
    <row r="116" spans="1:15" x14ac:dyDescent="0.2">
      <c r="A116" s="399"/>
      <c r="B116" s="399">
        <v>2016</v>
      </c>
      <c r="C116" s="399">
        <v>2</v>
      </c>
      <c r="D116" s="399" t="s">
        <v>441</v>
      </c>
      <c r="E116" s="399" t="s">
        <v>441</v>
      </c>
      <c r="F116" s="399" t="s">
        <v>441</v>
      </c>
      <c r="G116" s="399" t="s">
        <v>441</v>
      </c>
      <c r="H116" s="399" t="s">
        <v>441</v>
      </c>
      <c r="I116" s="399" t="s">
        <v>441</v>
      </c>
      <c r="J116" s="399" t="s">
        <v>441</v>
      </c>
      <c r="K116" s="399" t="s">
        <v>441</v>
      </c>
      <c r="L116" s="399" t="s">
        <v>441</v>
      </c>
      <c r="M116" s="399" t="s">
        <v>441</v>
      </c>
      <c r="N116" s="399" t="s">
        <v>441</v>
      </c>
      <c r="O116" s="399" t="s">
        <v>441</v>
      </c>
    </row>
    <row r="117" spans="1:15" x14ac:dyDescent="0.2">
      <c r="A117" s="399"/>
      <c r="B117" s="399">
        <v>2016</v>
      </c>
      <c r="C117" s="399">
        <v>3</v>
      </c>
      <c r="D117" s="399" t="s">
        <v>441</v>
      </c>
      <c r="E117" s="399" t="s">
        <v>441</v>
      </c>
      <c r="F117" s="399" t="s">
        <v>441</v>
      </c>
      <c r="G117" s="399" t="s">
        <v>441</v>
      </c>
      <c r="H117" s="399" t="s">
        <v>441</v>
      </c>
      <c r="I117" s="399" t="s">
        <v>441</v>
      </c>
      <c r="J117" s="399" t="s">
        <v>441</v>
      </c>
      <c r="K117" s="399" t="s">
        <v>441</v>
      </c>
      <c r="L117" s="399" t="s">
        <v>441</v>
      </c>
      <c r="M117" s="399" t="s">
        <v>441</v>
      </c>
      <c r="N117" s="399" t="s">
        <v>441</v>
      </c>
      <c r="O117" s="399" t="s">
        <v>441</v>
      </c>
    </row>
    <row r="118" spans="1:15" x14ac:dyDescent="0.2">
      <c r="A118" s="399"/>
      <c r="B118" s="399">
        <v>2016</v>
      </c>
      <c r="C118" s="399">
        <v>4</v>
      </c>
      <c r="D118" s="399" t="s">
        <v>441</v>
      </c>
      <c r="E118" s="399" t="s">
        <v>441</v>
      </c>
      <c r="F118" s="399" t="s">
        <v>441</v>
      </c>
      <c r="G118" s="399" t="s">
        <v>441</v>
      </c>
      <c r="H118" s="399" t="s">
        <v>441</v>
      </c>
      <c r="I118" s="399" t="s">
        <v>441</v>
      </c>
      <c r="J118" s="399" t="s">
        <v>441</v>
      </c>
      <c r="K118" s="399" t="s">
        <v>441</v>
      </c>
      <c r="L118" s="399" t="s">
        <v>441</v>
      </c>
      <c r="M118" s="399" t="s">
        <v>441</v>
      </c>
      <c r="N118" s="399" t="s">
        <v>441</v>
      </c>
      <c r="O118" s="399" t="s">
        <v>441</v>
      </c>
    </row>
    <row r="119" spans="1:15" x14ac:dyDescent="0.2">
      <c r="A119" s="399"/>
      <c r="B119" s="399">
        <v>2016</v>
      </c>
      <c r="C119" s="399">
        <v>5</v>
      </c>
      <c r="D119" s="399" t="s">
        <v>441</v>
      </c>
      <c r="E119" s="399" t="s">
        <v>441</v>
      </c>
      <c r="F119" s="399" t="s">
        <v>441</v>
      </c>
      <c r="G119" s="399" t="s">
        <v>441</v>
      </c>
      <c r="H119" s="399" t="s">
        <v>441</v>
      </c>
      <c r="I119" s="399" t="s">
        <v>441</v>
      </c>
      <c r="J119" s="399" t="s">
        <v>441</v>
      </c>
      <c r="K119" s="399" t="s">
        <v>441</v>
      </c>
      <c r="L119" s="399" t="s">
        <v>441</v>
      </c>
      <c r="M119" s="399" t="s">
        <v>441</v>
      </c>
      <c r="N119" s="399" t="s">
        <v>441</v>
      </c>
      <c r="O119" s="399" t="s">
        <v>441</v>
      </c>
    </row>
    <row r="120" spans="1:15" x14ac:dyDescent="0.2">
      <c r="A120" s="399"/>
      <c r="B120" s="399">
        <v>2016</v>
      </c>
      <c r="C120" s="399">
        <v>6</v>
      </c>
      <c r="D120" s="399" t="s">
        <v>441</v>
      </c>
      <c r="E120" s="399" t="s">
        <v>441</v>
      </c>
      <c r="F120" s="399" t="s">
        <v>441</v>
      </c>
      <c r="G120" s="399" t="s">
        <v>441</v>
      </c>
      <c r="H120" s="399" t="s">
        <v>441</v>
      </c>
      <c r="I120" s="399" t="s">
        <v>441</v>
      </c>
      <c r="J120" s="399" t="s">
        <v>441</v>
      </c>
      <c r="K120" s="399" t="s">
        <v>441</v>
      </c>
      <c r="L120" s="399" t="s">
        <v>441</v>
      </c>
      <c r="M120" s="399" t="s">
        <v>441</v>
      </c>
      <c r="N120" s="399" t="s">
        <v>441</v>
      </c>
      <c r="O120" s="399" t="s">
        <v>441</v>
      </c>
    </row>
    <row r="121" spans="1:15" x14ac:dyDescent="0.2">
      <c r="A121" s="399"/>
      <c r="B121" s="399">
        <v>2016</v>
      </c>
      <c r="C121" s="399">
        <v>7</v>
      </c>
      <c r="D121" s="399" t="s">
        <v>441</v>
      </c>
      <c r="E121" s="399" t="s">
        <v>441</v>
      </c>
      <c r="F121" s="399" t="s">
        <v>441</v>
      </c>
      <c r="G121" s="399" t="s">
        <v>441</v>
      </c>
      <c r="H121" s="399" t="s">
        <v>441</v>
      </c>
      <c r="I121" s="399" t="s">
        <v>441</v>
      </c>
      <c r="J121" s="399" t="s">
        <v>441</v>
      </c>
      <c r="K121" s="399" t="s">
        <v>441</v>
      </c>
      <c r="L121" s="399" t="s">
        <v>441</v>
      </c>
      <c r="M121" s="399" t="s">
        <v>441</v>
      </c>
      <c r="N121" s="399" t="s">
        <v>441</v>
      </c>
      <c r="O121" s="399" t="s">
        <v>441</v>
      </c>
    </row>
    <row r="122" spans="1:15" x14ac:dyDescent="0.2">
      <c r="A122" s="399"/>
      <c r="B122" s="399">
        <v>2016</v>
      </c>
      <c r="C122" s="399">
        <v>8</v>
      </c>
      <c r="D122" s="399" t="s">
        <v>441</v>
      </c>
      <c r="E122" s="399" t="s">
        <v>441</v>
      </c>
      <c r="F122" s="399" t="s">
        <v>441</v>
      </c>
      <c r="G122" s="399" t="s">
        <v>441</v>
      </c>
      <c r="H122" s="399" t="s">
        <v>441</v>
      </c>
      <c r="I122" s="399" t="s">
        <v>441</v>
      </c>
      <c r="J122" s="399" t="s">
        <v>441</v>
      </c>
      <c r="K122" s="399" t="s">
        <v>441</v>
      </c>
      <c r="L122" s="399" t="s">
        <v>441</v>
      </c>
      <c r="M122" s="399" t="s">
        <v>441</v>
      </c>
      <c r="N122" s="399" t="s">
        <v>441</v>
      </c>
      <c r="O122" s="399" t="s">
        <v>441</v>
      </c>
    </row>
    <row r="123" spans="1:15" x14ac:dyDescent="0.2">
      <c r="A123" s="399"/>
      <c r="B123" s="399">
        <v>2016</v>
      </c>
      <c r="C123" s="399">
        <v>9</v>
      </c>
      <c r="D123" s="399" t="s">
        <v>441</v>
      </c>
      <c r="E123" s="399" t="s">
        <v>441</v>
      </c>
      <c r="F123" s="399" t="s">
        <v>441</v>
      </c>
      <c r="G123" s="399" t="s">
        <v>441</v>
      </c>
      <c r="H123" s="399" t="s">
        <v>441</v>
      </c>
      <c r="I123" s="399" t="s">
        <v>441</v>
      </c>
      <c r="J123" s="399" t="s">
        <v>441</v>
      </c>
      <c r="K123" s="399" t="s">
        <v>441</v>
      </c>
      <c r="L123" s="399" t="s">
        <v>441</v>
      </c>
      <c r="M123" s="399" t="s">
        <v>441</v>
      </c>
      <c r="N123" s="399" t="s">
        <v>441</v>
      </c>
      <c r="O123" s="399" t="s">
        <v>441</v>
      </c>
    </row>
    <row r="124" spans="1:15" x14ac:dyDescent="0.2">
      <c r="A124" s="399"/>
      <c r="B124" s="399">
        <v>2016</v>
      </c>
      <c r="C124" s="399">
        <v>10</v>
      </c>
      <c r="D124" s="399" t="s">
        <v>441</v>
      </c>
      <c r="E124" s="399" t="s">
        <v>441</v>
      </c>
      <c r="F124" s="399" t="s">
        <v>441</v>
      </c>
      <c r="G124" s="399" t="s">
        <v>441</v>
      </c>
      <c r="H124" s="399" t="s">
        <v>441</v>
      </c>
      <c r="I124" s="399" t="s">
        <v>441</v>
      </c>
      <c r="J124" s="399" t="s">
        <v>441</v>
      </c>
      <c r="K124" s="399" t="s">
        <v>441</v>
      </c>
      <c r="L124" s="399" t="s">
        <v>441</v>
      </c>
      <c r="M124" s="399" t="s">
        <v>441</v>
      </c>
      <c r="N124" s="399" t="s">
        <v>441</v>
      </c>
      <c r="O124" s="399" t="s">
        <v>441</v>
      </c>
    </row>
    <row r="125" spans="1:15" x14ac:dyDescent="0.2">
      <c r="A125" s="399"/>
      <c r="B125" s="399">
        <v>2016</v>
      </c>
      <c r="C125" s="399">
        <v>11</v>
      </c>
      <c r="D125" s="399" t="s">
        <v>441</v>
      </c>
      <c r="E125" s="399" t="s">
        <v>441</v>
      </c>
      <c r="F125" s="399" t="s">
        <v>441</v>
      </c>
      <c r="G125" s="399" t="s">
        <v>441</v>
      </c>
      <c r="H125" s="399" t="s">
        <v>441</v>
      </c>
      <c r="I125" s="399" t="s">
        <v>441</v>
      </c>
      <c r="J125" s="399" t="s">
        <v>441</v>
      </c>
      <c r="K125" s="399" t="s">
        <v>441</v>
      </c>
      <c r="L125" s="399" t="s">
        <v>441</v>
      </c>
      <c r="M125" s="399" t="s">
        <v>441</v>
      </c>
      <c r="N125" s="399" t="s">
        <v>441</v>
      </c>
      <c r="O125" s="399" t="s">
        <v>441</v>
      </c>
    </row>
    <row r="126" spans="1:15" x14ac:dyDescent="0.2">
      <c r="A126" s="399"/>
      <c r="B126" s="399">
        <v>2016</v>
      </c>
      <c r="C126" s="399">
        <v>12</v>
      </c>
      <c r="D126" s="399" t="s">
        <v>441</v>
      </c>
      <c r="E126" s="399" t="s">
        <v>441</v>
      </c>
      <c r="F126" s="399" t="s">
        <v>441</v>
      </c>
      <c r="G126" s="399" t="s">
        <v>441</v>
      </c>
      <c r="H126" s="399" t="s">
        <v>441</v>
      </c>
      <c r="I126" s="399" t="s">
        <v>441</v>
      </c>
      <c r="J126" s="399" t="s">
        <v>441</v>
      </c>
      <c r="K126" s="399" t="s">
        <v>441</v>
      </c>
      <c r="L126" s="399" t="s">
        <v>441</v>
      </c>
      <c r="M126" s="399" t="s">
        <v>441</v>
      </c>
      <c r="N126" s="399" t="s">
        <v>441</v>
      </c>
      <c r="O126" s="399" t="s">
        <v>441</v>
      </c>
    </row>
    <row r="127" spans="1:15" x14ac:dyDescent="0.2">
      <c r="A127" s="531">
        <v>95355</v>
      </c>
      <c r="B127" s="397">
        <v>2012</v>
      </c>
      <c r="C127" s="397">
        <v>1</v>
      </c>
      <c r="D127" s="397" t="s">
        <v>441</v>
      </c>
      <c r="E127" s="397" t="s">
        <v>441</v>
      </c>
      <c r="F127" s="397" t="s">
        <v>441</v>
      </c>
      <c r="G127" s="397" t="s">
        <v>441</v>
      </c>
      <c r="H127" s="397" t="s">
        <v>441</v>
      </c>
      <c r="I127" s="397" t="s">
        <v>441</v>
      </c>
      <c r="J127" s="397" t="s">
        <v>441</v>
      </c>
      <c r="K127" s="397" t="s">
        <v>441</v>
      </c>
      <c r="L127" s="397" t="s">
        <v>441</v>
      </c>
      <c r="M127" s="397" t="s">
        <v>441</v>
      </c>
      <c r="N127" s="397" t="s">
        <v>441</v>
      </c>
      <c r="O127" s="397" t="s">
        <v>441</v>
      </c>
    </row>
    <row r="128" spans="1:15" x14ac:dyDescent="0.2">
      <c r="A128" s="397"/>
      <c r="B128" s="397">
        <v>2012</v>
      </c>
      <c r="C128" s="397">
        <v>2</v>
      </c>
      <c r="D128" s="397" t="s">
        <v>441</v>
      </c>
      <c r="E128" s="397" t="s">
        <v>441</v>
      </c>
      <c r="F128" s="397" t="s">
        <v>441</v>
      </c>
      <c r="G128" s="397" t="s">
        <v>441</v>
      </c>
      <c r="H128" s="397" t="s">
        <v>441</v>
      </c>
      <c r="I128" s="397" t="s">
        <v>441</v>
      </c>
      <c r="J128" s="397" t="s">
        <v>441</v>
      </c>
      <c r="K128" s="397" t="s">
        <v>441</v>
      </c>
      <c r="L128" s="397" t="s">
        <v>441</v>
      </c>
      <c r="M128" s="397" t="s">
        <v>441</v>
      </c>
      <c r="N128" s="397" t="s">
        <v>441</v>
      </c>
      <c r="O128" s="397" t="s">
        <v>441</v>
      </c>
    </row>
    <row r="129" spans="1:15" x14ac:dyDescent="0.2">
      <c r="A129" s="397"/>
      <c r="B129" s="397">
        <v>2012</v>
      </c>
      <c r="C129" s="397">
        <v>3</v>
      </c>
      <c r="D129" s="397" t="s">
        <v>441</v>
      </c>
      <c r="E129" s="397" t="s">
        <v>441</v>
      </c>
      <c r="F129" s="397" t="s">
        <v>441</v>
      </c>
      <c r="G129" s="397" t="s">
        <v>441</v>
      </c>
      <c r="H129" s="397" t="s">
        <v>441</v>
      </c>
      <c r="I129" s="397" t="s">
        <v>441</v>
      </c>
      <c r="J129" s="397" t="s">
        <v>441</v>
      </c>
      <c r="K129" s="397" t="s">
        <v>441</v>
      </c>
      <c r="L129" s="397" t="s">
        <v>441</v>
      </c>
      <c r="M129" s="397" t="s">
        <v>441</v>
      </c>
      <c r="N129" s="397" t="s">
        <v>441</v>
      </c>
      <c r="O129" s="397" t="s">
        <v>441</v>
      </c>
    </row>
    <row r="130" spans="1:15" x14ac:dyDescent="0.2">
      <c r="A130" s="397"/>
      <c r="B130" s="397">
        <v>2012</v>
      </c>
      <c r="C130" s="397">
        <v>4</v>
      </c>
      <c r="D130" s="397" t="s">
        <v>441</v>
      </c>
      <c r="E130" s="397" t="s">
        <v>441</v>
      </c>
      <c r="F130" s="397" t="s">
        <v>441</v>
      </c>
      <c r="G130" s="397" t="s">
        <v>441</v>
      </c>
      <c r="H130" s="397" t="s">
        <v>441</v>
      </c>
      <c r="I130" s="397" t="s">
        <v>441</v>
      </c>
      <c r="J130" s="397" t="s">
        <v>441</v>
      </c>
      <c r="K130" s="397" t="s">
        <v>441</v>
      </c>
      <c r="L130" s="397" t="s">
        <v>441</v>
      </c>
      <c r="M130" s="397" t="s">
        <v>441</v>
      </c>
      <c r="N130" s="397" t="s">
        <v>441</v>
      </c>
      <c r="O130" s="397" t="s">
        <v>441</v>
      </c>
    </row>
    <row r="131" spans="1:15" x14ac:dyDescent="0.2">
      <c r="A131" s="397"/>
      <c r="B131" s="397">
        <v>2012</v>
      </c>
      <c r="C131" s="397">
        <v>5</v>
      </c>
      <c r="D131" s="397" t="s">
        <v>441</v>
      </c>
      <c r="E131" s="397" t="s">
        <v>441</v>
      </c>
      <c r="F131" s="397" t="s">
        <v>441</v>
      </c>
      <c r="G131" s="397" t="s">
        <v>441</v>
      </c>
      <c r="H131" s="397" t="s">
        <v>441</v>
      </c>
      <c r="I131" s="397" t="s">
        <v>441</v>
      </c>
      <c r="J131" s="397" t="s">
        <v>441</v>
      </c>
      <c r="K131" s="397" t="s">
        <v>441</v>
      </c>
      <c r="L131" s="397" t="s">
        <v>441</v>
      </c>
      <c r="M131" s="397" t="s">
        <v>441</v>
      </c>
      <c r="N131" s="397" t="s">
        <v>441</v>
      </c>
      <c r="O131" s="397" t="s">
        <v>441</v>
      </c>
    </row>
    <row r="132" spans="1:15" x14ac:dyDescent="0.2">
      <c r="A132" s="397"/>
      <c r="B132" s="397">
        <v>2012</v>
      </c>
      <c r="C132" s="397">
        <v>6</v>
      </c>
      <c r="D132" s="397" t="s">
        <v>441</v>
      </c>
      <c r="E132" s="397" t="s">
        <v>441</v>
      </c>
      <c r="F132" s="397" t="s">
        <v>441</v>
      </c>
      <c r="G132" s="397" t="s">
        <v>441</v>
      </c>
      <c r="H132" s="397" t="s">
        <v>441</v>
      </c>
      <c r="I132" s="397" t="s">
        <v>441</v>
      </c>
      <c r="J132" s="397" t="s">
        <v>441</v>
      </c>
      <c r="K132" s="397" t="s">
        <v>441</v>
      </c>
      <c r="L132" s="397" t="s">
        <v>441</v>
      </c>
      <c r="M132" s="397" t="s">
        <v>441</v>
      </c>
      <c r="N132" s="397" t="s">
        <v>441</v>
      </c>
      <c r="O132" s="397" t="s">
        <v>441</v>
      </c>
    </row>
    <row r="133" spans="1:15" x14ac:dyDescent="0.2">
      <c r="A133" s="397"/>
      <c r="B133" s="397">
        <v>2012</v>
      </c>
      <c r="C133" s="397">
        <v>7</v>
      </c>
      <c r="D133" s="397" t="s">
        <v>441</v>
      </c>
      <c r="E133" s="397" t="s">
        <v>441</v>
      </c>
      <c r="F133" s="397" t="s">
        <v>441</v>
      </c>
      <c r="G133" s="397" t="s">
        <v>441</v>
      </c>
      <c r="H133" s="397" t="s">
        <v>441</v>
      </c>
      <c r="I133" s="397" t="s">
        <v>441</v>
      </c>
      <c r="J133" s="397" t="s">
        <v>441</v>
      </c>
      <c r="K133" s="397" t="s">
        <v>441</v>
      </c>
      <c r="L133" s="397" t="s">
        <v>441</v>
      </c>
      <c r="M133" s="397" t="s">
        <v>441</v>
      </c>
      <c r="N133" s="397" t="s">
        <v>441</v>
      </c>
      <c r="O133" s="397" t="s">
        <v>441</v>
      </c>
    </row>
    <row r="134" spans="1:15" x14ac:dyDescent="0.2">
      <c r="A134" s="397"/>
      <c r="B134" s="397">
        <v>2012</v>
      </c>
      <c r="C134" s="397">
        <v>8</v>
      </c>
      <c r="D134" s="397" t="s">
        <v>441</v>
      </c>
      <c r="E134" s="397" t="s">
        <v>441</v>
      </c>
      <c r="F134" s="397" t="s">
        <v>441</v>
      </c>
      <c r="G134" s="397" t="s">
        <v>441</v>
      </c>
      <c r="H134" s="397" t="s">
        <v>441</v>
      </c>
      <c r="I134" s="397" t="s">
        <v>441</v>
      </c>
      <c r="J134" s="397" t="s">
        <v>441</v>
      </c>
      <c r="K134" s="397" t="s">
        <v>441</v>
      </c>
      <c r="L134" s="397" t="s">
        <v>441</v>
      </c>
      <c r="M134" s="397" t="s">
        <v>441</v>
      </c>
      <c r="N134" s="397" t="s">
        <v>441</v>
      </c>
      <c r="O134" s="397" t="s">
        <v>441</v>
      </c>
    </row>
    <row r="135" spans="1:15" x14ac:dyDescent="0.2">
      <c r="A135" s="397"/>
      <c r="B135" s="397">
        <v>2012</v>
      </c>
      <c r="C135" s="397">
        <v>9</v>
      </c>
      <c r="D135" s="397" t="s">
        <v>441</v>
      </c>
      <c r="E135" s="397" t="s">
        <v>441</v>
      </c>
      <c r="F135" s="397" t="s">
        <v>441</v>
      </c>
      <c r="G135" s="397" t="s">
        <v>441</v>
      </c>
      <c r="H135" s="397" t="s">
        <v>441</v>
      </c>
      <c r="I135" s="397" t="s">
        <v>441</v>
      </c>
      <c r="J135" s="397" t="s">
        <v>441</v>
      </c>
      <c r="K135" s="397" t="s">
        <v>441</v>
      </c>
      <c r="L135" s="397" t="s">
        <v>441</v>
      </c>
      <c r="M135" s="397" t="s">
        <v>441</v>
      </c>
      <c r="N135" s="397" t="s">
        <v>441</v>
      </c>
      <c r="O135" s="397" t="s">
        <v>441</v>
      </c>
    </row>
    <row r="136" spans="1:15" x14ac:dyDescent="0.2">
      <c r="A136" s="397"/>
      <c r="B136" s="397">
        <v>2012</v>
      </c>
      <c r="C136" s="397">
        <v>10</v>
      </c>
      <c r="D136" s="397" t="s">
        <v>441</v>
      </c>
      <c r="E136" s="397" t="s">
        <v>441</v>
      </c>
      <c r="F136" s="397" t="s">
        <v>441</v>
      </c>
      <c r="G136" s="397" t="s">
        <v>441</v>
      </c>
      <c r="H136" s="397" t="s">
        <v>441</v>
      </c>
      <c r="I136" s="397" t="s">
        <v>441</v>
      </c>
      <c r="J136" s="397" t="s">
        <v>441</v>
      </c>
      <c r="K136" s="397" t="s">
        <v>441</v>
      </c>
      <c r="L136" s="397" t="s">
        <v>441</v>
      </c>
      <c r="M136" s="397" t="s">
        <v>441</v>
      </c>
      <c r="N136" s="397" t="s">
        <v>441</v>
      </c>
      <c r="O136" s="397" t="s">
        <v>441</v>
      </c>
    </row>
    <row r="137" spans="1:15" x14ac:dyDescent="0.2">
      <c r="A137" s="397"/>
      <c r="B137" s="397">
        <v>2012</v>
      </c>
      <c r="C137" s="397">
        <v>11</v>
      </c>
      <c r="D137" s="397" t="s">
        <v>441</v>
      </c>
      <c r="E137" s="397" t="s">
        <v>441</v>
      </c>
      <c r="F137" s="397" t="s">
        <v>441</v>
      </c>
      <c r="G137" s="397" t="s">
        <v>441</v>
      </c>
      <c r="H137" s="397" t="s">
        <v>441</v>
      </c>
      <c r="I137" s="397" t="s">
        <v>441</v>
      </c>
      <c r="J137" s="397" t="s">
        <v>441</v>
      </c>
      <c r="K137" s="397" t="s">
        <v>441</v>
      </c>
      <c r="L137" s="397" t="s">
        <v>441</v>
      </c>
      <c r="M137" s="397" t="s">
        <v>441</v>
      </c>
      <c r="N137" s="397" t="s">
        <v>441</v>
      </c>
      <c r="O137" s="397" t="s">
        <v>441</v>
      </c>
    </row>
    <row r="138" spans="1:15" x14ac:dyDescent="0.2">
      <c r="A138" s="397"/>
      <c r="B138" s="397">
        <v>2012</v>
      </c>
      <c r="C138" s="397">
        <v>12</v>
      </c>
      <c r="D138" s="397" t="s">
        <v>441</v>
      </c>
      <c r="E138" s="397" t="s">
        <v>441</v>
      </c>
      <c r="F138" s="397" t="s">
        <v>441</v>
      </c>
      <c r="G138" s="397" t="s">
        <v>441</v>
      </c>
      <c r="H138" s="397" t="s">
        <v>441</v>
      </c>
      <c r="I138" s="397" t="s">
        <v>441</v>
      </c>
      <c r="J138" s="397" t="s">
        <v>441</v>
      </c>
      <c r="K138" s="397" t="s">
        <v>441</v>
      </c>
      <c r="L138" s="397" t="s">
        <v>441</v>
      </c>
      <c r="M138" s="397" t="s">
        <v>441</v>
      </c>
      <c r="N138" s="397" t="s">
        <v>441</v>
      </c>
      <c r="O138" s="397" t="s">
        <v>441</v>
      </c>
    </row>
    <row r="139" spans="1:15" x14ac:dyDescent="0.2">
      <c r="A139" s="397"/>
      <c r="B139" s="397">
        <v>2013</v>
      </c>
      <c r="C139" s="397">
        <v>1</v>
      </c>
      <c r="D139" s="397" t="s">
        <v>441</v>
      </c>
      <c r="E139" s="397" t="s">
        <v>441</v>
      </c>
      <c r="F139" s="397" t="s">
        <v>441</v>
      </c>
      <c r="G139" s="397" t="s">
        <v>441</v>
      </c>
      <c r="H139" s="397" t="s">
        <v>441</v>
      </c>
      <c r="I139" s="397" t="s">
        <v>441</v>
      </c>
      <c r="J139" s="397" t="s">
        <v>441</v>
      </c>
      <c r="K139" s="397" t="s">
        <v>441</v>
      </c>
      <c r="L139" s="397" t="s">
        <v>441</v>
      </c>
      <c r="M139" s="397" t="s">
        <v>441</v>
      </c>
      <c r="N139" s="397" t="s">
        <v>441</v>
      </c>
      <c r="O139" s="397" t="s">
        <v>441</v>
      </c>
    </row>
    <row r="140" spans="1:15" x14ac:dyDescent="0.2">
      <c r="A140" s="397"/>
      <c r="B140" s="397">
        <v>2013</v>
      </c>
      <c r="C140" s="397">
        <v>2</v>
      </c>
      <c r="D140" s="397" t="s">
        <v>441</v>
      </c>
      <c r="E140" s="397" t="s">
        <v>441</v>
      </c>
      <c r="F140" s="397" t="s">
        <v>441</v>
      </c>
      <c r="G140" s="397" t="s">
        <v>441</v>
      </c>
      <c r="H140" s="397" t="s">
        <v>441</v>
      </c>
      <c r="I140" s="397" t="s">
        <v>441</v>
      </c>
      <c r="J140" s="397" t="s">
        <v>441</v>
      </c>
      <c r="K140" s="397" t="s">
        <v>441</v>
      </c>
      <c r="L140" s="397" t="s">
        <v>441</v>
      </c>
      <c r="M140" s="397" t="s">
        <v>441</v>
      </c>
      <c r="N140" s="397" t="s">
        <v>441</v>
      </c>
      <c r="O140" s="397" t="s">
        <v>441</v>
      </c>
    </row>
    <row r="141" spans="1:15" x14ac:dyDescent="0.2">
      <c r="A141" s="397"/>
      <c r="B141" s="397">
        <v>2013</v>
      </c>
      <c r="C141" s="397">
        <v>3</v>
      </c>
      <c r="D141" s="397" t="s">
        <v>441</v>
      </c>
      <c r="E141" s="397" t="s">
        <v>441</v>
      </c>
      <c r="F141" s="397" t="s">
        <v>441</v>
      </c>
      <c r="G141" s="397" t="s">
        <v>441</v>
      </c>
      <c r="H141" s="397" t="s">
        <v>441</v>
      </c>
      <c r="I141" s="397" t="s">
        <v>441</v>
      </c>
      <c r="J141" s="397" t="s">
        <v>441</v>
      </c>
      <c r="K141" s="397" t="s">
        <v>441</v>
      </c>
      <c r="L141" s="397" t="s">
        <v>441</v>
      </c>
      <c r="M141" s="397" t="s">
        <v>441</v>
      </c>
      <c r="N141" s="397" t="s">
        <v>441</v>
      </c>
      <c r="O141" s="397" t="s">
        <v>441</v>
      </c>
    </row>
    <row r="142" spans="1:15" x14ac:dyDescent="0.2">
      <c r="A142" s="397"/>
      <c r="B142" s="397">
        <v>2013</v>
      </c>
      <c r="C142" s="397">
        <v>4</v>
      </c>
      <c r="D142" s="397" t="s">
        <v>441</v>
      </c>
      <c r="E142" s="397" t="s">
        <v>441</v>
      </c>
      <c r="F142" s="397" t="s">
        <v>441</v>
      </c>
      <c r="G142" s="397" t="s">
        <v>441</v>
      </c>
      <c r="H142" s="397" t="s">
        <v>441</v>
      </c>
      <c r="I142" s="397" t="s">
        <v>441</v>
      </c>
      <c r="J142" s="397" t="s">
        <v>441</v>
      </c>
      <c r="K142" s="397" t="s">
        <v>441</v>
      </c>
      <c r="L142" s="397" t="s">
        <v>441</v>
      </c>
      <c r="M142" s="397" t="s">
        <v>441</v>
      </c>
      <c r="N142" s="397" t="s">
        <v>441</v>
      </c>
      <c r="O142" s="397" t="s">
        <v>441</v>
      </c>
    </row>
    <row r="143" spans="1:15" x14ac:dyDescent="0.2">
      <c r="A143" s="397"/>
      <c r="B143" s="397">
        <v>2013</v>
      </c>
      <c r="C143" s="397">
        <v>5</v>
      </c>
      <c r="D143" s="397" t="s">
        <v>441</v>
      </c>
      <c r="E143" s="397" t="s">
        <v>441</v>
      </c>
      <c r="F143" s="397" t="s">
        <v>441</v>
      </c>
      <c r="G143" s="397" t="s">
        <v>441</v>
      </c>
      <c r="H143" s="397" t="s">
        <v>441</v>
      </c>
      <c r="I143" s="397" t="s">
        <v>441</v>
      </c>
      <c r="J143" s="397" t="s">
        <v>441</v>
      </c>
      <c r="K143" s="397" t="s">
        <v>441</v>
      </c>
      <c r="L143" s="397" t="s">
        <v>441</v>
      </c>
      <c r="M143" s="397" t="s">
        <v>441</v>
      </c>
      <c r="N143" s="397" t="s">
        <v>441</v>
      </c>
      <c r="O143" s="397" t="s">
        <v>441</v>
      </c>
    </row>
    <row r="144" spans="1:15" x14ac:dyDescent="0.2">
      <c r="A144" s="397"/>
      <c r="B144" s="397">
        <v>2013</v>
      </c>
      <c r="C144" s="397">
        <v>6</v>
      </c>
      <c r="D144" s="397" t="s">
        <v>441</v>
      </c>
      <c r="E144" s="397" t="s">
        <v>441</v>
      </c>
      <c r="F144" s="397" t="s">
        <v>441</v>
      </c>
      <c r="G144" s="397" t="s">
        <v>441</v>
      </c>
      <c r="H144" s="397" t="s">
        <v>441</v>
      </c>
      <c r="I144" s="397" t="s">
        <v>441</v>
      </c>
      <c r="J144" s="397" t="s">
        <v>441</v>
      </c>
      <c r="K144" s="397" t="s">
        <v>441</v>
      </c>
      <c r="L144" s="397" t="s">
        <v>441</v>
      </c>
      <c r="M144" s="397" t="s">
        <v>441</v>
      </c>
      <c r="N144" s="397" t="s">
        <v>441</v>
      </c>
      <c r="O144" s="397" t="s">
        <v>441</v>
      </c>
    </row>
    <row r="145" spans="1:15" x14ac:dyDescent="0.2">
      <c r="A145" s="397"/>
      <c r="B145" s="397">
        <v>2013</v>
      </c>
      <c r="C145" s="397">
        <v>7</v>
      </c>
      <c r="D145" s="397" t="s">
        <v>441</v>
      </c>
      <c r="E145" s="397" t="s">
        <v>441</v>
      </c>
      <c r="F145" s="397" t="s">
        <v>441</v>
      </c>
      <c r="G145" s="397" t="s">
        <v>441</v>
      </c>
      <c r="H145" s="397" t="s">
        <v>441</v>
      </c>
      <c r="I145" s="397" t="s">
        <v>441</v>
      </c>
      <c r="J145" s="397" t="s">
        <v>441</v>
      </c>
      <c r="K145" s="397" t="s">
        <v>441</v>
      </c>
      <c r="L145" s="397" t="s">
        <v>441</v>
      </c>
      <c r="M145" s="397" t="s">
        <v>441</v>
      </c>
      <c r="N145" s="397" t="s">
        <v>441</v>
      </c>
      <c r="O145" s="397" t="s">
        <v>441</v>
      </c>
    </row>
    <row r="146" spans="1:15" x14ac:dyDescent="0.2">
      <c r="A146" s="397"/>
      <c r="B146" s="397">
        <v>2013</v>
      </c>
      <c r="C146" s="397">
        <v>8</v>
      </c>
      <c r="D146" s="397" t="s">
        <v>441</v>
      </c>
      <c r="E146" s="397" t="s">
        <v>441</v>
      </c>
      <c r="F146" s="397" t="s">
        <v>441</v>
      </c>
      <c r="G146" s="397" t="s">
        <v>441</v>
      </c>
      <c r="H146" s="397" t="s">
        <v>441</v>
      </c>
      <c r="I146" s="397" t="s">
        <v>441</v>
      </c>
      <c r="J146" s="397" t="s">
        <v>441</v>
      </c>
      <c r="K146" s="397" t="s">
        <v>441</v>
      </c>
      <c r="L146" s="397" t="s">
        <v>441</v>
      </c>
      <c r="M146" s="397" t="s">
        <v>441</v>
      </c>
      <c r="N146" s="397" t="s">
        <v>441</v>
      </c>
      <c r="O146" s="397" t="s">
        <v>441</v>
      </c>
    </row>
    <row r="147" spans="1:15" x14ac:dyDescent="0.2">
      <c r="A147" s="397"/>
      <c r="B147" s="397">
        <v>2013</v>
      </c>
      <c r="C147" s="397">
        <v>9</v>
      </c>
      <c r="D147" s="397" t="s">
        <v>441</v>
      </c>
      <c r="E147" s="397" t="s">
        <v>441</v>
      </c>
      <c r="F147" s="397" t="s">
        <v>441</v>
      </c>
      <c r="G147" s="397" t="s">
        <v>441</v>
      </c>
      <c r="H147" s="397" t="s">
        <v>441</v>
      </c>
      <c r="I147" s="397" t="s">
        <v>441</v>
      </c>
      <c r="J147" s="397" t="s">
        <v>441</v>
      </c>
      <c r="K147" s="397" t="s">
        <v>441</v>
      </c>
      <c r="L147" s="397" t="s">
        <v>441</v>
      </c>
      <c r="M147" s="397" t="s">
        <v>441</v>
      </c>
      <c r="N147" s="397" t="s">
        <v>441</v>
      </c>
      <c r="O147" s="397" t="s">
        <v>441</v>
      </c>
    </row>
    <row r="148" spans="1:15" x14ac:dyDescent="0.2">
      <c r="A148" s="397"/>
      <c r="B148" s="397">
        <v>2013</v>
      </c>
      <c r="C148" s="397">
        <v>10</v>
      </c>
      <c r="D148" s="397" t="s">
        <v>441</v>
      </c>
      <c r="E148" s="397" t="s">
        <v>441</v>
      </c>
      <c r="F148" s="397" t="s">
        <v>441</v>
      </c>
      <c r="G148" s="397" t="s">
        <v>441</v>
      </c>
      <c r="H148" s="397" t="s">
        <v>441</v>
      </c>
      <c r="I148" s="397" t="s">
        <v>441</v>
      </c>
      <c r="J148" s="397" t="s">
        <v>441</v>
      </c>
      <c r="K148" s="397" t="s">
        <v>441</v>
      </c>
      <c r="L148" s="397" t="s">
        <v>441</v>
      </c>
      <c r="M148" s="397" t="s">
        <v>441</v>
      </c>
      <c r="N148" s="397" t="s">
        <v>441</v>
      </c>
      <c r="O148" s="397" t="s">
        <v>441</v>
      </c>
    </row>
    <row r="149" spans="1:15" x14ac:dyDescent="0.2">
      <c r="A149" s="397"/>
      <c r="B149" s="397">
        <v>2013</v>
      </c>
      <c r="C149" s="397">
        <v>11</v>
      </c>
      <c r="D149" s="397" t="s">
        <v>441</v>
      </c>
      <c r="E149" s="397" t="s">
        <v>441</v>
      </c>
      <c r="F149" s="397" t="s">
        <v>441</v>
      </c>
      <c r="G149" s="397" t="s">
        <v>441</v>
      </c>
      <c r="H149" s="397" t="s">
        <v>441</v>
      </c>
      <c r="I149" s="397" t="s">
        <v>441</v>
      </c>
      <c r="J149" s="397" t="s">
        <v>441</v>
      </c>
      <c r="K149" s="397" t="s">
        <v>441</v>
      </c>
      <c r="L149" s="397" t="s">
        <v>441</v>
      </c>
      <c r="M149" s="397" t="s">
        <v>441</v>
      </c>
      <c r="N149" s="397" t="s">
        <v>441</v>
      </c>
      <c r="O149" s="397" t="s">
        <v>441</v>
      </c>
    </row>
    <row r="150" spans="1:15" x14ac:dyDescent="0.2">
      <c r="A150" s="397"/>
      <c r="B150" s="397">
        <v>2013</v>
      </c>
      <c r="C150" s="397">
        <v>12</v>
      </c>
      <c r="D150" s="397" t="s">
        <v>441</v>
      </c>
      <c r="E150" s="397" t="s">
        <v>441</v>
      </c>
      <c r="F150" s="397" t="s">
        <v>441</v>
      </c>
      <c r="G150" s="397" t="s">
        <v>441</v>
      </c>
      <c r="H150" s="397" t="s">
        <v>441</v>
      </c>
      <c r="I150" s="397" t="s">
        <v>441</v>
      </c>
      <c r="J150" s="397" t="s">
        <v>441</v>
      </c>
      <c r="K150" s="397" t="s">
        <v>441</v>
      </c>
      <c r="L150" s="397" t="s">
        <v>441</v>
      </c>
      <c r="M150" s="397" t="s">
        <v>441</v>
      </c>
      <c r="N150" s="397" t="s">
        <v>441</v>
      </c>
      <c r="O150" s="397" t="s">
        <v>441</v>
      </c>
    </row>
    <row r="151" spans="1:15" x14ac:dyDescent="0.2">
      <c r="A151" s="397"/>
      <c r="B151" s="397">
        <v>2014</v>
      </c>
      <c r="C151" s="397">
        <v>1</v>
      </c>
      <c r="D151" s="397">
        <v>1</v>
      </c>
      <c r="E151" s="397">
        <v>6.2830000000000004</v>
      </c>
      <c r="F151" s="397" t="s">
        <v>441</v>
      </c>
      <c r="G151" s="397" t="s">
        <v>441</v>
      </c>
      <c r="H151" s="397" t="s">
        <v>441</v>
      </c>
      <c r="I151" s="397" t="s">
        <v>441</v>
      </c>
      <c r="J151" s="397" t="s">
        <v>441</v>
      </c>
      <c r="K151" s="397" t="s">
        <v>441</v>
      </c>
      <c r="L151" s="397" t="s">
        <v>441</v>
      </c>
      <c r="M151" s="397" t="s">
        <v>441</v>
      </c>
      <c r="N151" s="397" t="s">
        <v>441</v>
      </c>
      <c r="O151" s="397" t="s">
        <v>441</v>
      </c>
    </row>
    <row r="152" spans="1:15" x14ac:dyDescent="0.2">
      <c r="A152" s="397"/>
      <c r="B152" s="397">
        <v>2014</v>
      </c>
      <c r="C152" s="397">
        <v>2</v>
      </c>
      <c r="D152" s="397" t="s">
        <v>441</v>
      </c>
      <c r="E152" s="397" t="s">
        <v>441</v>
      </c>
      <c r="F152" s="397" t="s">
        <v>441</v>
      </c>
      <c r="G152" s="397" t="s">
        <v>441</v>
      </c>
      <c r="H152" s="397" t="s">
        <v>441</v>
      </c>
      <c r="I152" s="397" t="s">
        <v>441</v>
      </c>
      <c r="J152" s="397" t="s">
        <v>441</v>
      </c>
      <c r="K152" s="397" t="s">
        <v>441</v>
      </c>
      <c r="L152" s="397" t="s">
        <v>441</v>
      </c>
      <c r="M152" s="397" t="s">
        <v>441</v>
      </c>
      <c r="N152" s="397" t="s">
        <v>441</v>
      </c>
      <c r="O152" s="397" t="s">
        <v>441</v>
      </c>
    </row>
    <row r="153" spans="1:15" x14ac:dyDescent="0.2">
      <c r="A153" s="397"/>
      <c r="B153" s="397">
        <v>2014</v>
      </c>
      <c r="C153" s="397">
        <v>3</v>
      </c>
      <c r="D153" s="397" t="s">
        <v>441</v>
      </c>
      <c r="E153" s="397" t="s">
        <v>441</v>
      </c>
      <c r="F153" s="397" t="s">
        <v>441</v>
      </c>
      <c r="G153" s="397" t="s">
        <v>441</v>
      </c>
      <c r="H153" s="397" t="s">
        <v>441</v>
      </c>
      <c r="I153" s="397" t="s">
        <v>441</v>
      </c>
      <c r="J153" s="397" t="s">
        <v>441</v>
      </c>
      <c r="K153" s="397" t="s">
        <v>441</v>
      </c>
      <c r="L153" s="397" t="s">
        <v>441</v>
      </c>
      <c r="M153" s="397" t="s">
        <v>441</v>
      </c>
      <c r="N153" s="397" t="s">
        <v>441</v>
      </c>
      <c r="O153" s="397" t="s">
        <v>441</v>
      </c>
    </row>
    <row r="154" spans="1:15" x14ac:dyDescent="0.2">
      <c r="A154" s="397"/>
      <c r="B154" s="397">
        <v>2014</v>
      </c>
      <c r="C154" s="397">
        <v>4</v>
      </c>
      <c r="D154" s="397" t="s">
        <v>441</v>
      </c>
      <c r="E154" s="397" t="s">
        <v>441</v>
      </c>
      <c r="F154" s="397" t="s">
        <v>441</v>
      </c>
      <c r="G154" s="397" t="s">
        <v>441</v>
      </c>
      <c r="H154" s="397" t="s">
        <v>441</v>
      </c>
      <c r="I154" s="397" t="s">
        <v>441</v>
      </c>
      <c r="J154" s="397" t="s">
        <v>441</v>
      </c>
      <c r="K154" s="397" t="s">
        <v>441</v>
      </c>
      <c r="L154" s="397" t="s">
        <v>441</v>
      </c>
      <c r="M154" s="397" t="s">
        <v>441</v>
      </c>
      <c r="N154" s="397" t="s">
        <v>441</v>
      </c>
      <c r="O154" s="397" t="s">
        <v>441</v>
      </c>
    </row>
    <row r="155" spans="1:15" x14ac:dyDescent="0.2">
      <c r="A155" s="397"/>
      <c r="B155" s="397">
        <v>2014</v>
      </c>
      <c r="C155" s="397">
        <v>5</v>
      </c>
      <c r="D155" s="397" t="s">
        <v>441</v>
      </c>
      <c r="E155" s="397" t="s">
        <v>441</v>
      </c>
      <c r="F155" s="397" t="s">
        <v>441</v>
      </c>
      <c r="G155" s="397" t="s">
        <v>441</v>
      </c>
      <c r="H155" s="397" t="s">
        <v>441</v>
      </c>
      <c r="I155" s="397" t="s">
        <v>441</v>
      </c>
      <c r="J155" s="397" t="s">
        <v>441</v>
      </c>
      <c r="K155" s="397" t="s">
        <v>441</v>
      </c>
      <c r="L155" s="397" t="s">
        <v>441</v>
      </c>
      <c r="M155" s="397" t="s">
        <v>441</v>
      </c>
      <c r="N155" s="397" t="s">
        <v>441</v>
      </c>
      <c r="O155" s="397" t="s">
        <v>441</v>
      </c>
    </row>
    <row r="156" spans="1:15" x14ac:dyDescent="0.2">
      <c r="A156" s="397"/>
      <c r="B156" s="397">
        <v>2014</v>
      </c>
      <c r="C156" s="397">
        <v>6</v>
      </c>
      <c r="D156" s="397" t="s">
        <v>441</v>
      </c>
      <c r="E156" s="397" t="s">
        <v>441</v>
      </c>
      <c r="F156" s="397" t="s">
        <v>441</v>
      </c>
      <c r="G156" s="397" t="s">
        <v>441</v>
      </c>
      <c r="H156" s="397" t="s">
        <v>441</v>
      </c>
      <c r="I156" s="397" t="s">
        <v>441</v>
      </c>
      <c r="J156" s="397" t="s">
        <v>441</v>
      </c>
      <c r="K156" s="397" t="s">
        <v>441</v>
      </c>
      <c r="L156" s="397" t="s">
        <v>441</v>
      </c>
      <c r="M156" s="397" t="s">
        <v>441</v>
      </c>
      <c r="N156" s="397" t="s">
        <v>441</v>
      </c>
      <c r="O156" s="397" t="s">
        <v>441</v>
      </c>
    </row>
    <row r="157" spans="1:15" x14ac:dyDescent="0.2">
      <c r="A157" s="397"/>
      <c r="B157" s="397">
        <v>2014</v>
      </c>
      <c r="C157" s="397">
        <v>7</v>
      </c>
      <c r="D157" s="397" t="s">
        <v>441</v>
      </c>
      <c r="E157" s="397" t="s">
        <v>441</v>
      </c>
      <c r="F157" s="397" t="s">
        <v>441</v>
      </c>
      <c r="G157" s="397" t="s">
        <v>441</v>
      </c>
      <c r="H157" s="397" t="s">
        <v>441</v>
      </c>
      <c r="I157" s="397" t="s">
        <v>441</v>
      </c>
      <c r="J157" s="397" t="s">
        <v>441</v>
      </c>
      <c r="K157" s="397" t="s">
        <v>441</v>
      </c>
      <c r="L157" s="397" t="s">
        <v>441</v>
      </c>
      <c r="M157" s="397" t="s">
        <v>441</v>
      </c>
      <c r="N157" s="397" t="s">
        <v>441</v>
      </c>
      <c r="O157" s="397" t="s">
        <v>441</v>
      </c>
    </row>
    <row r="158" spans="1:15" x14ac:dyDescent="0.2">
      <c r="A158" s="397"/>
      <c r="B158" s="397">
        <v>2014</v>
      </c>
      <c r="C158" s="397">
        <v>8</v>
      </c>
      <c r="D158" s="397" t="s">
        <v>441</v>
      </c>
      <c r="E158" s="397" t="s">
        <v>441</v>
      </c>
      <c r="F158" s="397" t="s">
        <v>441</v>
      </c>
      <c r="G158" s="397" t="s">
        <v>441</v>
      </c>
      <c r="H158" s="397" t="s">
        <v>441</v>
      </c>
      <c r="I158" s="397" t="s">
        <v>441</v>
      </c>
      <c r="J158" s="397" t="s">
        <v>441</v>
      </c>
      <c r="K158" s="397" t="s">
        <v>441</v>
      </c>
      <c r="L158" s="397" t="s">
        <v>441</v>
      </c>
      <c r="M158" s="397" t="s">
        <v>441</v>
      </c>
      <c r="N158" s="397" t="s">
        <v>441</v>
      </c>
      <c r="O158" s="397" t="s">
        <v>441</v>
      </c>
    </row>
    <row r="159" spans="1:15" x14ac:dyDescent="0.2">
      <c r="A159" s="397"/>
      <c r="B159" s="397">
        <v>2014</v>
      </c>
      <c r="C159" s="397">
        <v>9</v>
      </c>
      <c r="D159" s="397" t="s">
        <v>441</v>
      </c>
      <c r="E159" s="397" t="s">
        <v>441</v>
      </c>
      <c r="F159" s="397" t="s">
        <v>441</v>
      </c>
      <c r="G159" s="397" t="s">
        <v>441</v>
      </c>
      <c r="H159" s="397" t="s">
        <v>441</v>
      </c>
      <c r="I159" s="397" t="s">
        <v>441</v>
      </c>
      <c r="J159" s="397" t="s">
        <v>441</v>
      </c>
      <c r="K159" s="397" t="s">
        <v>441</v>
      </c>
      <c r="L159" s="397" t="s">
        <v>441</v>
      </c>
      <c r="M159" s="397" t="s">
        <v>441</v>
      </c>
      <c r="N159" s="397" t="s">
        <v>441</v>
      </c>
      <c r="O159" s="397" t="s">
        <v>441</v>
      </c>
    </row>
    <row r="160" spans="1:15" x14ac:dyDescent="0.2">
      <c r="A160" s="397"/>
      <c r="B160" s="397">
        <v>2014</v>
      </c>
      <c r="C160" s="397">
        <v>10</v>
      </c>
      <c r="D160" s="397" t="s">
        <v>441</v>
      </c>
      <c r="E160" s="397" t="s">
        <v>441</v>
      </c>
      <c r="F160" s="397" t="s">
        <v>441</v>
      </c>
      <c r="G160" s="397" t="s">
        <v>441</v>
      </c>
      <c r="H160" s="397" t="s">
        <v>441</v>
      </c>
      <c r="I160" s="397" t="s">
        <v>441</v>
      </c>
      <c r="J160" s="397" t="s">
        <v>441</v>
      </c>
      <c r="K160" s="397" t="s">
        <v>441</v>
      </c>
      <c r="L160" s="397" t="s">
        <v>441</v>
      </c>
      <c r="M160" s="397" t="s">
        <v>441</v>
      </c>
      <c r="N160" s="397" t="s">
        <v>441</v>
      </c>
      <c r="O160" s="397" t="s">
        <v>441</v>
      </c>
    </row>
    <row r="161" spans="1:15" x14ac:dyDescent="0.2">
      <c r="A161" s="397"/>
      <c r="B161" s="397">
        <v>2014</v>
      </c>
      <c r="C161" s="397">
        <v>11</v>
      </c>
      <c r="D161" s="397">
        <v>1</v>
      </c>
      <c r="E161" s="397">
        <v>4.133</v>
      </c>
      <c r="F161" s="397" t="s">
        <v>441</v>
      </c>
      <c r="G161" s="397" t="s">
        <v>441</v>
      </c>
      <c r="H161" s="397" t="s">
        <v>441</v>
      </c>
      <c r="I161" s="397" t="s">
        <v>441</v>
      </c>
      <c r="J161" s="397" t="s">
        <v>441</v>
      </c>
      <c r="K161" s="397" t="s">
        <v>441</v>
      </c>
      <c r="L161" s="397" t="s">
        <v>441</v>
      </c>
      <c r="M161" s="397" t="s">
        <v>441</v>
      </c>
      <c r="N161" s="397" t="s">
        <v>441</v>
      </c>
      <c r="O161" s="397" t="s">
        <v>441</v>
      </c>
    </row>
    <row r="162" spans="1:15" x14ac:dyDescent="0.2">
      <c r="A162" s="397"/>
      <c r="B162" s="397">
        <v>2014</v>
      </c>
      <c r="C162" s="397">
        <v>12</v>
      </c>
      <c r="D162" s="397" t="s">
        <v>441</v>
      </c>
      <c r="E162" s="397" t="s">
        <v>441</v>
      </c>
      <c r="F162" s="397" t="s">
        <v>441</v>
      </c>
      <c r="G162" s="397" t="s">
        <v>441</v>
      </c>
      <c r="H162" s="397" t="s">
        <v>441</v>
      </c>
      <c r="I162" s="397" t="s">
        <v>441</v>
      </c>
      <c r="J162" s="397" t="s">
        <v>441</v>
      </c>
      <c r="K162" s="397" t="s">
        <v>441</v>
      </c>
      <c r="L162" s="397" t="s">
        <v>441</v>
      </c>
      <c r="M162" s="397" t="s">
        <v>441</v>
      </c>
      <c r="N162" s="397" t="s">
        <v>441</v>
      </c>
      <c r="O162" s="397" t="s">
        <v>441</v>
      </c>
    </row>
    <row r="163" spans="1:15" x14ac:dyDescent="0.2">
      <c r="A163" s="397"/>
      <c r="B163" s="397">
        <v>2015</v>
      </c>
      <c r="C163" s="397">
        <v>1</v>
      </c>
      <c r="D163" s="397" t="s">
        <v>441</v>
      </c>
      <c r="E163" s="397" t="s">
        <v>441</v>
      </c>
      <c r="F163" s="397" t="s">
        <v>441</v>
      </c>
      <c r="G163" s="397" t="s">
        <v>441</v>
      </c>
      <c r="H163" s="397" t="s">
        <v>441</v>
      </c>
      <c r="I163" s="397" t="s">
        <v>441</v>
      </c>
      <c r="J163" s="397" t="s">
        <v>441</v>
      </c>
      <c r="K163" s="397" t="s">
        <v>441</v>
      </c>
      <c r="L163" s="397" t="s">
        <v>441</v>
      </c>
      <c r="M163" s="397" t="s">
        <v>441</v>
      </c>
      <c r="N163" s="397" t="s">
        <v>441</v>
      </c>
      <c r="O163" s="397" t="s">
        <v>441</v>
      </c>
    </row>
    <row r="164" spans="1:15" x14ac:dyDescent="0.2">
      <c r="A164" s="397"/>
      <c r="B164" s="397">
        <v>2015</v>
      </c>
      <c r="C164" s="397">
        <v>2</v>
      </c>
      <c r="D164" s="397" t="s">
        <v>441</v>
      </c>
      <c r="E164" s="397" t="s">
        <v>441</v>
      </c>
      <c r="F164" s="397" t="s">
        <v>441</v>
      </c>
      <c r="G164" s="397" t="s">
        <v>441</v>
      </c>
      <c r="H164" s="397" t="s">
        <v>441</v>
      </c>
      <c r="I164" s="397" t="s">
        <v>441</v>
      </c>
      <c r="J164" s="397" t="s">
        <v>441</v>
      </c>
      <c r="K164" s="397" t="s">
        <v>441</v>
      </c>
      <c r="L164" s="397" t="s">
        <v>441</v>
      </c>
      <c r="M164" s="397" t="s">
        <v>441</v>
      </c>
      <c r="N164" s="397" t="s">
        <v>441</v>
      </c>
      <c r="O164" s="397" t="s">
        <v>441</v>
      </c>
    </row>
    <row r="165" spans="1:15" x14ac:dyDescent="0.2">
      <c r="A165" s="397"/>
      <c r="B165" s="397">
        <v>2015</v>
      </c>
      <c r="C165" s="397">
        <v>3</v>
      </c>
      <c r="D165" s="397" t="s">
        <v>441</v>
      </c>
      <c r="E165" s="397" t="s">
        <v>441</v>
      </c>
      <c r="F165" s="397" t="s">
        <v>441</v>
      </c>
      <c r="G165" s="397" t="s">
        <v>441</v>
      </c>
      <c r="H165" s="397" t="s">
        <v>441</v>
      </c>
      <c r="I165" s="397" t="s">
        <v>441</v>
      </c>
      <c r="J165" s="397" t="s">
        <v>441</v>
      </c>
      <c r="K165" s="397" t="s">
        <v>441</v>
      </c>
      <c r="L165" s="397" t="s">
        <v>441</v>
      </c>
      <c r="M165" s="397" t="s">
        <v>441</v>
      </c>
      <c r="N165" s="397" t="s">
        <v>441</v>
      </c>
      <c r="O165" s="397" t="s">
        <v>441</v>
      </c>
    </row>
    <row r="166" spans="1:15" x14ac:dyDescent="0.2">
      <c r="A166" s="397"/>
      <c r="B166" s="397">
        <v>2015</v>
      </c>
      <c r="C166" s="397">
        <v>4</v>
      </c>
      <c r="D166" s="397" t="s">
        <v>441</v>
      </c>
      <c r="E166" s="397" t="s">
        <v>441</v>
      </c>
      <c r="F166" s="397" t="s">
        <v>441</v>
      </c>
      <c r="G166" s="397" t="s">
        <v>441</v>
      </c>
      <c r="H166" s="397" t="s">
        <v>441</v>
      </c>
      <c r="I166" s="397" t="s">
        <v>441</v>
      </c>
      <c r="J166" s="397" t="s">
        <v>441</v>
      </c>
      <c r="K166" s="397" t="s">
        <v>441</v>
      </c>
      <c r="L166" s="397" t="s">
        <v>441</v>
      </c>
      <c r="M166" s="397" t="s">
        <v>441</v>
      </c>
      <c r="N166" s="397" t="s">
        <v>441</v>
      </c>
      <c r="O166" s="397" t="s">
        <v>441</v>
      </c>
    </row>
    <row r="167" spans="1:15" x14ac:dyDescent="0.2">
      <c r="A167" s="397"/>
      <c r="B167" s="397">
        <v>2015</v>
      </c>
      <c r="C167" s="397">
        <v>5</v>
      </c>
      <c r="D167" s="397" t="s">
        <v>441</v>
      </c>
      <c r="E167" s="397" t="s">
        <v>441</v>
      </c>
      <c r="F167" s="397" t="s">
        <v>441</v>
      </c>
      <c r="G167" s="397" t="s">
        <v>441</v>
      </c>
      <c r="H167" s="397" t="s">
        <v>441</v>
      </c>
      <c r="I167" s="397" t="s">
        <v>441</v>
      </c>
      <c r="J167" s="397" t="s">
        <v>441</v>
      </c>
      <c r="K167" s="397" t="s">
        <v>441</v>
      </c>
      <c r="L167" s="397" t="s">
        <v>441</v>
      </c>
      <c r="M167" s="397" t="s">
        <v>441</v>
      </c>
      <c r="N167" s="397" t="s">
        <v>441</v>
      </c>
      <c r="O167" s="397" t="s">
        <v>441</v>
      </c>
    </row>
    <row r="168" spans="1:15" x14ac:dyDescent="0.2">
      <c r="A168" s="397"/>
      <c r="B168" s="397">
        <v>2015</v>
      </c>
      <c r="C168" s="397">
        <v>6</v>
      </c>
      <c r="D168" s="397">
        <v>1</v>
      </c>
      <c r="E168" s="397">
        <v>6.617</v>
      </c>
      <c r="F168" s="397" t="s">
        <v>441</v>
      </c>
      <c r="G168" s="397" t="s">
        <v>441</v>
      </c>
      <c r="H168" s="397" t="s">
        <v>441</v>
      </c>
      <c r="I168" s="397" t="s">
        <v>441</v>
      </c>
      <c r="J168" s="397" t="s">
        <v>441</v>
      </c>
      <c r="K168" s="397" t="s">
        <v>441</v>
      </c>
      <c r="L168" s="397" t="s">
        <v>441</v>
      </c>
      <c r="M168" s="397" t="s">
        <v>441</v>
      </c>
      <c r="N168" s="397" t="s">
        <v>441</v>
      </c>
      <c r="O168" s="397" t="s">
        <v>441</v>
      </c>
    </row>
    <row r="169" spans="1:15" x14ac:dyDescent="0.2">
      <c r="A169" s="397"/>
      <c r="B169" s="397">
        <v>2015</v>
      </c>
      <c r="C169" s="397">
        <v>7</v>
      </c>
      <c r="D169" s="397" t="s">
        <v>441</v>
      </c>
      <c r="E169" s="397" t="s">
        <v>441</v>
      </c>
      <c r="F169" s="397" t="s">
        <v>441</v>
      </c>
      <c r="G169" s="397" t="s">
        <v>441</v>
      </c>
      <c r="H169" s="397" t="s">
        <v>441</v>
      </c>
      <c r="I169" s="397" t="s">
        <v>441</v>
      </c>
      <c r="J169" s="397" t="s">
        <v>441</v>
      </c>
      <c r="K169" s="397" t="s">
        <v>441</v>
      </c>
      <c r="L169" s="397" t="s">
        <v>441</v>
      </c>
      <c r="M169" s="397" t="s">
        <v>441</v>
      </c>
      <c r="N169" s="397" t="s">
        <v>441</v>
      </c>
      <c r="O169" s="397" t="s">
        <v>441</v>
      </c>
    </row>
    <row r="170" spans="1:15" x14ac:dyDescent="0.2">
      <c r="A170" s="397"/>
      <c r="B170" s="397">
        <v>2015</v>
      </c>
      <c r="C170" s="397">
        <v>8</v>
      </c>
      <c r="D170" s="397" t="s">
        <v>441</v>
      </c>
      <c r="E170" s="397" t="s">
        <v>441</v>
      </c>
      <c r="F170" s="397" t="s">
        <v>441</v>
      </c>
      <c r="G170" s="397" t="s">
        <v>441</v>
      </c>
      <c r="H170" s="397" t="s">
        <v>441</v>
      </c>
      <c r="I170" s="397" t="s">
        <v>441</v>
      </c>
      <c r="J170" s="397" t="s">
        <v>441</v>
      </c>
      <c r="K170" s="397" t="s">
        <v>441</v>
      </c>
      <c r="L170" s="397" t="s">
        <v>441</v>
      </c>
      <c r="M170" s="397" t="s">
        <v>441</v>
      </c>
      <c r="N170" s="397" t="s">
        <v>441</v>
      </c>
      <c r="O170" s="397" t="s">
        <v>441</v>
      </c>
    </row>
    <row r="171" spans="1:15" x14ac:dyDescent="0.2">
      <c r="A171" s="397"/>
      <c r="B171" s="397">
        <v>2015</v>
      </c>
      <c r="C171" s="397">
        <v>9</v>
      </c>
      <c r="D171" s="397" t="s">
        <v>441</v>
      </c>
      <c r="E171" s="397" t="s">
        <v>441</v>
      </c>
      <c r="F171" s="397" t="s">
        <v>441</v>
      </c>
      <c r="G171" s="397" t="s">
        <v>441</v>
      </c>
      <c r="H171" s="397" t="s">
        <v>441</v>
      </c>
      <c r="I171" s="397" t="s">
        <v>441</v>
      </c>
      <c r="J171" s="397" t="s">
        <v>441</v>
      </c>
      <c r="K171" s="397" t="s">
        <v>441</v>
      </c>
      <c r="L171" s="397" t="s">
        <v>441</v>
      </c>
      <c r="M171" s="397" t="s">
        <v>441</v>
      </c>
      <c r="N171" s="397" t="s">
        <v>441</v>
      </c>
      <c r="O171" s="397" t="s">
        <v>441</v>
      </c>
    </row>
    <row r="172" spans="1:15" x14ac:dyDescent="0.2">
      <c r="A172" s="397"/>
      <c r="B172" s="397">
        <v>2015</v>
      </c>
      <c r="C172" s="397">
        <v>10</v>
      </c>
      <c r="D172" s="397" t="s">
        <v>441</v>
      </c>
      <c r="E172" s="397" t="s">
        <v>441</v>
      </c>
      <c r="F172" s="397" t="s">
        <v>441</v>
      </c>
      <c r="G172" s="397" t="s">
        <v>441</v>
      </c>
      <c r="H172" s="397" t="s">
        <v>441</v>
      </c>
      <c r="I172" s="397" t="s">
        <v>441</v>
      </c>
      <c r="J172" s="397" t="s">
        <v>441</v>
      </c>
      <c r="K172" s="397" t="s">
        <v>441</v>
      </c>
      <c r="L172" s="397" t="s">
        <v>441</v>
      </c>
      <c r="M172" s="397" t="s">
        <v>441</v>
      </c>
      <c r="N172" s="397" t="s">
        <v>441</v>
      </c>
      <c r="O172" s="397" t="s">
        <v>441</v>
      </c>
    </row>
    <row r="173" spans="1:15" x14ac:dyDescent="0.2">
      <c r="A173" s="397"/>
      <c r="B173" s="397">
        <v>2015</v>
      </c>
      <c r="C173" s="397">
        <v>11</v>
      </c>
      <c r="D173" s="397" t="s">
        <v>441</v>
      </c>
      <c r="E173" s="397" t="s">
        <v>441</v>
      </c>
      <c r="F173" s="397" t="s">
        <v>441</v>
      </c>
      <c r="G173" s="397" t="s">
        <v>441</v>
      </c>
      <c r="H173" s="397" t="s">
        <v>441</v>
      </c>
      <c r="I173" s="397" t="s">
        <v>441</v>
      </c>
      <c r="J173" s="397" t="s">
        <v>441</v>
      </c>
      <c r="K173" s="397" t="s">
        <v>441</v>
      </c>
      <c r="L173" s="397" t="s">
        <v>441</v>
      </c>
      <c r="M173" s="397" t="s">
        <v>441</v>
      </c>
      <c r="N173" s="397" t="s">
        <v>441</v>
      </c>
      <c r="O173" s="397" t="s">
        <v>441</v>
      </c>
    </row>
    <row r="174" spans="1:15" x14ac:dyDescent="0.2">
      <c r="A174" s="397"/>
      <c r="B174" s="397">
        <v>2015</v>
      </c>
      <c r="C174" s="397">
        <v>12</v>
      </c>
      <c r="D174" s="397" t="s">
        <v>441</v>
      </c>
      <c r="E174" s="397" t="s">
        <v>441</v>
      </c>
      <c r="F174" s="397" t="s">
        <v>441</v>
      </c>
      <c r="G174" s="397" t="s">
        <v>441</v>
      </c>
      <c r="H174" s="397" t="s">
        <v>441</v>
      </c>
      <c r="I174" s="397" t="s">
        <v>441</v>
      </c>
      <c r="J174" s="397" t="s">
        <v>441</v>
      </c>
      <c r="K174" s="397" t="s">
        <v>441</v>
      </c>
      <c r="L174" s="397" t="s">
        <v>441</v>
      </c>
      <c r="M174" s="397" t="s">
        <v>441</v>
      </c>
      <c r="N174" s="397" t="s">
        <v>441</v>
      </c>
      <c r="O174" s="397" t="s">
        <v>441</v>
      </c>
    </row>
    <row r="175" spans="1:15" x14ac:dyDescent="0.2">
      <c r="A175" s="397"/>
      <c r="B175" s="397">
        <v>2016</v>
      </c>
      <c r="C175" s="397">
        <v>1</v>
      </c>
      <c r="D175" s="397" t="s">
        <v>441</v>
      </c>
      <c r="E175" s="397" t="s">
        <v>441</v>
      </c>
      <c r="F175" s="397" t="s">
        <v>441</v>
      </c>
      <c r="G175" s="397" t="s">
        <v>441</v>
      </c>
      <c r="H175" s="397" t="s">
        <v>441</v>
      </c>
      <c r="I175" s="397" t="s">
        <v>441</v>
      </c>
      <c r="J175" s="397" t="s">
        <v>441</v>
      </c>
      <c r="K175" s="397" t="s">
        <v>441</v>
      </c>
      <c r="L175" s="397" t="s">
        <v>441</v>
      </c>
      <c r="M175" s="397" t="s">
        <v>441</v>
      </c>
      <c r="N175" s="397" t="s">
        <v>441</v>
      </c>
      <c r="O175" s="397" t="s">
        <v>441</v>
      </c>
    </row>
    <row r="176" spans="1:15" x14ac:dyDescent="0.2">
      <c r="A176" s="397"/>
      <c r="B176" s="397">
        <v>2016</v>
      </c>
      <c r="C176" s="397">
        <v>2</v>
      </c>
      <c r="D176" s="397" t="s">
        <v>441</v>
      </c>
      <c r="E176" s="397" t="s">
        <v>441</v>
      </c>
      <c r="F176" s="397" t="s">
        <v>441</v>
      </c>
      <c r="G176" s="397" t="s">
        <v>441</v>
      </c>
      <c r="H176" s="397" t="s">
        <v>441</v>
      </c>
      <c r="I176" s="397" t="s">
        <v>441</v>
      </c>
      <c r="J176" s="397" t="s">
        <v>441</v>
      </c>
      <c r="K176" s="397" t="s">
        <v>441</v>
      </c>
      <c r="L176" s="397" t="s">
        <v>441</v>
      </c>
      <c r="M176" s="397" t="s">
        <v>441</v>
      </c>
      <c r="N176" s="397" t="s">
        <v>441</v>
      </c>
      <c r="O176" s="397" t="s">
        <v>441</v>
      </c>
    </row>
    <row r="177" spans="1:15" x14ac:dyDescent="0.2">
      <c r="A177" s="397"/>
      <c r="B177" s="397">
        <v>2016</v>
      </c>
      <c r="C177" s="397">
        <v>3</v>
      </c>
      <c r="D177" s="397" t="s">
        <v>441</v>
      </c>
      <c r="E177" s="397" t="s">
        <v>441</v>
      </c>
      <c r="F177" s="397" t="s">
        <v>441</v>
      </c>
      <c r="G177" s="397" t="s">
        <v>441</v>
      </c>
      <c r="H177" s="397" t="s">
        <v>441</v>
      </c>
      <c r="I177" s="397" t="s">
        <v>441</v>
      </c>
      <c r="J177" s="397" t="s">
        <v>441</v>
      </c>
      <c r="K177" s="397" t="s">
        <v>441</v>
      </c>
      <c r="L177" s="397" t="s">
        <v>441</v>
      </c>
      <c r="M177" s="397" t="s">
        <v>441</v>
      </c>
      <c r="N177" s="397" t="s">
        <v>441</v>
      </c>
      <c r="O177" s="397" t="s">
        <v>441</v>
      </c>
    </row>
    <row r="178" spans="1:15" x14ac:dyDescent="0.2">
      <c r="A178" s="397"/>
      <c r="B178" s="397">
        <v>2016</v>
      </c>
      <c r="C178" s="397">
        <v>4</v>
      </c>
      <c r="D178" s="397" t="s">
        <v>441</v>
      </c>
      <c r="E178" s="397" t="s">
        <v>441</v>
      </c>
      <c r="F178" s="397" t="s">
        <v>441</v>
      </c>
      <c r="G178" s="397" t="s">
        <v>441</v>
      </c>
      <c r="H178" s="397" t="s">
        <v>441</v>
      </c>
      <c r="I178" s="397" t="s">
        <v>441</v>
      </c>
      <c r="J178" s="397" t="s">
        <v>441</v>
      </c>
      <c r="K178" s="397" t="s">
        <v>441</v>
      </c>
      <c r="L178" s="397" t="s">
        <v>441</v>
      </c>
      <c r="M178" s="397" t="s">
        <v>441</v>
      </c>
      <c r="N178" s="397" t="s">
        <v>441</v>
      </c>
      <c r="O178" s="397" t="s">
        <v>441</v>
      </c>
    </row>
    <row r="179" spans="1:15" x14ac:dyDescent="0.2">
      <c r="A179" s="397"/>
      <c r="B179" s="397">
        <v>2016</v>
      </c>
      <c r="C179" s="397">
        <v>5</v>
      </c>
      <c r="D179" s="397" t="s">
        <v>441</v>
      </c>
      <c r="E179" s="397" t="s">
        <v>441</v>
      </c>
      <c r="F179" s="397" t="s">
        <v>441</v>
      </c>
      <c r="G179" s="397" t="s">
        <v>441</v>
      </c>
      <c r="H179" s="397" t="s">
        <v>441</v>
      </c>
      <c r="I179" s="397" t="s">
        <v>441</v>
      </c>
      <c r="J179" s="397" t="s">
        <v>441</v>
      </c>
      <c r="K179" s="397" t="s">
        <v>441</v>
      </c>
      <c r="L179" s="397" t="s">
        <v>441</v>
      </c>
      <c r="M179" s="397" t="s">
        <v>441</v>
      </c>
      <c r="N179" s="397" t="s">
        <v>441</v>
      </c>
      <c r="O179" s="397" t="s">
        <v>441</v>
      </c>
    </row>
    <row r="180" spans="1:15" x14ac:dyDescent="0.2">
      <c r="A180" s="397"/>
      <c r="B180" s="397">
        <v>2016</v>
      </c>
      <c r="C180" s="397">
        <v>6</v>
      </c>
      <c r="D180" s="397" t="s">
        <v>441</v>
      </c>
      <c r="E180" s="397" t="s">
        <v>441</v>
      </c>
      <c r="F180" s="397" t="s">
        <v>441</v>
      </c>
      <c r="G180" s="397" t="s">
        <v>441</v>
      </c>
      <c r="H180" s="397" t="s">
        <v>441</v>
      </c>
      <c r="I180" s="397" t="s">
        <v>441</v>
      </c>
      <c r="J180" s="397" t="s">
        <v>441</v>
      </c>
      <c r="K180" s="397" t="s">
        <v>441</v>
      </c>
      <c r="L180" s="397" t="s">
        <v>441</v>
      </c>
      <c r="M180" s="397" t="s">
        <v>441</v>
      </c>
      <c r="N180" s="397" t="s">
        <v>441</v>
      </c>
      <c r="O180" s="397" t="s">
        <v>441</v>
      </c>
    </row>
    <row r="181" spans="1:15" x14ac:dyDescent="0.2">
      <c r="A181" s="397"/>
      <c r="B181" s="397">
        <v>2016</v>
      </c>
      <c r="C181" s="397">
        <v>7</v>
      </c>
      <c r="D181" s="397" t="s">
        <v>441</v>
      </c>
      <c r="E181" s="397" t="s">
        <v>441</v>
      </c>
      <c r="F181" s="397" t="s">
        <v>441</v>
      </c>
      <c r="G181" s="397" t="s">
        <v>441</v>
      </c>
      <c r="H181" s="397" t="s">
        <v>441</v>
      </c>
      <c r="I181" s="397" t="s">
        <v>441</v>
      </c>
      <c r="J181" s="397" t="s">
        <v>441</v>
      </c>
      <c r="K181" s="397" t="s">
        <v>441</v>
      </c>
      <c r="L181" s="397" t="s">
        <v>441</v>
      </c>
      <c r="M181" s="397" t="s">
        <v>441</v>
      </c>
      <c r="N181" s="397" t="s">
        <v>441</v>
      </c>
      <c r="O181" s="397" t="s">
        <v>441</v>
      </c>
    </row>
    <row r="182" spans="1:15" x14ac:dyDescent="0.2">
      <c r="A182" s="397"/>
      <c r="B182" s="397">
        <v>2016</v>
      </c>
      <c r="C182" s="397">
        <v>8</v>
      </c>
      <c r="D182" s="397" t="s">
        <v>441</v>
      </c>
      <c r="E182" s="397" t="s">
        <v>441</v>
      </c>
      <c r="F182" s="397" t="s">
        <v>441</v>
      </c>
      <c r="G182" s="397" t="s">
        <v>441</v>
      </c>
      <c r="H182" s="397" t="s">
        <v>441</v>
      </c>
      <c r="I182" s="397" t="s">
        <v>441</v>
      </c>
      <c r="J182" s="397" t="s">
        <v>441</v>
      </c>
      <c r="K182" s="397" t="s">
        <v>441</v>
      </c>
      <c r="L182" s="397" t="s">
        <v>441</v>
      </c>
      <c r="M182" s="397" t="s">
        <v>441</v>
      </c>
      <c r="N182" s="397" t="s">
        <v>441</v>
      </c>
      <c r="O182" s="397" t="s">
        <v>441</v>
      </c>
    </row>
    <row r="183" spans="1:15" x14ac:dyDescent="0.2">
      <c r="A183" s="397"/>
      <c r="B183" s="397">
        <v>2016</v>
      </c>
      <c r="C183" s="397">
        <v>9</v>
      </c>
      <c r="D183" s="397" t="s">
        <v>441</v>
      </c>
      <c r="E183" s="397" t="s">
        <v>441</v>
      </c>
      <c r="F183" s="397" t="s">
        <v>441</v>
      </c>
      <c r="G183" s="397" t="s">
        <v>441</v>
      </c>
      <c r="H183" s="397" t="s">
        <v>441</v>
      </c>
      <c r="I183" s="397" t="s">
        <v>441</v>
      </c>
      <c r="J183" s="397" t="s">
        <v>441</v>
      </c>
      <c r="K183" s="397" t="s">
        <v>441</v>
      </c>
      <c r="L183" s="397" t="s">
        <v>441</v>
      </c>
      <c r="M183" s="397" t="s">
        <v>441</v>
      </c>
      <c r="N183" s="397" t="s">
        <v>441</v>
      </c>
      <c r="O183" s="397" t="s">
        <v>441</v>
      </c>
    </row>
    <row r="184" spans="1:15" x14ac:dyDescent="0.2">
      <c r="A184" s="397"/>
      <c r="B184" s="397">
        <v>2016</v>
      </c>
      <c r="C184" s="397">
        <v>10</v>
      </c>
      <c r="D184" s="397" t="s">
        <v>441</v>
      </c>
      <c r="E184" s="397" t="s">
        <v>441</v>
      </c>
      <c r="F184" s="397" t="s">
        <v>441</v>
      </c>
      <c r="G184" s="397" t="s">
        <v>441</v>
      </c>
      <c r="H184" s="397" t="s">
        <v>441</v>
      </c>
      <c r="I184" s="397" t="s">
        <v>441</v>
      </c>
      <c r="J184" s="397" t="s">
        <v>441</v>
      </c>
      <c r="K184" s="397" t="s">
        <v>441</v>
      </c>
      <c r="L184" s="397" t="s">
        <v>441</v>
      </c>
      <c r="M184" s="397" t="s">
        <v>441</v>
      </c>
      <c r="N184" s="397" t="s">
        <v>441</v>
      </c>
      <c r="O184" s="397" t="s">
        <v>441</v>
      </c>
    </row>
    <row r="185" spans="1:15" x14ac:dyDescent="0.2">
      <c r="A185" s="397"/>
      <c r="B185" s="397">
        <v>2016</v>
      </c>
      <c r="C185" s="397">
        <v>11</v>
      </c>
      <c r="D185" s="397" t="s">
        <v>441</v>
      </c>
      <c r="E185" s="397" t="s">
        <v>441</v>
      </c>
      <c r="F185" s="397" t="s">
        <v>441</v>
      </c>
      <c r="G185" s="397" t="s">
        <v>441</v>
      </c>
      <c r="H185" s="397" t="s">
        <v>441</v>
      </c>
      <c r="I185" s="397" t="s">
        <v>441</v>
      </c>
      <c r="J185" s="397" t="s">
        <v>441</v>
      </c>
      <c r="K185" s="397" t="s">
        <v>441</v>
      </c>
      <c r="L185" s="397" t="s">
        <v>441</v>
      </c>
      <c r="M185" s="397" t="s">
        <v>441</v>
      </c>
      <c r="N185" s="397" t="s">
        <v>441</v>
      </c>
      <c r="O185" s="397" t="s">
        <v>441</v>
      </c>
    </row>
    <row r="186" spans="1:15" x14ac:dyDescent="0.2">
      <c r="A186" s="397"/>
      <c r="B186" s="397">
        <v>2016</v>
      </c>
      <c r="C186" s="397">
        <v>12</v>
      </c>
      <c r="D186" s="397" t="s">
        <v>441</v>
      </c>
      <c r="E186" s="397" t="s">
        <v>441</v>
      </c>
      <c r="F186" s="397" t="s">
        <v>441</v>
      </c>
      <c r="G186" s="397" t="s">
        <v>441</v>
      </c>
      <c r="H186" s="397" t="s">
        <v>441</v>
      </c>
      <c r="I186" s="397" t="s">
        <v>441</v>
      </c>
      <c r="J186" s="397" t="s">
        <v>441</v>
      </c>
      <c r="K186" s="397" t="s">
        <v>441</v>
      </c>
      <c r="L186" s="397" t="s">
        <v>441</v>
      </c>
      <c r="M186" s="397" t="s">
        <v>441</v>
      </c>
      <c r="N186" s="397" t="s">
        <v>441</v>
      </c>
      <c r="O186" s="397" t="s">
        <v>441</v>
      </c>
    </row>
    <row r="187" spans="1:15" x14ac:dyDescent="0.2">
      <c r="A187" s="532">
        <v>95357</v>
      </c>
      <c r="B187" s="399">
        <v>2012</v>
      </c>
      <c r="C187" s="399">
        <v>1</v>
      </c>
      <c r="D187" s="399" t="s">
        <v>441</v>
      </c>
      <c r="E187" s="399" t="s">
        <v>441</v>
      </c>
      <c r="F187" s="399" t="s">
        <v>441</v>
      </c>
      <c r="G187" s="399" t="s">
        <v>441</v>
      </c>
      <c r="H187" s="399" t="s">
        <v>441</v>
      </c>
      <c r="I187" s="399" t="s">
        <v>441</v>
      </c>
      <c r="J187" s="399" t="s">
        <v>441</v>
      </c>
      <c r="K187" s="399" t="s">
        <v>441</v>
      </c>
      <c r="L187" s="399" t="s">
        <v>441</v>
      </c>
      <c r="M187" s="399" t="s">
        <v>441</v>
      </c>
      <c r="N187" s="399" t="s">
        <v>441</v>
      </c>
      <c r="O187" s="399" t="s">
        <v>441</v>
      </c>
    </row>
    <row r="188" spans="1:15" x14ac:dyDescent="0.2">
      <c r="A188" s="399"/>
      <c r="B188" s="399">
        <v>2012</v>
      </c>
      <c r="C188" s="399">
        <v>2</v>
      </c>
      <c r="D188" s="399" t="s">
        <v>441</v>
      </c>
      <c r="E188" s="399" t="s">
        <v>441</v>
      </c>
      <c r="F188" s="399" t="s">
        <v>441</v>
      </c>
      <c r="G188" s="399" t="s">
        <v>441</v>
      </c>
      <c r="H188" s="399" t="s">
        <v>441</v>
      </c>
      <c r="I188" s="399" t="s">
        <v>441</v>
      </c>
      <c r="J188" s="399" t="s">
        <v>441</v>
      </c>
      <c r="K188" s="399" t="s">
        <v>441</v>
      </c>
      <c r="L188" s="399" t="s">
        <v>441</v>
      </c>
      <c r="M188" s="399" t="s">
        <v>441</v>
      </c>
      <c r="N188" s="399" t="s">
        <v>441</v>
      </c>
      <c r="O188" s="399" t="s">
        <v>441</v>
      </c>
    </row>
    <row r="189" spans="1:15" x14ac:dyDescent="0.2">
      <c r="A189" s="399"/>
      <c r="B189" s="399">
        <v>2012</v>
      </c>
      <c r="C189" s="399">
        <v>3</v>
      </c>
      <c r="D189" s="399" t="s">
        <v>441</v>
      </c>
      <c r="E189" s="399" t="s">
        <v>441</v>
      </c>
      <c r="F189" s="399" t="s">
        <v>441</v>
      </c>
      <c r="G189" s="399" t="s">
        <v>441</v>
      </c>
      <c r="H189" s="399" t="s">
        <v>441</v>
      </c>
      <c r="I189" s="399" t="s">
        <v>441</v>
      </c>
      <c r="J189" s="399" t="s">
        <v>441</v>
      </c>
      <c r="K189" s="399" t="s">
        <v>441</v>
      </c>
      <c r="L189" s="399" t="s">
        <v>441</v>
      </c>
      <c r="M189" s="399" t="s">
        <v>441</v>
      </c>
      <c r="N189" s="399" t="s">
        <v>441</v>
      </c>
      <c r="O189" s="399" t="s">
        <v>441</v>
      </c>
    </row>
    <row r="190" spans="1:15" x14ac:dyDescent="0.2">
      <c r="A190" s="399"/>
      <c r="B190" s="399">
        <v>2012</v>
      </c>
      <c r="C190" s="399">
        <v>4</v>
      </c>
      <c r="D190" s="399" t="s">
        <v>441</v>
      </c>
      <c r="E190" s="399" t="s">
        <v>441</v>
      </c>
      <c r="F190" s="399" t="s">
        <v>441</v>
      </c>
      <c r="G190" s="399" t="s">
        <v>441</v>
      </c>
      <c r="H190" s="399" t="s">
        <v>441</v>
      </c>
      <c r="I190" s="399" t="s">
        <v>441</v>
      </c>
      <c r="J190" s="399" t="s">
        <v>441</v>
      </c>
      <c r="K190" s="399" t="s">
        <v>441</v>
      </c>
      <c r="L190" s="399" t="s">
        <v>441</v>
      </c>
      <c r="M190" s="399" t="s">
        <v>441</v>
      </c>
      <c r="N190" s="399" t="s">
        <v>441</v>
      </c>
      <c r="O190" s="399" t="s">
        <v>441</v>
      </c>
    </row>
    <row r="191" spans="1:15" x14ac:dyDescent="0.2">
      <c r="A191" s="399"/>
      <c r="B191" s="399">
        <v>2012</v>
      </c>
      <c r="C191" s="399">
        <v>5</v>
      </c>
      <c r="D191" s="399" t="s">
        <v>441</v>
      </c>
      <c r="E191" s="399" t="s">
        <v>441</v>
      </c>
      <c r="F191" s="399" t="s">
        <v>441</v>
      </c>
      <c r="G191" s="399" t="s">
        <v>441</v>
      </c>
      <c r="H191" s="399" t="s">
        <v>441</v>
      </c>
      <c r="I191" s="399" t="s">
        <v>441</v>
      </c>
      <c r="J191" s="399" t="s">
        <v>441</v>
      </c>
      <c r="K191" s="399" t="s">
        <v>441</v>
      </c>
      <c r="L191" s="399" t="s">
        <v>441</v>
      </c>
      <c r="M191" s="399" t="s">
        <v>441</v>
      </c>
      <c r="N191" s="399" t="s">
        <v>441</v>
      </c>
      <c r="O191" s="399" t="s">
        <v>441</v>
      </c>
    </row>
    <row r="192" spans="1:15" x14ac:dyDescent="0.2">
      <c r="A192" s="399"/>
      <c r="B192" s="399">
        <v>2012</v>
      </c>
      <c r="C192" s="399">
        <v>6</v>
      </c>
      <c r="D192" s="399" t="s">
        <v>441</v>
      </c>
      <c r="E192" s="399" t="s">
        <v>441</v>
      </c>
      <c r="F192" s="399" t="s">
        <v>441</v>
      </c>
      <c r="G192" s="399" t="s">
        <v>441</v>
      </c>
      <c r="H192" s="399" t="s">
        <v>441</v>
      </c>
      <c r="I192" s="399" t="s">
        <v>441</v>
      </c>
      <c r="J192" s="399" t="s">
        <v>441</v>
      </c>
      <c r="K192" s="399" t="s">
        <v>441</v>
      </c>
      <c r="L192" s="399" t="s">
        <v>441</v>
      </c>
      <c r="M192" s="399" t="s">
        <v>441</v>
      </c>
      <c r="N192" s="399" t="s">
        <v>441</v>
      </c>
      <c r="O192" s="399" t="s">
        <v>441</v>
      </c>
    </row>
    <row r="193" spans="1:15" x14ac:dyDescent="0.2">
      <c r="A193" s="399"/>
      <c r="B193" s="399">
        <v>2012</v>
      </c>
      <c r="C193" s="399">
        <v>7</v>
      </c>
      <c r="D193" s="399" t="s">
        <v>441</v>
      </c>
      <c r="E193" s="399" t="s">
        <v>441</v>
      </c>
      <c r="F193" s="399" t="s">
        <v>441</v>
      </c>
      <c r="G193" s="399" t="s">
        <v>441</v>
      </c>
      <c r="H193" s="399" t="s">
        <v>441</v>
      </c>
      <c r="I193" s="399" t="s">
        <v>441</v>
      </c>
      <c r="J193" s="399" t="s">
        <v>441</v>
      </c>
      <c r="K193" s="399" t="s">
        <v>441</v>
      </c>
      <c r="L193" s="399" t="s">
        <v>441</v>
      </c>
      <c r="M193" s="399" t="s">
        <v>441</v>
      </c>
      <c r="N193" s="399" t="s">
        <v>441</v>
      </c>
      <c r="O193" s="399" t="s">
        <v>441</v>
      </c>
    </row>
    <row r="194" spans="1:15" x14ac:dyDescent="0.2">
      <c r="A194" s="399"/>
      <c r="B194" s="399">
        <v>2012</v>
      </c>
      <c r="C194" s="399">
        <v>8</v>
      </c>
      <c r="D194" s="399" t="s">
        <v>441</v>
      </c>
      <c r="E194" s="399" t="s">
        <v>441</v>
      </c>
      <c r="F194" s="399" t="s">
        <v>441</v>
      </c>
      <c r="G194" s="399" t="s">
        <v>441</v>
      </c>
      <c r="H194" s="399" t="s">
        <v>441</v>
      </c>
      <c r="I194" s="399" t="s">
        <v>441</v>
      </c>
      <c r="J194" s="399" t="s">
        <v>441</v>
      </c>
      <c r="K194" s="399" t="s">
        <v>441</v>
      </c>
      <c r="L194" s="399" t="s">
        <v>441</v>
      </c>
      <c r="M194" s="399" t="s">
        <v>441</v>
      </c>
      <c r="N194" s="399" t="s">
        <v>441</v>
      </c>
      <c r="O194" s="399" t="s">
        <v>441</v>
      </c>
    </row>
    <row r="195" spans="1:15" x14ac:dyDescent="0.2">
      <c r="A195" s="399"/>
      <c r="B195" s="399">
        <v>2012</v>
      </c>
      <c r="C195" s="399">
        <v>9</v>
      </c>
      <c r="D195" s="399" t="s">
        <v>441</v>
      </c>
      <c r="E195" s="399" t="s">
        <v>441</v>
      </c>
      <c r="F195" s="399" t="s">
        <v>441</v>
      </c>
      <c r="G195" s="399" t="s">
        <v>441</v>
      </c>
      <c r="H195" s="399" t="s">
        <v>441</v>
      </c>
      <c r="I195" s="399" t="s">
        <v>441</v>
      </c>
      <c r="J195" s="399" t="s">
        <v>441</v>
      </c>
      <c r="K195" s="399" t="s">
        <v>441</v>
      </c>
      <c r="L195" s="399" t="s">
        <v>441</v>
      </c>
      <c r="M195" s="399" t="s">
        <v>441</v>
      </c>
      <c r="N195" s="399" t="s">
        <v>441</v>
      </c>
      <c r="O195" s="399" t="s">
        <v>441</v>
      </c>
    </row>
    <row r="196" spans="1:15" x14ac:dyDescent="0.2">
      <c r="A196" s="399"/>
      <c r="B196" s="399">
        <v>2012</v>
      </c>
      <c r="C196" s="399">
        <v>10</v>
      </c>
      <c r="D196" s="399" t="s">
        <v>441</v>
      </c>
      <c r="E196" s="399" t="s">
        <v>441</v>
      </c>
      <c r="F196" s="399" t="s">
        <v>441</v>
      </c>
      <c r="G196" s="399" t="s">
        <v>441</v>
      </c>
      <c r="H196" s="399" t="s">
        <v>441</v>
      </c>
      <c r="I196" s="399" t="s">
        <v>441</v>
      </c>
      <c r="J196" s="399" t="s">
        <v>441</v>
      </c>
      <c r="K196" s="399" t="s">
        <v>441</v>
      </c>
      <c r="L196" s="399" t="s">
        <v>441</v>
      </c>
      <c r="M196" s="399" t="s">
        <v>441</v>
      </c>
      <c r="N196" s="399" t="s">
        <v>441</v>
      </c>
      <c r="O196" s="399" t="s">
        <v>441</v>
      </c>
    </row>
    <row r="197" spans="1:15" x14ac:dyDescent="0.2">
      <c r="A197" s="399"/>
      <c r="B197" s="399">
        <v>2012</v>
      </c>
      <c r="C197" s="399">
        <v>11</v>
      </c>
      <c r="D197" s="399" t="s">
        <v>441</v>
      </c>
      <c r="E197" s="399" t="s">
        <v>441</v>
      </c>
      <c r="F197" s="399" t="s">
        <v>441</v>
      </c>
      <c r="G197" s="399" t="s">
        <v>441</v>
      </c>
      <c r="H197" s="399" t="s">
        <v>441</v>
      </c>
      <c r="I197" s="399" t="s">
        <v>441</v>
      </c>
      <c r="J197" s="399" t="s">
        <v>441</v>
      </c>
      <c r="K197" s="399" t="s">
        <v>441</v>
      </c>
      <c r="L197" s="399" t="s">
        <v>441</v>
      </c>
      <c r="M197" s="399" t="s">
        <v>441</v>
      </c>
      <c r="N197" s="399" t="s">
        <v>441</v>
      </c>
      <c r="O197" s="399" t="s">
        <v>441</v>
      </c>
    </row>
    <row r="198" spans="1:15" x14ac:dyDescent="0.2">
      <c r="A198" s="399"/>
      <c r="B198" s="399">
        <v>2012</v>
      </c>
      <c r="C198" s="399">
        <v>12</v>
      </c>
      <c r="D198" s="399" t="s">
        <v>441</v>
      </c>
      <c r="E198" s="399" t="s">
        <v>441</v>
      </c>
      <c r="F198" s="399" t="s">
        <v>441</v>
      </c>
      <c r="G198" s="399" t="s">
        <v>441</v>
      </c>
      <c r="H198" s="399" t="s">
        <v>441</v>
      </c>
      <c r="I198" s="399" t="s">
        <v>441</v>
      </c>
      <c r="J198" s="399" t="s">
        <v>441</v>
      </c>
      <c r="K198" s="399" t="s">
        <v>441</v>
      </c>
      <c r="L198" s="399" t="s">
        <v>441</v>
      </c>
      <c r="M198" s="399" t="s">
        <v>441</v>
      </c>
      <c r="N198" s="399" t="s">
        <v>441</v>
      </c>
      <c r="O198" s="399" t="s">
        <v>441</v>
      </c>
    </row>
    <row r="199" spans="1:15" x14ac:dyDescent="0.2">
      <c r="A199" s="399"/>
      <c r="B199" s="399">
        <v>2013</v>
      </c>
      <c r="C199" s="399">
        <v>1</v>
      </c>
      <c r="D199" s="399" t="s">
        <v>441</v>
      </c>
      <c r="E199" s="399" t="s">
        <v>441</v>
      </c>
      <c r="F199" s="399" t="s">
        <v>441</v>
      </c>
      <c r="G199" s="399" t="s">
        <v>441</v>
      </c>
      <c r="H199" s="399" t="s">
        <v>441</v>
      </c>
      <c r="I199" s="399" t="s">
        <v>441</v>
      </c>
      <c r="J199" s="399" t="s">
        <v>441</v>
      </c>
      <c r="K199" s="399" t="s">
        <v>441</v>
      </c>
      <c r="L199" s="399" t="s">
        <v>441</v>
      </c>
      <c r="M199" s="399" t="s">
        <v>441</v>
      </c>
      <c r="N199" s="399" t="s">
        <v>441</v>
      </c>
      <c r="O199" s="399" t="s">
        <v>441</v>
      </c>
    </row>
    <row r="200" spans="1:15" x14ac:dyDescent="0.2">
      <c r="A200" s="399"/>
      <c r="B200" s="399">
        <v>2013</v>
      </c>
      <c r="C200" s="399">
        <v>2</v>
      </c>
      <c r="D200" s="399" t="s">
        <v>441</v>
      </c>
      <c r="E200" s="399" t="s">
        <v>441</v>
      </c>
      <c r="F200" s="399" t="s">
        <v>441</v>
      </c>
      <c r="G200" s="399" t="s">
        <v>441</v>
      </c>
      <c r="H200" s="399" t="s">
        <v>441</v>
      </c>
      <c r="I200" s="399" t="s">
        <v>441</v>
      </c>
      <c r="J200" s="399" t="s">
        <v>441</v>
      </c>
      <c r="K200" s="399" t="s">
        <v>441</v>
      </c>
      <c r="L200" s="399" t="s">
        <v>441</v>
      </c>
      <c r="M200" s="399" t="s">
        <v>441</v>
      </c>
      <c r="N200" s="399" t="s">
        <v>441</v>
      </c>
      <c r="O200" s="399" t="s">
        <v>441</v>
      </c>
    </row>
    <row r="201" spans="1:15" x14ac:dyDescent="0.2">
      <c r="A201" s="399"/>
      <c r="B201" s="399">
        <v>2013</v>
      </c>
      <c r="C201" s="399">
        <v>3</v>
      </c>
      <c r="D201" s="399" t="s">
        <v>441</v>
      </c>
      <c r="E201" s="399" t="s">
        <v>441</v>
      </c>
      <c r="F201" s="399" t="s">
        <v>441</v>
      </c>
      <c r="G201" s="399" t="s">
        <v>441</v>
      </c>
      <c r="H201" s="399" t="s">
        <v>441</v>
      </c>
      <c r="I201" s="399" t="s">
        <v>441</v>
      </c>
      <c r="J201" s="399" t="s">
        <v>441</v>
      </c>
      <c r="K201" s="399" t="s">
        <v>441</v>
      </c>
      <c r="L201" s="399" t="s">
        <v>441</v>
      </c>
      <c r="M201" s="399" t="s">
        <v>441</v>
      </c>
      <c r="N201" s="399" t="s">
        <v>441</v>
      </c>
      <c r="O201" s="399" t="s">
        <v>441</v>
      </c>
    </row>
    <row r="202" spans="1:15" x14ac:dyDescent="0.2">
      <c r="A202" s="399"/>
      <c r="B202" s="399">
        <v>2013</v>
      </c>
      <c r="C202" s="399">
        <v>4</v>
      </c>
      <c r="D202" s="399" t="s">
        <v>441</v>
      </c>
      <c r="E202" s="399" t="s">
        <v>441</v>
      </c>
      <c r="F202" s="399" t="s">
        <v>441</v>
      </c>
      <c r="G202" s="399" t="s">
        <v>441</v>
      </c>
      <c r="H202" s="399" t="s">
        <v>441</v>
      </c>
      <c r="I202" s="399" t="s">
        <v>441</v>
      </c>
      <c r="J202" s="399" t="s">
        <v>441</v>
      </c>
      <c r="K202" s="399" t="s">
        <v>441</v>
      </c>
      <c r="L202" s="399" t="s">
        <v>441</v>
      </c>
      <c r="M202" s="399" t="s">
        <v>441</v>
      </c>
      <c r="N202" s="399" t="s">
        <v>441</v>
      </c>
      <c r="O202" s="399" t="s">
        <v>441</v>
      </c>
    </row>
    <row r="203" spans="1:15" x14ac:dyDescent="0.2">
      <c r="A203" s="399"/>
      <c r="B203" s="399">
        <v>2013</v>
      </c>
      <c r="C203" s="399">
        <v>5</v>
      </c>
      <c r="D203" s="399" t="s">
        <v>441</v>
      </c>
      <c r="E203" s="399" t="s">
        <v>441</v>
      </c>
      <c r="F203" s="399" t="s">
        <v>441</v>
      </c>
      <c r="G203" s="399" t="s">
        <v>441</v>
      </c>
      <c r="H203" s="399" t="s">
        <v>441</v>
      </c>
      <c r="I203" s="399" t="s">
        <v>441</v>
      </c>
      <c r="J203" s="399" t="s">
        <v>441</v>
      </c>
      <c r="K203" s="399" t="s">
        <v>441</v>
      </c>
      <c r="L203" s="399" t="s">
        <v>441</v>
      </c>
      <c r="M203" s="399" t="s">
        <v>441</v>
      </c>
      <c r="N203" s="399" t="s">
        <v>441</v>
      </c>
      <c r="O203" s="399" t="s">
        <v>441</v>
      </c>
    </row>
    <row r="204" spans="1:15" x14ac:dyDescent="0.2">
      <c r="A204" s="399"/>
      <c r="B204" s="399">
        <v>2013</v>
      </c>
      <c r="C204" s="399">
        <v>6</v>
      </c>
      <c r="D204" s="399" t="s">
        <v>441</v>
      </c>
      <c r="E204" s="399" t="s">
        <v>441</v>
      </c>
      <c r="F204" s="399" t="s">
        <v>441</v>
      </c>
      <c r="G204" s="399" t="s">
        <v>441</v>
      </c>
      <c r="H204" s="399" t="s">
        <v>441</v>
      </c>
      <c r="I204" s="399" t="s">
        <v>441</v>
      </c>
      <c r="J204" s="399" t="s">
        <v>441</v>
      </c>
      <c r="K204" s="399" t="s">
        <v>441</v>
      </c>
      <c r="L204" s="399" t="s">
        <v>441</v>
      </c>
      <c r="M204" s="399" t="s">
        <v>441</v>
      </c>
      <c r="N204" s="399" t="s">
        <v>441</v>
      </c>
      <c r="O204" s="399" t="s">
        <v>441</v>
      </c>
    </row>
    <row r="205" spans="1:15" x14ac:dyDescent="0.2">
      <c r="A205" s="399"/>
      <c r="B205" s="399">
        <v>2013</v>
      </c>
      <c r="C205" s="399">
        <v>7</v>
      </c>
      <c r="D205" s="399" t="s">
        <v>441</v>
      </c>
      <c r="E205" s="399" t="s">
        <v>441</v>
      </c>
      <c r="F205" s="399" t="s">
        <v>441</v>
      </c>
      <c r="G205" s="399" t="s">
        <v>441</v>
      </c>
      <c r="H205" s="399" t="s">
        <v>441</v>
      </c>
      <c r="I205" s="399" t="s">
        <v>441</v>
      </c>
      <c r="J205" s="399" t="s">
        <v>441</v>
      </c>
      <c r="K205" s="399" t="s">
        <v>441</v>
      </c>
      <c r="L205" s="399" t="s">
        <v>441</v>
      </c>
      <c r="M205" s="399" t="s">
        <v>441</v>
      </c>
      <c r="N205" s="399" t="s">
        <v>441</v>
      </c>
      <c r="O205" s="399" t="s">
        <v>441</v>
      </c>
    </row>
    <row r="206" spans="1:15" x14ac:dyDescent="0.2">
      <c r="A206" s="399"/>
      <c r="B206" s="399">
        <v>2013</v>
      </c>
      <c r="C206" s="399">
        <v>8</v>
      </c>
      <c r="D206" s="399" t="s">
        <v>441</v>
      </c>
      <c r="E206" s="399" t="s">
        <v>441</v>
      </c>
      <c r="F206" s="399" t="s">
        <v>441</v>
      </c>
      <c r="G206" s="399" t="s">
        <v>441</v>
      </c>
      <c r="H206" s="399" t="s">
        <v>441</v>
      </c>
      <c r="I206" s="399" t="s">
        <v>441</v>
      </c>
      <c r="J206" s="399" t="s">
        <v>441</v>
      </c>
      <c r="K206" s="399" t="s">
        <v>441</v>
      </c>
      <c r="L206" s="399" t="s">
        <v>441</v>
      </c>
      <c r="M206" s="399" t="s">
        <v>441</v>
      </c>
      <c r="N206" s="399" t="s">
        <v>441</v>
      </c>
      <c r="O206" s="399" t="s">
        <v>441</v>
      </c>
    </row>
    <row r="207" spans="1:15" x14ac:dyDescent="0.2">
      <c r="A207" s="399"/>
      <c r="B207" s="399">
        <v>2013</v>
      </c>
      <c r="C207" s="399">
        <v>9</v>
      </c>
      <c r="D207" s="399" t="s">
        <v>441</v>
      </c>
      <c r="E207" s="399" t="s">
        <v>441</v>
      </c>
      <c r="F207" s="399" t="s">
        <v>441</v>
      </c>
      <c r="G207" s="399" t="s">
        <v>441</v>
      </c>
      <c r="H207" s="399" t="s">
        <v>441</v>
      </c>
      <c r="I207" s="399" t="s">
        <v>441</v>
      </c>
      <c r="J207" s="399" t="s">
        <v>441</v>
      </c>
      <c r="K207" s="399" t="s">
        <v>441</v>
      </c>
      <c r="L207" s="399" t="s">
        <v>441</v>
      </c>
      <c r="M207" s="399" t="s">
        <v>441</v>
      </c>
      <c r="N207" s="399" t="s">
        <v>441</v>
      </c>
      <c r="O207" s="399" t="s">
        <v>441</v>
      </c>
    </row>
    <row r="208" spans="1:15" x14ac:dyDescent="0.2">
      <c r="A208" s="399"/>
      <c r="B208" s="399">
        <v>2013</v>
      </c>
      <c r="C208" s="399">
        <v>10</v>
      </c>
      <c r="D208" s="399" t="s">
        <v>441</v>
      </c>
      <c r="E208" s="399" t="s">
        <v>441</v>
      </c>
      <c r="F208" s="399" t="s">
        <v>441</v>
      </c>
      <c r="G208" s="399" t="s">
        <v>441</v>
      </c>
      <c r="H208" s="399" t="s">
        <v>441</v>
      </c>
      <c r="I208" s="399" t="s">
        <v>441</v>
      </c>
      <c r="J208" s="399" t="s">
        <v>441</v>
      </c>
      <c r="K208" s="399" t="s">
        <v>441</v>
      </c>
      <c r="L208" s="399" t="s">
        <v>441</v>
      </c>
      <c r="M208" s="399" t="s">
        <v>441</v>
      </c>
      <c r="N208" s="399" t="s">
        <v>441</v>
      </c>
      <c r="O208" s="399" t="s">
        <v>441</v>
      </c>
    </row>
    <row r="209" spans="1:15" x14ac:dyDescent="0.2">
      <c r="A209" s="399"/>
      <c r="B209" s="399">
        <v>2013</v>
      </c>
      <c r="C209" s="399">
        <v>11</v>
      </c>
      <c r="D209" s="399" t="s">
        <v>441</v>
      </c>
      <c r="E209" s="399" t="s">
        <v>441</v>
      </c>
      <c r="F209" s="399" t="s">
        <v>441</v>
      </c>
      <c r="G209" s="399" t="s">
        <v>441</v>
      </c>
      <c r="H209" s="399" t="s">
        <v>441</v>
      </c>
      <c r="I209" s="399" t="s">
        <v>441</v>
      </c>
      <c r="J209" s="399" t="s">
        <v>441</v>
      </c>
      <c r="K209" s="399" t="s">
        <v>441</v>
      </c>
      <c r="L209" s="399" t="s">
        <v>441</v>
      </c>
      <c r="M209" s="399" t="s">
        <v>441</v>
      </c>
      <c r="N209" s="399" t="s">
        <v>441</v>
      </c>
      <c r="O209" s="399" t="s">
        <v>441</v>
      </c>
    </row>
    <row r="210" spans="1:15" x14ac:dyDescent="0.2">
      <c r="A210" s="399"/>
      <c r="B210" s="399">
        <v>2013</v>
      </c>
      <c r="C210" s="399">
        <v>12</v>
      </c>
      <c r="D210" s="399" t="s">
        <v>441</v>
      </c>
      <c r="E210" s="399" t="s">
        <v>441</v>
      </c>
      <c r="F210" s="399" t="s">
        <v>441</v>
      </c>
      <c r="G210" s="399" t="s">
        <v>441</v>
      </c>
      <c r="H210" s="399" t="s">
        <v>441</v>
      </c>
      <c r="I210" s="399" t="s">
        <v>441</v>
      </c>
      <c r="J210" s="399" t="s">
        <v>441</v>
      </c>
      <c r="K210" s="399" t="s">
        <v>441</v>
      </c>
      <c r="L210" s="399" t="s">
        <v>441</v>
      </c>
      <c r="M210" s="399" t="s">
        <v>441</v>
      </c>
      <c r="N210" s="399" t="s">
        <v>441</v>
      </c>
      <c r="O210" s="399" t="s">
        <v>441</v>
      </c>
    </row>
    <row r="211" spans="1:15" x14ac:dyDescent="0.2">
      <c r="A211" s="399"/>
      <c r="B211" s="399">
        <v>2014</v>
      </c>
      <c r="C211" s="399">
        <v>1</v>
      </c>
      <c r="D211" s="399" t="s">
        <v>441</v>
      </c>
      <c r="E211" s="399" t="s">
        <v>441</v>
      </c>
      <c r="F211" s="399" t="s">
        <v>441</v>
      </c>
      <c r="G211" s="399" t="s">
        <v>441</v>
      </c>
      <c r="H211" s="399" t="s">
        <v>441</v>
      </c>
      <c r="I211" s="399" t="s">
        <v>441</v>
      </c>
      <c r="J211" s="399" t="s">
        <v>441</v>
      </c>
      <c r="K211" s="399" t="s">
        <v>441</v>
      </c>
      <c r="L211" s="399" t="s">
        <v>441</v>
      </c>
      <c r="M211" s="399" t="s">
        <v>441</v>
      </c>
      <c r="N211" s="399" t="s">
        <v>441</v>
      </c>
      <c r="O211" s="399" t="s">
        <v>441</v>
      </c>
    </row>
    <row r="212" spans="1:15" x14ac:dyDescent="0.2">
      <c r="A212" s="399"/>
      <c r="B212" s="399">
        <v>2014</v>
      </c>
      <c r="C212" s="399">
        <v>2</v>
      </c>
      <c r="D212" s="399">
        <v>1</v>
      </c>
      <c r="E212" s="399">
        <v>7.859</v>
      </c>
      <c r="F212" s="399" t="s">
        <v>441</v>
      </c>
      <c r="G212" s="399" t="s">
        <v>441</v>
      </c>
      <c r="H212" s="399" t="s">
        <v>441</v>
      </c>
      <c r="I212" s="399" t="s">
        <v>441</v>
      </c>
      <c r="J212" s="399" t="s">
        <v>441</v>
      </c>
      <c r="K212" s="399" t="s">
        <v>441</v>
      </c>
      <c r="L212" s="399" t="s">
        <v>441</v>
      </c>
      <c r="M212" s="399" t="s">
        <v>441</v>
      </c>
      <c r="N212" s="399" t="s">
        <v>441</v>
      </c>
      <c r="O212" s="399" t="s">
        <v>441</v>
      </c>
    </row>
    <row r="213" spans="1:15" x14ac:dyDescent="0.2">
      <c r="A213" s="399"/>
      <c r="B213" s="399">
        <v>2014</v>
      </c>
      <c r="C213" s="399">
        <v>3</v>
      </c>
      <c r="D213" s="399" t="s">
        <v>441</v>
      </c>
      <c r="E213" s="399" t="s">
        <v>441</v>
      </c>
      <c r="F213" s="399" t="s">
        <v>441</v>
      </c>
      <c r="G213" s="399" t="s">
        <v>441</v>
      </c>
      <c r="H213" s="399" t="s">
        <v>441</v>
      </c>
      <c r="I213" s="399" t="s">
        <v>441</v>
      </c>
      <c r="J213" s="399" t="s">
        <v>441</v>
      </c>
      <c r="K213" s="399" t="s">
        <v>441</v>
      </c>
      <c r="L213" s="399" t="s">
        <v>441</v>
      </c>
      <c r="M213" s="399" t="s">
        <v>441</v>
      </c>
      <c r="N213" s="399" t="s">
        <v>441</v>
      </c>
      <c r="O213" s="399" t="s">
        <v>441</v>
      </c>
    </row>
    <row r="214" spans="1:15" x14ac:dyDescent="0.2">
      <c r="A214" s="399"/>
      <c r="B214" s="399">
        <v>2014</v>
      </c>
      <c r="C214" s="399">
        <v>4</v>
      </c>
      <c r="D214" s="399" t="s">
        <v>441</v>
      </c>
      <c r="E214" s="399" t="s">
        <v>441</v>
      </c>
      <c r="F214" s="399" t="s">
        <v>441</v>
      </c>
      <c r="G214" s="399" t="s">
        <v>441</v>
      </c>
      <c r="H214" s="399" t="s">
        <v>441</v>
      </c>
      <c r="I214" s="399" t="s">
        <v>441</v>
      </c>
      <c r="J214" s="399" t="s">
        <v>441</v>
      </c>
      <c r="K214" s="399" t="s">
        <v>441</v>
      </c>
      <c r="L214" s="399" t="s">
        <v>441</v>
      </c>
      <c r="M214" s="399" t="s">
        <v>441</v>
      </c>
      <c r="N214" s="399" t="s">
        <v>441</v>
      </c>
      <c r="O214" s="399" t="s">
        <v>441</v>
      </c>
    </row>
    <row r="215" spans="1:15" x14ac:dyDescent="0.2">
      <c r="A215" s="399"/>
      <c r="B215" s="399">
        <v>2014</v>
      </c>
      <c r="C215" s="399">
        <v>5</v>
      </c>
      <c r="D215" s="399" t="s">
        <v>441</v>
      </c>
      <c r="E215" s="399" t="s">
        <v>441</v>
      </c>
      <c r="F215" s="399" t="s">
        <v>441</v>
      </c>
      <c r="G215" s="399" t="s">
        <v>441</v>
      </c>
      <c r="H215" s="399" t="s">
        <v>441</v>
      </c>
      <c r="I215" s="399" t="s">
        <v>441</v>
      </c>
      <c r="J215" s="399" t="s">
        <v>441</v>
      </c>
      <c r="K215" s="399" t="s">
        <v>441</v>
      </c>
      <c r="L215" s="399" t="s">
        <v>441</v>
      </c>
      <c r="M215" s="399" t="s">
        <v>441</v>
      </c>
      <c r="N215" s="399" t="s">
        <v>441</v>
      </c>
      <c r="O215" s="399" t="s">
        <v>441</v>
      </c>
    </row>
    <row r="216" spans="1:15" x14ac:dyDescent="0.2">
      <c r="A216" s="399"/>
      <c r="B216" s="399">
        <v>2014</v>
      </c>
      <c r="C216" s="399">
        <v>6</v>
      </c>
      <c r="D216" s="399" t="s">
        <v>441</v>
      </c>
      <c r="E216" s="399" t="s">
        <v>441</v>
      </c>
      <c r="F216" s="399" t="s">
        <v>441</v>
      </c>
      <c r="G216" s="399" t="s">
        <v>441</v>
      </c>
      <c r="H216" s="399" t="s">
        <v>441</v>
      </c>
      <c r="I216" s="399" t="s">
        <v>441</v>
      </c>
      <c r="J216" s="399" t="s">
        <v>441</v>
      </c>
      <c r="K216" s="399" t="s">
        <v>441</v>
      </c>
      <c r="L216" s="399" t="s">
        <v>441</v>
      </c>
      <c r="M216" s="399" t="s">
        <v>441</v>
      </c>
      <c r="N216" s="399" t="s">
        <v>441</v>
      </c>
      <c r="O216" s="399" t="s">
        <v>441</v>
      </c>
    </row>
    <row r="217" spans="1:15" x14ac:dyDescent="0.2">
      <c r="A217" s="399"/>
      <c r="B217" s="399">
        <v>2014</v>
      </c>
      <c r="C217" s="399">
        <v>7</v>
      </c>
      <c r="D217" s="399" t="s">
        <v>441</v>
      </c>
      <c r="E217" s="399" t="s">
        <v>441</v>
      </c>
      <c r="F217" s="399" t="s">
        <v>441</v>
      </c>
      <c r="G217" s="399" t="s">
        <v>441</v>
      </c>
      <c r="H217" s="399" t="s">
        <v>441</v>
      </c>
      <c r="I217" s="399" t="s">
        <v>441</v>
      </c>
      <c r="J217" s="399" t="s">
        <v>441</v>
      </c>
      <c r="K217" s="399" t="s">
        <v>441</v>
      </c>
      <c r="L217" s="399" t="s">
        <v>441</v>
      </c>
      <c r="M217" s="399" t="s">
        <v>441</v>
      </c>
      <c r="N217" s="399" t="s">
        <v>441</v>
      </c>
      <c r="O217" s="399" t="s">
        <v>441</v>
      </c>
    </row>
    <row r="218" spans="1:15" x14ac:dyDescent="0.2">
      <c r="A218" s="399"/>
      <c r="B218" s="399">
        <v>2014</v>
      </c>
      <c r="C218" s="399">
        <v>8</v>
      </c>
      <c r="D218" s="399">
        <v>1</v>
      </c>
      <c r="E218" s="399">
        <v>8.6929999999999996</v>
      </c>
      <c r="F218" s="399" t="s">
        <v>441</v>
      </c>
      <c r="G218" s="399" t="s">
        <v>441</v>
      </c>
      <c r="H218" s="399" t="s">
        <v>441</v>
      </c>
      <c r="I218" s="399" t="s">
        <v>441</v>
      </c>
      <c r="J218" s="399" t="s">
        <v>441</v>
      </c>
      <c r="K218" s="399" t="s">
        <v>441</v>
      </c>
      <c r="L218" s="399" t="s">
        <v>441</v>
      </c>
      <c r="M218" s="399" t="s">
        <v>441</v>
      </c>
      <c r="N218" s="399" t="s">
        <v>441</v>
      </c>
      <c r="O218" s="399" t="s">
        <v>441</v>
      </c>
    </row>
    <row r="219" spans="1:15" x14ac:dyDescent="0.2">
      <c r="A219" s="399"/>
      <c r="B219" s="399">
        <v>2014</v>
      </c>
      <c r="C219" s="399">
        <v>9</v>
      </c>
      <c r="D219" s="399" t="s">
        <v>441</v>
      </c>
      <c r="E219" s="399" t="s">
        <v>441</v>
      </c>
      <c r="F219" s="399" t="s">
        <v>441</v>
      </c>
      <c r="G219" s="399" t="s">
        <v>441</v>
      </c>
      <c r="H219" s="399">
        <v>1</v>
      </c>
      <c r="I219" s="399">
        <v>82.260999999999996</v>
      </c>
      <c r="J219" s="399" t="s">
        <v>441</v>
      </c>
      <c r="K219" s="399" t="s">
        <v>441</v>
      </c>
      <c r="L219" s="399" t="s">
        <v>441</v>
      </c>
      <c r="M219" s="399" t="s">
        <v>441</v>
      </c>
      <c r="N219" s="399" t="s">
        <v>441</v>
      </c>
      <c r="O219" s="399" t="s">
        <v>441</v>
      </c>
    </row>
    <row r="220" spans="1:15" x14ac:dyDescent="0.2">
      <c r="A220" s="399"/>
      <c r="B220" s="399">
        <v>2014</v>
      </c>
      <c r="C220" s="399">
        <v>10</v>
      </c>
      <c r="D220" s="399" t="s">
        <v>441</v>
      </c>
      <c r="E220" s="399" t="s">
        <v>441</v>
      </c>
      <c r="F220" s="399" t="s">
        <v>441</v>
      </c>
      <c r="G220" s="399" t="s">
        <v>441</v>
      </c>
      <c r="H220" s="399" t="s">
        <v>441</v>
      </c>
      <c r="I220" s="399" t="s">
        <v>441</v>
      </c>
      <c r="J220" s="399" t="s">
        <v>441</v>
      </c>
      <c r="K220" s="399" t="s">
        <v>441</v>
      </c>
      <c r="L220" s="399" t="s">
        <v>441</v>
      </c>
      <c r="M220" s="399" t="s">
        <v>441</v>
      </c>
      <c r="N220" s="399" t="s">
        <v>441</v>
      </c>
      <c r="O220" s="399" t="s">
        <v>441</v>
      </c>
    </row>
    <row r="221" spans="1:15" x14ac:dyDescent="0.2">
      <c r="A221" s="399"/>
      <c r="B221" s="399">
        <v>2014</v>
      </c>
      <c r="C221" s="399">
        <v>11</v>
      </c>
      <c r="D221" s="399" t="s">
        <v>441</v>
      </c>
      <c r="E221" s="399" t="s">
        <v>441</v>
      </c>
      <c r="F221" s="399" t="s">
        <v>441</v>
      </c>
      <c r="G221" s="399" t="s">
        <v>441</v>
      </c>
      <c r="H221" s="399" t="s">
        <v>441</v>
      </c>
      <c r="I221" s="399" t="s">
        <v>441</v>
      </c>
      <c r="J221" s="399" t="s">
        <v>441</v>
      </c>
      <c r="K221" s="399" t="s">
        <v>441</v>
      </c>
      <c r="L221" s="399" t="s">
        <v>441</v>
      </c>
      <c r="M221" s="399" t="s">
        <v>441</v>
      </c>
      <c r="N221" s="399" t="s">
        <v>441</v>
      </c>
      <c r="O221" s="399" t="s">
        <v>441</v>
      </c>
    </row>
    <row r="222" spans="1:15" x14ac:dyDescent="0.2">
      <c r="A222" s="399"/>
      <c r="B222" s="399">
        <v>2014</v>
      </c>
      <c r="C222" s="399">
        <v>12</v>
      </c>
      <c r="D222" s="399" t="s">
        <v>441</v>
      </c>
      <c r="E222" s="399" t="s">
        <v>441</v>
      </c>
      <c r="F222" s="399" t="s">
        <v>441</v>
      </c>
      <c r="G222" s="399" t="s">
        <v>441</v>
      </c>
      <c r="H222" s="399" t="s">
        <v>441</v>
      </c>
      <c r="I222" s="399" t="s">
        <v>441</v>
      </c>
      <c r="J222" s="399" t="s">
        <v>441</v>
      </c>
      <c r="K222" s="399" t="s">
        <v>441</v>
      </c>
      <c r="L222" s="399" t="s">
        <v>441</v>
      </c>
      <c r="M222" s="399" t="s">
        <v>441</v>
      </c>
      <c r="N222" s="399" t="s">
        <v>441</v>
      </c>
      <c r="O222" s="399" t="s">
        <v>441</v>
      </c>
    </row>
    <row r="223" spans="1:15" x14ac:dyDescent="0.2">
      <c r="A223" s="399"/>
      <c r="B223" s="399">
        <v>2015</v>
      </c>
      <c r="C223" s="399">
        <v>1</v>
      </c>
      <c r="D223" s="399" t="s">
        <v>441</v>
      </c>
      <c r="E223" s="399" t="s">
        <v>441</v>
      </c>
      <c r="F223" s="399" t="s">
        <v>441</v>
      </c>
      <c r="G223" s="399" t="s">
        <v>441</v>
      </c>
      <c r="H223" s="399" t="s">
        <v>441</v>
      </c>
      <c r="I223" s="399" t="s">
        <v>441</v>
      </c>
      <c r="J223" s="399" t="s">
        <v>441</v>
      </c>
      <c r="K223" s="399" t="s">
        <v>441</v>
      </c>
      <c r="L223" s="399" t="s">
        <v>441</v>
      </c>
      <c r="M223" s="399" t="s">
        <v>441</v>
      </c>
      <c r="N223" s="399" t="s">
        <v>441</v>
      </c>
      <c r="O223" s="399" t="s">
        <v>441</v>
      </c>
    </row>
    <row r="224" spans="1:15" x14ac:dyDescent="0.2">
      <c r="A224" s="399"/>
      <c r="B224" s="399">
        <v>2015</v>
      </c>
      <c r="C224" s="399">
        <v>2</v>
      </c>
      <c r="D224" s="399" t="s">
        <v>441</v>
      </c>
      <c r="E224" s="399" t="s">
        <v>441</v>
      </c>
      <c r="F224" s="399" t="s">
        <v>441</v>
      </c>
      <c r="G224" s="399" t="s">
        <v>441</v>
      </c>
      <c r="H224" s="399" t="s">
        <v>441</v>
      </c>
      <c r="I224" s="399" t="s">
        <v>441</v>
      </c>
      <c r="J224" s="399" t="s">
        <v>441</v>
      </c>
      <c r="K224" s="399" t="s">
        <v>441</v>
      </c>
      <c r="L224" s="399" t="s">
        <v>441</v>
      </c>
      <c r="M224" s="399" t="s">
        <v>441</v>
      </c>
      <c r="N224" s="399" t="s">
        <v>441</v>
      </c>
      <c r="O224" s="399" t="s">
        <v>441</v>
      </c>
    </row>
    <row r="225" spans="1:15" x14ac:dyDescent="0.2">
      <c r="A225" s="399"/>
      <c r="B225" s="399">
        <v>2015</v>
      </c>
      <c r="C225" s="399">
        <v>3</v>
      </c>
      <c r="D225" s="399" t="s">
        <v>441</v>
      </c>
      <c r="E225" s="399" t="s">
        <v>441</v>
      </c>
      <c r="F225" s="399" t="s">
        <v>441</v>
      </c>
      <c r="G225" s="399" t="s">
        <v>441</v>
      </c>
      <c r="H225" s="399" t="s">
        <v>441</v>
      </c>
      <c r="I225" s="399" t="s">
        <v>441</v>
      </c>
      <c r="J225" s="399" t="s">
        <v>441</v>
      </c>
      <c r="K225" s="399" t="s">
        <v>441</v>
      </c>
      <c r="L225" s="399" t="s">
        <v>441</v>
      </c>
      <c r="M225" s="399" t="s">
        <v>441</v>
      </c>
      <c r="N225" s="399" t="s">
        <v>441</v>
      </c>
      <c r="O225" s="399" t="s">
        <v>441</v>
      </c>
    </row>
    <row r="226" spans="1:15" x14ac:dyDescent="0.2">
      <c r="A226" s="399"/>
      <c r="B226" s="399">
        <v>2015</v>
      </c>
      <c r="C226" s="399">
        <v>4</v>
      </c>
      <c r="D226" s="399" t="s">
        <v>441</v>
      </c>
      <c r="E226" s="399" t="s">
        <v>441</v>
      </c>
      <c r="F226" s="399" t="s">
        <v>441</v>
      </c>
      <c r="G226" s="399" t="s">
        <v>441</v>
      </c>
      <c r="H226" s="399" t="s">
        <v>441</v>
      </c>
      <c r="I226" s="399" t="s">
        <v>441</v>
      </c>
      <c r="J226" s="399" t="s">
        <v>441</v>
      </c>
      <c r="K226" s="399" t="s">
        <v>441</v>
      </c>
      <c r="L226" s="399" t="s">
        <v>441</v>
      </c>
      <c r="M226" s="399" t="s">
        <v>441</v>
      </c>
      <c r="N226" s="399" t="s">
        <v>441</v>
      </c>
      <c r="O226" s="399" t="s">
        <v>441</v>
      </c>
    </row>
    <row r="227" spans="1:15" x14ac:dyDescent="0.2">
      <c r="A227" s="399"/>
      <c r="B227" s="399">
        <v>2015</v>
      </c>
      <c r="C227" s="399">
        <v>5</v>
      </c>
      <c r="D227" s="399" t="s">
        <v>441</v>
      </c>
      <c r="E227" s="399" t="s">
        <v>441</v>
      </c>
      <c r="F227" s="399" t="s">
        <v>441</v>
      </c>
      <c r="G227" s="399" t="s">
        <v>441</v>
      </c>
      <c r="H227" s="399" t="s">
        <v>441</v>
      </c>
      <c r="I227" s="399" t="s">
        <v>441</v>
      </c>
      <c r="J227" s="399" t="s">
        <v>441</v>
      </c>
      <c r="K227" s="399" t="s">
        <v>441</v>
      </c>
      <c r="L227" s="399" t="s">
        <v>441</v>
      </c>
      <c r="M227" s="399" t="s">
        <v>441</v>
      </c>
      <c r="N227" s="399" t="s">
        <v>441</v>
      </c>
      <c r="O227" s="399" t="s">
        <v>441</v>
      </c>
    </row>
    <row r="228" spans="1:15" x14ac:dyDescent="0.2">
      <c r="A228" s="399"/>
      <c r="B228" s="399">
        <v>2015</v>
      </c>
      <c r="C228" s="399">
        <v>6</v>
      </c>
      <c r="D228" s="399" t="s">
        <v>441</v>
      </c>
      <c r="E228" s="399" t="s">
        <v>441</v>
      </c>
      <c r="F228" s="399" t="s">
        <v>441</v>
      </c>
      <c r="G228" s="399" t="s">
        <v>441</v>
      </c>
      <c r="H228" s="399" t="s">
        <v>441</v>
      </c>
      <c r="I228" s="399" t="s">
        <v>441</v>
      </c>
      <c r="J228" s="399" t="s">
        <v>441</v>
      </c>
      <c r="K228" s="399" t="s">
        <v>441</v>
      </c>
      <c r="L228" s="399" t="s">
        <v>441</v>
      </c>
      <c r="M228" s="399" t="s">
        <v>441</v>
      </c>
      <c r="N228" s="399" t="s">
        <v>441</v>
      </c>
      <c r="O228" s="399" t="s">
        <v>441</v>
      </c>
    </row>
    <row r="229" spans="1:15" x14ac:dyDescent="0.2">
      <c r="A229" s="399"/>
      <c r="B229" s="399">
        <v>2015</v>
      </c>
      <c r="C229" s="399">
        <v>7</v>
      </c>
      <c r="D229" s="399" t="s">
        <v>441</v>
      </c>
      <c r="E229" s="399" t="s">
        <v>441</v>
      </c>
      <c r="F229" s="399" t="s">
        <v>441</v>
      </c>
      <c r="G229" s="399" t="s">
        <v>441</v>
      </c>
      <c r="H229" s="399" t="s">
        <v>441</v>
      </c>
      <c r="I229" s="399" t="s">
        <v>441</v>
      </c>
      <c r="J229" s="399" t="s">
        <v>441</v>
      </c>
      <c r="K229" s="399" t="s">
        <v>441</v>
      </c>
      <c r="L229" s="399" t="s">
        <v>441</v>
      </c>
      <c r="M229" s="399" t="s">
        <v>441</v>
      </c>
      <c r="N229" s="399" t="s">
        <v>441</v>
      </c>
      <c r="O229" s="399" t="s">
        <v>441</v>
      </c>
    </row>
    <row r="230" spans="1:15" x14ac:dyDescent="0.2">
      <c r="A230" s="399"/>
      <c r="B230" s="399">
        <v>2015</v>
      </c>
      <c r="C230" s="399">
        <v>8</v>
      </c>
      <c r="D230" s="399" t="s">
        <v>441</v>
      </c>
      <c r="E230" s="399" t="s">
        <v>441</v>
      </c>
      <c r="F230" s="399" t="s">
        <v>441</v>
      </c>
      <c r="G230" s="399" t="s">
        <v>441</v>
      </c>
      <c r="H230" s="399" t="s">
        <v>441</v>
      </c>
      <c r="I230" s="399" t="s">
        <v>441</v>
      </c>
      <c r="J230" s="399" t="s">
        <v>441</v>
      </c>
      <c r="K230" s="399" t="s">
        <v>441</v>
      </c>
      <c r="L230" s="399" t="s">
        <v>441</v>
      </c>
      <c r="M230" s="399" t="s">
        <v>441</v>
      </c>
      <c r="N230" s="399" t="s">
        <v>441</v>
      </c>
      <c r="O230" s="399" t="s">
        <v>441</v>
      </c>
    </row>
    <row r="231" spans="1:15" x14ac:dyDescent="0.2">
      <c r="A231" s="399"/>
      <c r="B231" s="399">
        <v>2015</v>
      </c>
      <c r="C231" s="399">
        <v>9</v>
      </c>
      <c r="D231" s="399" t="s">
        <v>441</v>
      </c>
      <c r="E231" s="399" t="s">
        <v>441</v>
      </c>
      <c r="F231" s="399" t="s">
        <v>441</v>
      </c>
      <c r="G231" s="399" t="s">
        <v>441</v>
      </c>
      <c r="H231" s="399" t="s">
        <v>441</v>
      </c>
      <c r="I231" s="399" t="s">
        <v>441</v>
      </c>
      <c r="J231" s="399" t="s">
        <v>441</v>
      </c>
      <c r="K231" s="399" t="s">
        <v>441</v>
      </c>
      <c r="L231" s="399" t="s">
        <v>441</v>
      </c>
      <c r="M231" s="399" t="s">
        <v>441</v>
      </c>
      <c r="N231" s="399" t="s">
        <v>441</v>
      </c>
      <c r="O231" s="399" t="s">
        <v>441</v>
      </c>
    </row>
    <row r="232" spans="1:15" x14ac:dyDescent="0.2">
      <c r="A232" s="399"/>
      <c r="B232" s="399">
        <v>2015</v>
      </c>
      <c r="C232" s="399">
        <v>10</v>
      </c>
      <c r="D232" s="399" t="s">
        <v>441</v>
      </c>
      <c r="E232" s="399" t="s">
        <v>441</v>
      </c>
      <c r="F232" s="399" t="s">
        <v>441</v>
      </c>
      <c r="G232" s="399" t="s">
        <v>441</v>
      </c>
      <c r="H232" s="399" t="s">
        <v>441</v>
      </c>
      <c r="I232" s="399" t="s">
        <v>441</v>
      </c>
      <c r="J232" s="399" t="s">
        <v>441</v>
      </c>
      <c r="K232" s="399" t="s">
        <v>441</v>
      </c>
      <c r="L232" s="399" t="s">
        <v>441</v>
      </c>
      <c r="M232" s="399" t="s">
        <v>441</v>
      </c>
      <c r="N232" s="399" t="s">
        <v>441</v>
      </c>
      <c r="O232" s="399" t="s">
        <v>441</v>
      </c>
    </row>
    <row r="233" spans="1:15" x14ac:dyDescent="0.2">
      <c r="A233" s="399"/>
      <c r="B233" s="399">
        <v>2015</v>
      </c>
      <c r="C233" s="399">
        <v>11</v>
      </c>
      <c r="D233" s="399" t="s">
        <v>441</v>
      </c>
      <c r="E233" s="399" t="s">
        <v>441</v>
      </c>
      <c r="F233" s="399" t="s">
        <v>441</v>
      </c>
      <c r="G233" s="399" t="s">
        <v>441</v>
      </c>
      <c r="H233" s="399" t="s">
        <v>441</v>
      </c>
      <c r="I233" s="399" t="s">
        <v>441</v>
      </c>
      <c r="J233" s="399" t="s">
        <v>441</v>
      </c>
      <c r="K233" s="399" t="s">
        <v>441</v>
      </c>
      <c r="L233" s="399" t="s">
        <v>441</v>
      </c>
      <c r="M233" s="399" t="s">
        <v>441</v>
      </c>
      <c r="N233" s="399" t="s">
        <v>441</v>
      </c>
      <c r="O233" s="399" t="s">
        <v>441</v>
      </c>
    </row>
    <row r="234" spans="1:15" x14ac:dyDescent="0.2">
      <c r="A234" s="399"/>
      <c r="B234" s="399">
        <v>2015</v>
      </c>
      <c r="C234" s="399">
        <v>12</v>
      </c>
      <c r="D234" s="399" t="s">
        <v>441</v>
      </c>
      <c r="E234" s="399" t="s">
        <v>441</v>
      </c>
      <c r="F234" s="399" t="s">
        <v>441</v>
      </c>
      <c r="G234" s="399" t="s">
        <v>441</v>
      </c>
      <c r="H234" s="399" t="s">
        <v>441</v>
      </c>
      <c r="I234" s="399" t="s">
        <v>441</v>
      </c>
      <c r="J234" s="399" t="s">
        <v>441</v>
      </c>
      <c r="K234" s="399" t="s">
        <v>441</v>
      </c>
      <c r="L234" s="399" t="s">
        <v>441</v>
      </c>
      <c r="M234" s="399" t="s">
        <v>441</v>
      </c>
      <c r="N234" s="399" t="s">
        <v>441</v>
      </c>
      <c r="O234" s="399" t="s">
        <v>441</v>
      </c>
    </row>
    <row r="235" spans="1:15" x14ac:dyDescent="0.2">
      <c r="A235" s="399"/>
      <c r="B235" s="399">
        <v>2016</v>
      </c>
      <c r="C235" s="399">
        <v>1</v>
      </c>
      <c r="D235" s="399" t="s">
        <v>441</v>
      </c>
      <c r="E235" s="399" t="s">
        <v>441</v>
      </c>
      <c r="F235" s="399" t="s">
        <v>441</v>
      </c>
      <c r="G235" s="399" t="s">
        <v>441</v>
      </c>
      <c r="H235" s="399" t="s">
        <v>441</v>
      </c>
      <c r="I235" s="399" t="s">
        <v>441</v>
      </c>
      <c r="J235" s="399" t="s">
        <v>441</v>
      </c>
      <c r="K235" s="399" t="s">
        <v>441</v>
      </c>
      <c r="L235" s="399" t="s">
        <v>441</v>
      </c>
      <c r="M235" s="399" t="s">
        <v>441</v>
      </c>
      <c r="N235" s="399" t="s">
        <v>441</v>
      </c>
      <c r="O235" s="399" t="s">
        <v>441</v>
      </c>
    </row>
    <row r="236" spans="1:15" x14ac:dyDescent="0.2">
      <c r="A236" s="399"/>
      <c r="B236" s="399">
        <v>2016</v>
      </c>
      <c r="C236" s="399">
        <v>2</v>
      </c>
      <c r="D236" s="399" t="s">
        <v>441</v>
      </c>
      <c r="E236" s="399" t="s">
        <v>441</v>
      </c>
      <c r="F236" s="399" t="s">
        <v>441</v>
      </c>
      <c r="G236" s="399" t="s">
        <v>441</v>
      </c>
      <c r="H236" s="399" t="s">
        <v>441</v>
      </c>
      <c r="I236" s="399" t="s">
        <v>441</v>
      </c>
      <c r="J236" s="399" t="s">
        <v>441</v>
      </c>
      <c r="K236" s="399" t="s">
        <v>441</v>
      </c>
      <c r="L236" s="399" t="s">
        <v>441</v>
      </c>
      <c r="M236" s="399" t="s">
        <v>441</v>
      </c>
      <c r="N236" s="399" t="s">
        <v>441</v>
      </c>
      <c r="O236" s="399" t="s">
        <v>441</v>
      </c>
    </row>
    <row r="237" spans="1:15" x14ac:dyDescent="0.2">
      <c r="A237" s="399"/>
      <c r="B237" s="399">
        <v>2016</v>
      </c>
      <c r="C237" s="399">
        <v>3</v>
      </c>
      <c r="D237" s="399" t="s">
        <v>441</v>
      </c>
      <c r="E237" s="399" t="s">
        <v>441</v>
      </c>
      <c r="F237" s="399" t="s">
        <v>441</v>
      </c>
      <c r="G237" s="399" t="s">
        <v>441</v>
      </c>
      <c r="H237" s="399" t="s">
        <v>441</v>
      </c>
      <c r="I237" s="399" t="s">
        <v>441</v>
      </c>
      <c r="J237" s="399" t="s">
        <v>441</v>
      </c>
      <c r="K237" s="399" t="s">
        <v>441</v>
      </c>
      <c r="L237" s="399" t="s">
        <v>441</v>
      </c>
      <c r="M237" s="399" t="s">
        <v>441</v>
      </c>
      <c r="N237" s="399" t="s">
        <v>441</v>
      </c>
      <c r="O237" s="399" t="s">
        <v>441</v>
      </c>
    </row>
    <row r="238" spans="1:15" x14ac:dyDescent="0.2">
      <c r="A238" s="399"/>
      <c r="B238" s="399">
        <v>2016</v>
      </c>
      <c r="C238" s="399">
        <v>4</v>
      </c>
      <c r="D238" s="399" t="s">
        <v>441</v>
      </c>
      <c r="E238" s="399" t="s">
        <v>441</v>
      </c>
      <c r="F238" s="399" t="s">
        <v>441</v>
      </c>
      <c r="G238" s="399" t="s">
        <v>441</v>
      </c>
      <c r="H238" s="399" t="s">
        <v>441</v>
      </c>
      <c r="I238" s="399" t="s">
        <v>441</v>
      </c>
      <c r="J238" s="399" t="s">
        <v>441</v>
      </c>
      <c r="K238" s="399" t="s">
        <v>441</v>
      </c>
      <c r="L238" s="399" t="s">
        <v>441</v>
      </c>
      <c r="M238" s="399" t="s">
        <v>441</v>
      </c>
      <c r="N238" s="399" t="s">
        <v>441</v>
      </c>
      <c r="O238" s="399" t="s">
        <v>441</v>
      </c>
    </row>
    <row r="239" spans="1:15" x14ac:dyDescent="0.2">
      <c r="A239" s="399"/>
      <c r="B239" s="399">
        <v>2016</v>
      </c>
      <c r="C239" s="399">
        <v>5</v>
      </c>
      <c r="D239" s="399" t="s">
        <v>441</v>
      </c>
      <c r="E239" s="399" t="s">
        <v>441</v>
      </c>
      <c r="F239" s="399" t="s">
        <v>441</v>
      </c>
      <c r="G239" s="399" t="s">
        <v>441</v>
      </c>
      <c r="H239" s="399">
        <v>1</v>
      </c>
      <c r="I239" s="399">
        <v>289.29599999999999</v>
      </c>
      <c r="J239" s="399" t="s">
        <v>441</v>
      </c>
      <c r="K239" s="399" t="s">
        <v>441</v>
      </c>
      <c r="L239" s="399" t="s">
        <v>441</v>
      </c>
      <c r="M239" s="399" t="s">
        <v>441</v>
      </c>
      <c r="N239" s="399" t="s">
        <v>441</v>
      </c>
      <c r="O239" s="399" t="s">
        <v>441</v>
      </c>
    </row>
    <row r="240" spans="1:15" x14ac:dyDescent="0.2">
      <c r="A240" s="399"/>
      <c r="B240" s="399">
        <v>2016</v>
      </c>
      <c r="C240" s="399">
        <v>6</v>
      </c>
      <c r="D240" s="399" t="s">
        <v>441</v>
      </c>
      <c r="E240" s="399" t="s">
        <v>441</v>
      </c>
      <c r="F240" s="399" t="s">
        <v>441</v>
      </c>
      <c r="G240" s="399" t="s">
        <v>441</v>
      </c>
      <c r="H240" s="399" t="s">
        <v>441</v>
      </c>
      <c r="I240" s="399" t="s">
        <v>441</v>
      </c>
      <c r="J240" s="399" t="s">
        <v>441</v>
      </c>
      <c r="K240" s="399" t="s">
        <v>441</v>
      </c>
      <c r="L240" s="399" t="s">
        <v>441</v>
      </c>
      <c r="M240" s="399" t="s">
        <v>441</v>
      </c>
      <c r="N240" s="399" t="s">
        <v>441</v>
      </c>
      <c r="O240" s="399" t="s">
        <v>441</v>
      </c>
    </row>
    <row r="241" spans="1:15" x14ac:dyDescent="0.2">
      <c r="A241" s="399"/>
      <c r="B241" s="399">
        <v>2016</v>
      </c>
      <c r="C241" s="399">
        <v>7</v>
      </c>
      <c r="D241" s="399" t="s">
        <v>441</v>
      </c>
      <c r="E241" s="399" t="s">
        <v>441</v>
      </c>
      <c r="F241" s="399" t="s">
        <v>441</v>
      </c>
      <c r="G241" s="399" t="s">
        <v>441</v>
      </c>
      <c r="H241" s="399" t="s">
        <v>441</v>
      </c>
      <c r="I241" s="399" t="s">
        <v>441</v>
      </c>
      <c r="J241" s="399" t="s">
        <v>441</v>
      </c>
      <c r="K241" s="399" t="s">
        <v>441</v>
      </c>
      <c r="L241" s="399" t="s">
        <v>441</v>
      </c>
      <c r="M241" s="399" t="s">
        <v>441</v>
      </c>
      <c r="N241" s="399" t="s">
        <v>441</v>
      </c>
      <c r="O241" s="399" t="s">
        <v>441</v>
      </c>
    </row>
    <row r="242" spans="1:15" x14ac:dyDescent="0.2">
      <c r="A242" s="399"/>
      <c r="B242" s="399">
        <v>2016</v>
      </c>
      <c r="C242" s="399">
        <v>8</v>
      </c>
      <c r="D242" s="399" t="s">
        <v>441</v>
      </c>
      <c r="E242" s="399" t="s">
        <v>441</v>
      </c>
      <c r="F242" s="399" t="s">
        <v>441</v>
      </c>
      <c r="G242" s="399" t="s">
        <v>441</v>
      </c>
      <c r="H242" s="399" t="s">
        <v>441</v>
      </c>
      <c r="I242" s="399" t="s">
        <v>441</v>
      </c>
      <c r="J242" s="399" t="s">
        <v>441</v>
      </c>
      <c r="K242" s="399" t="s">
        <v>441</v>
      </c>
      <c r="L242" s="399" t="s">
        <v>441</v>
      </c>
      <c r="M242" s="399" t="s">
        <v>441</v>
      </c>
      <c r="N242" s="399" t="s">
        <v>441</v>
      </c>
      <c r="O242" s="399" t="s">
        <v>441</v>
      </c>
    </row>
    <row r="243" spans="1:15" x14ac:dyDescent="0.2">
      <c r="A243" s="399"/>
      <c r="B243" s="399">
        <v>2016</v>
      </c>
      <c r="C243" s="399">
        <v>9</v>
      </c>
      <c r="D243" s="399" t="s">
        <v>441</v>
      </c>
      <c r="E243" s="399" t="s">
        <v>441</v>
      </c>
      <c r="F243" s="399" t="s">
        <v>441</v>
      </c>
      <c r="G243" s="399" t="s">
        <v>441</v>
      </c>
      <c r="H243" s="399" t="s">
        <v>441</v>
      </c>
      <c r="I243" s="399" t="s">
        <v>441</v>
      </c>
      <c r="J243" s="399" t="s">
        <v>441</v>
      </c>
      <c r="K243" s="399" t="s">
        <v>441</v>
      </c>
      <c r="L243" s="399" t="s">
        <v>441</v>
      </c>
      <c r="M243" s="399" t="s">
        <v>441</v>
      </c>
      <c r="N243" s="399" t="s">
        <v>441</v>
      </c>
      <c r="O243" s="399" t="s">
        <v>441</v>
      </c>
    </row>
    <row r="244" spans="1:15" x14ac:dyDescent="0.2">
      <c r="A244" s="399"/>
      <c r="B244" s="399">
        <v>2016</v>
      </c>
      <c r="C244" s="399">
        <v>10</v>
      </c>
      <c r="D244" s="399" t="s">
        <v>441</v>
      </c>
      <c r="E244" s="399" t="s">
        <v>441</v>
      </c>
      <c r="F244" s="399" t="s">
        <v>441</v>
      </c>
      <c r="G244" s="399" t="s">
        <v>441</v>
      </c>
      <c r="H244" s="399" t="s">
        <v>441</v>
      </c>
      <c r="I244" s="399" t="s">
        <v>441</v>
      </c>
      <c r="J244" s="399" t="s">
        <v>441</v>
      </c>
      <c r="K244" s="399" t="s">
        <v>441</v>
      </c>
      <c r="L244" s="399" t="s">
        <v>441</v>
      </c>
      <c r="M244" s="399" t="s">
        <v>441</v>
      </c>
      <c r="N244" s="399" t="s">
        <v>441</v>
      </c>
      <c r="O244" s="399" t="s">
        <v>441</v>
      </c>
    </row>
    <row r="245" spans="1:15" x14ac:dyDescent="0.2">
      <c r="A245" s="399"/>
      <c r="B245" s="399">
        <v>2016</v>
      </c>
      <c r="C245" s="399">
        <v>11</v>
      </c>
      <c r="D245" s="399" t="s">
        <v>441</v>
      </c>
      <c r="E245" s="399" t="s">
        <v>441</v>
      </c>
      <c r="F245" s="399" t="s">
        <v>441</v>
      </c>
      <c r="G245" s="399" t="s">
        <v>441</v>
      </c>
      <c r="H245" s="399" t="s">
        <v>441</v>
      </c>
      <c r="I245" s="399" t="s">
        <v>441</v>
      </c>
      <c r="J245" s="399" t="s">
        <v>441</v>
      </c>
      <c r="K245" s="399" t="s">
        <v>441</v>
      </c>
      <c r="L245" s="399" t="s">
        <v>441</v>
      </c>
      <c r="M245" s="399" t="s">
        <v>441</v>
      </c>
      <c r="N245" s="399" t="s">
        <v>441</v>
      </c>
      <c r="O245" s="399" t="s">
        <v>441</v>
      </c>
    </row>
    <row r="246" spans="1:15" x14ac:dyDescent="0.2">
      <c r="A246" s="399"/>
      <c r="B246" s="399">
        <v>2016</v>
      </c>
      <c r="C246" s="399">
        <v>12</v>
      </c>
      <c r="D246" s="399" t="s">
        <v>441</v>
      </c>
      <c r="E246" s="399" t="s">
        <v>441</v>
      </c>
      <c r="F246" s="399" t="s">
        <v>441</v>
      </c>
      <c r="G246" s="399" t="s">
        <v>441</v>
      </c>
      <c r="H246" s="399" t="s">
        <v>441</v>
      </c>
      <c r="I246" s="399" t="s">
        <v>441</v>
      </c>
      <c r="J246" s="399" t="s">
        <v>441</v>
      </c>
      <c r="K246" s="399" t="s">
        <v>441</v>
      </c>
      <c r="L246" s="399" t="s">
        <v>441</v>
      </c>
      <c r="M246" s="399" t="s">
        <v>441</v>
      </c>
      <c r="N246" s="399" t="s">
        <v>441</v>
      </c>
      <c r="O246" s="399" t="s">
        <v>441</v>
      </c>
    </row>
    <row r="247" spans="1:15" x14ac:dyDescent="0.2">
      <c r="A247" s="531">
        <v>95608</v>
      </c>
      <c r="B247" s="397">
        <v>2012</v>
      </c>
      <c r="C247" s="397">
        <v>1</v>
      </c>
      <c r="D247" s="397" t="s">
        <v>441</v>
      </c>
      <c r="E247" s="397" t="s">
        <v>441</v>
      </c>
      <c r="F247" s="397" t="s">
        <v>441</v>
      </c>
      <c r="G247" s="397" t="s">
        <v>441</v>
      </c>
      <c r="H247" s="397" t="s">
        <v>441</v>
      </c>
      <c r="I247" s="397" t="s">
        <v>441</v>
      </c>
      <c r="J247" s="397" t="s">
        <v>441</v>
      </c>
      <c r="K247" s="397" t="s">
        <v>441</v>
      </c>
      <c r="L247" s="397" t="s">
        <v>441</v>
      </c>
      <c r="M247" s="397" t="s">
        <v>441</v>
      </c>
      <c r="N247" s="397" t="s">
        <v>441</v>
      </c>
      <c r="O247" s="397" t="s">
        <v>441</v>
      </c>
    </row>
    <row r="248" spans="1:15" x14ac:dyDescent="0.2">
      <c r="A248" s="397"/>
      <c r="B248" s="397">
        <v>2012</v>
      </c>
      <c r="C248" s="397">
        <v>2</v>
      </c>
      <c r="D248" s="397" t="s">
        <v>441</v>
      </c>
      <c r="E248" s="397" t="s">
        <v>441</v>
      </c>
      <c r="F248" s="397" t="s">
        <v>441</v>
      </c>
      <c r="G248" s="397" t="s">
        <v>441</v>
      </c>
      <c r="H248" s="397" t="s">
        <v>441</v>
      </c>
      <c r="I248" s="397" t="s">
        <v>441</v>
      </c>
      <c r="J248" s="397" t="s">
        <v>441</v>
      </c>
      <c r="K248" s="397" t="s">
        <v>441</v>
      </c>
      <c r="L248" s="397" t="s">
        <v>441</v>
      </c>
      <c r="M248" s="397" t="s">
        <v>441</v>
      </c>
      <c r="N248" s="397" t="s">
        <v>441</v>
      </c>
      <c r="O248" s="397" t="s">
        <v>441</v>
      </c>
    </row>
    <row r="249" spans="1:15" x14ac:dyDescent="0.2">
      <c r="A249" s="397"/>
      <c r="B249" s="397">
        <v>2012</v>
      </c>
      <c r="C249" s="397">
        <v>3</v>
      </c>
      <c r="D249" s="397" t="s">
        <v>441</v>
      </c>
      <c r="E249" s="397" t="s">
        <v>441</v>
      </c>
      <c r="F249" s="397" t="s">
        <v>441</v>
      </c>
      <c r="G249" s="397" t="s">
        <v>441</v>
      </c>
      <c r="H249" s="397" t="s">
        <v>441</v>
      </c>
      <c r="I249" s="397" t="s">
        <v>441</v>
      </c>
      <c r="J249" s="397" t="s">
        <v>441</v>
      </c>
      <c r="K249" s="397" t="s">
        <v>441</v>
      </c>
      <c r="L249" s="397" t="s">
        <v>441</v>
      </c>
      <c r="M249" s="397" t="s">
        <v>441</v>
      </c>
      <c r="N249" s="397" t="s">
        <v>441</v>
      </c>
      <c r="O249" s="397" t="s">
        <v>441</v>
      </c>
    </row>
    <row r="250" spans="1:15" x14ac:dyDescent="0.2">
      <c r="A250" s="397"/>
      <c r="B250" s="397">
        <v>2012</v>
      </c>
      <c r="C250" s="397">
        <v>4</v>
      </c>
      <c r="D250" s="397" t="s">
        <v>441</v>
      </c>
      <c r="E250" s="397" t="s">
        <v>441</v>
      </c>
      <c r="F250" s="397" t="s">
        <v>441</v>
      </c>
      <c r="G250" s="397" t="s">
        <v>441</v>
      </c>
      <c r="H250" s="397" t="s">
        <v>441</v>
      </c>
      <c r="I250" s="397" t="s">
        <v>441</v>
      </c>
      <c r="J250" s="397" t="s">
        <v>441</v>
      </c>
      <c r="K250" s="397" t="s">
        <v>441</v>
      </c>
      <c r="L250" s="397" t="s">
        <v>441</v>
      </c>
      <c r="M250" s="397" t="s">
        <v>441</v>
      </c>
      <c r="N250" s="397" t="s">
        <v>441</v>
      </c>
      <c r="O250" s="397" t="s">
        <v>441</v>
      </c>
    </row>
    <row r="251" spans="1:15" x14ac:dyDescent="0.2">
      <c r="A251" s="397"/>
      <c r="B251" s="397">
        <v>2012</v>
      </c>
      <c r="C251" s="397">
        <v>5</v>
      </c>
      <c r="D251" s="397" t="s">
        <v>441</v>
      </c>
      <c r="E251" s="397" t="s">
        <v>441</v>
      </c>
      <c r="F251" s="397" t="s">
        <v>441</v>
      </c>
      <c r="G251" s="397" t="s">
        <v>441</v>
      </c>
      <c r="H251" s="397" t="s">
        <v>441</v>
      </c>
      <c r="I251" s="397" t="s">
        <v>441</v>
      </c>
      <c r="J251" s="397" t="s">
        <v>441</v>
      </c>
      <c r="K251" s="397" t="s">
        <v>441</v>
      </c>
      <c r="L251" s="397" t="s">
        <v>441</v>
      </c>
      <c r="M251" s="397" t="s">
        <v>441</v>
      </c>
      <c r="N251" s="397" t="s">
        <v>441</v>
      </c>
      <c r="O251" s="397" t="s">
        <v>441</v>
      </c>
    </row>
    <row r="252" spans="1:15" x14ac:dyDescent="0.2">
      <c r="A252" s="397"/>
      <c r="B252" s="397">
        <v>2012</v>
      </c>
      <c r="C252" s="397">
        <v>6</v>
      </c>
      <c r="D252" s="397" t="s">
        <v>441</v>
      </c>
      <c r="E252" s="397" t="s">
        <v>441</v>
      </c>
      <c r="F252" s="397" t="s">
        <v>441</v>
      </c>
      <c r="G252" s="397" t="s">
        <v>441</v>
      </c>
      <c r="H252" s="397" t="s">
        <v>441</v>
      </c>
      <c r="I252" s="397" t="s">
        <v>441</v>
      </c>
      <c r="J252" s="397" t="s">
        <v>441</v>
      </c>
      <c r="K252" s="397" t="s">
        <v>441</v>
      </c>
      <c r="L252" s="397" t="s">
        <v>441</v>
      </c>
      <c r="M252" s="397" t="s">
        <v>441</v>
      </c>
      <c r="N252" s="397" t="s">
        <v>441</v>
      </c>
      <c r="O252" s="397" t="s">
        <v>441</v>
      </c>
    </row>
    <row r="253" spans="1:15" x14ac:dyDescent="0.2">
      <c r="A253" s="397"/>
      <c r="B253" s="397">
        <v>2012</v>
      </c>
      <c r="C253" s="397">
        <v>7</v>
      </c>
      <c r="D253" s="397" t="s">
        <v>441</v>
      </c>
      <c r="E253" s="397" t="s">
        <v>441</v>
      </c>
      <c r="F253" s="397" t="s">
        <v>441</v>
      </c>
      <c r="G253" s="397" t="s">
        <v>441</v>
      </c>
      <c r="H253" s="397" t="s">
        <v>441</v>
      </c>
      <c r="I253" s="397" t="s">
        <v>441</v>
      </c>
      <c r="J253" s="397" t="s">
        <v>441</v>
      </c>
      <c r="K253" s="397" t="s">
        <v>441</v>
      </c>
      <c r="L253" s="397" t="s">
        <v>441</v>
      </c>
      <c r="M253" s="397" t="s">
        <v>441</v>
      </c>
      <c r="N253" s="397" t="s">
        <v>441</v>
      </c>
      <c r="O253" s="397" t="s">
        <v>441</v>
      </c>
    </row>
    <row r="254" spans="1:15" x14ac:dyDescent="0.2">
      <c r="A254" s="397"/>
      <c r="B254" s="397">
        <v>2012</v>
      </c>
      <c r="C254" s="397">
        <v>8</v>
      </c>
      <c r="D254" s="397" t="s">
        <v>441</v>
      </c>
      <c r="E254" s="397" t="s">
        <v>441</v>
      </c>
      <c r="F254" s="397" t="s">
        <v>441</v>
      </c>
      <c r="G254" s="397" t="s">
        <v>441</v>
      </c>
      <c r="H254" s="397" t="s">
        <v>441</v>
      </c>
      <c r="I254" s="397" t="s">
        <v>441</v>
      </c>
      <c r="J254" s="397" t="s">
        <v>441</v>
      </c>
      <c r="K254" s="397" t="s">
        <v>441</v>
      </c>
      <c r="L254" s="397" t="s">
        <v>441</v>
      </c>
      <c r="M254" s="397" t="s">
        <v>441</v>
      </c>
      <c r="N254" s="397" t="s">
        <v>441</v>
      </c>
      <c r="O254" s="397" t="s">
        <v>441</v>
      </c>
    </row>
    <row r="255" spans="1:15" x14ac:dyDescent="0.2">
      <c r="A255" s="397"/>
      <c r="B255" s="397">
        <v>2012</v>
      </c>
      <c r="C255" s="397">
        <v>9</v>
      </c>
      <c r="D255" s="397" t="s">
        <v>441</v>
      </c>
      <c r="E255" s="397" t="s">
        <v>441</v>
      </c>
      <c r="F255" s="397" t="s">
        <v>441</v>
      </c>
      <c r="G255" s="397" t="s">
        <v>441</v>
      </c>
      <c r="H255" s="397" t="s">
        <v>441</v>
      </c>
      <c r="I255" s="397" t="s">
        <v>441</v>
      </c>
      <c r="J255" s="397" t="s">
        <v>441</v>
      </c>
      <c r="K255" s="397" t="s">
        <v>441</v>
      </c>
      <c r="L255" s="397" t="s">
        <v>441</v>
      </c>
      <c r="M255" s="397" t="s">
        <v>441</v>
      </c>
      <c r="N255" s="397" t="s">
        <v>441</v>
      </c>
      <c r="O255" s="397" t="s">
        <v>441</v>
      </c>
    </row>
    <row r="256" spans="1:15" x14ac:dyDescent="0.2">
      <c r="A256" s="397"/>
      <c r="B256" s="397">
        <v>2012</v>
      </c>
      <c r="C256" s="397">
        <v>10</v>
      </c>
      <c r="D256" s="397" t="s">
        <v>441</v>
      </c>
      <c r="E256" s="397" t="s">
        <v>441</v>
      </c>
      <c r="F256" s="397" t="s">
        <v>441</v>
      </c>
      <c r="G256" s="397" t="s">
        <v>441</v>
      </c>
      <c r="H256" s="397" t="s">
        <v>441</v>
      </c>
      <c r="I256" s="397" t="s">
        <v>441</v>
      </c>
      <c r="J256" s="397" t="s">
        <v>441</v>
      </c>
      <c r="K256" s="397" t="s">
        <v>441</v>
      </c>
      <c r="L256" s="397" t="s">
        <v>441</v>
      </c>
      <c r="M256" s="397" t="s">
        <v>441</v>
      </c>
      <c r="N256" s="397" t="s">
        <v>441</v>
      </c>
      <c r="O256" s="397" t="s">
        <v>441</v>
      </c>
    </row>
    <row r="257" spans="1:15" x14ac:dyDescent="0.2">
      <c r="A257" s="397"/>
      <c r="B257" s="397">
        <v>2012</v>
      </c>
      <c r="C257" s="397">
        <v>11</v>
      </c>
      <c r="D257" s="397" t="s">
        <v>441</v>
      </c>
      <c r="E257" s="397" t="s">
        <v>441</v>
      </c>
      <c r="F257" s="397" t="s">
        <v>441</v>
      </c>
      <c r="G257" s="397" t="s">
        <v>441</v>
      </c>
      <c r="H257" s="397" t="s">
        <v>441</v>
      </c>
      <c r="I257" s="397" t="s">
        <v>441</v>
      </c>
      <c r="J257" s="397" t="s">
        <v>441</v>
      </c>
      <c r="K257" s="397" t="s">
        <v>441</v>
      </c>
      <c r="L257" s="397" t="s">
        <v>441</v>
      </c>
      <c r="M257" s="397" t="s">
        <v>441</v>
      </c>
      <c r="N257" s="397" t="s">
        <v>441</v>
      </c>
      <c r="O257" s="397" t="s">
        <v>441</v>
      </c>
    </row>
    <row r="258" spans="1:15" x14ac:dyDescent="0.2">
      <c r="A258" s="397"/>
      <c r="B258" s="397">
        <v>2012</v>
      </c>
      <c r="C258" s="397">
        <v>12</v>
      </c>
      <c r="D258" s="397" t="s">
        <v>441</v>
      </c>
      <c r="E258" s="397" t="s">
        <v>441</v>
      </c>
      <c r="F258" s="397" t="s">
        <v>441</v>
      </c>
      <c r="G258" s="397" t="s">
        <v>441</v>
      </c>
      <c r="H258" s="397" t="s">
        <v>441</v>
      </c>
      <c r="I258" s="397" t="s">
        <v>441</v>
      </c>
      <c r="J258" s="397" t="s">
        <v>441</v>
      </c>
      <c r="K258" s="397" t="s">
        <v>441</v>
      </c>
      <c r="L258" s="397" t="s">
        <v>441</v>
      </c>
      <c r="M258" s="397" t="s">
        <v>441</v>
      </c>
      <c r="N258" s="397" t="s">
        <v>441</v>
      </c>
      <c r="O258" s="397" t="s">
        <v>441</v>
      </c>
    </row>
    <row r="259" spans="1:15" x14ac:dyDescent="0.2">
      <c r="A259" s="397"/>
      <c r="B259" s="397">
        <v>2013</v>
      </c>
      <c r="C259" s="397">
        <v>1</v>
      </c>
      <c r="D259" s="397" t="s">
        <v>441</v>
      </c>
      <c r="E259" s="397" t="s">
        <v>441</v>
      </c>
      <c r="F259" s="397" t="s">
        <v>441</v>
      </c>
      <c r="G259" s="397" t="s">
        <v>441</v>
      </c>
      <c r="H259" s="397" t="s">
        <v>441</v>
      </c>
      <c r="I259" s="397" t="s">
        <v>441</v>
      </c>
      <c r="J259" s="397" t="s">
        <v>441</v>
      </c>
      <c r="K259" s="397" t="s">
        <v>441</v>
      </c>
      <c r="L259" s="397" t="s">
        <v>441</v>
      </c>
      <c r="M259" s="397" t="s">
        <v>441</v>
      </c>
      <c r="N259" s="397" t="s">
        <v>441</v>
      </c>
      <c r="O259" s="397" t="s">
        <v>441</v>
      </c>
    </row>
    <row r="260" spans="1:15" x14ac:dyDescent="0.2">
      <c r="A260" s="397"/>
      <c r="B260" s="397">
        <v>2013</v>
      </c>
      <c r="C260" s="397">
        <v>2</v>
      </c>
      <c r="D260" s="397" t="s">
        <v>441</v>
      </c>
      <c r="E260" s="397" t="s">
        <v>441</v>
      </c>
      <c r="F260" s="397" t="s">
        <v>441</v>
      </c>
      <c r="G260" s="397" t="s">
        <v>441</v>
      </c>
      <c r="H260" s="397" t="s">
        <v>441</v>
      </c>
      <c r="I260" s="397" t="s">
        <v>441</v>
      </c>
      <c r="J260" s="397" t="s">
        <v>441</v>
      </c>
      <c r="K260" s="397" t="s">
        <v>441</v>
      </c>
      <c r="L260" s="397" t="s">
        <v>441</v>
      </c>
      <c r="M260" s="397" t="s">
        <v>441</v>
      </c>
      <c r="N260" s="397" t="s">
        <v>441</v>
      </c>
      <c r="O260" s="397" t="s">
        <v>441</v>
      </c>
    </row>
    <row r="261" spans="1:15" x14ac:dyDescent="0.2">
      <c r="A261" s="397"/>
      <c r="B261" s="397">
        <v>2013</v>
      </c>
      <c r="C261" s="397">
        <v>3</v>
      </c>
      <c r="D261" s="397" t="s">
        <v>441</v>
      </c>
      <c r="E261" s="397" t="s">
        <v>441</v>
      </c>
      <c r="F261" s="397" t="s">
        <v>441</v>
      </c>
      <c r="G261" s="397" t="s">
        <v>441</v>
      </c>
      <c r="H261" s="397" t="s">
        <v>441</v>
      </c>
      <c r="I261" s="397" t="s">
        <v>441</v>
      </c>
      <c r="J261" s="397" t="s">
        <v>441</v>
      </c>
      <c r="K261" s="397" t="s">
        <v>441</v>
      </c>
      <c r="L261" s="397" t="s">
        <v>441</v>
      </c>
      <c r="M261" s="397" t="s">
        <v>441</v>
      </c>
      <c r="N261" s="397" t="s">
        <v>441</v>
      </c>
      <c r="O261" s="397" t="s">
        <v>441</v>
      </c>
    </row>
    <row r="262" spans="1:15" x14ac:dyDescent="0.2">
      <c r="A262" s="397"/>
      <c r="B262" s="397">
        <v>2013</v>
      </c>
      <c r="C262" s="397">
        <v>4</v>
      </c>
      <c r="D262" s="397" t="s">
        <v>441</v>
      </c>
      <c r="E262" s="397" t="s">
        <v>441</v>
      </c>
      <c r="F262" s="397" t="s">
        <v>441</v>
      </c>
      <c r="G262" s="397" t="s">
        <v>441</v>
      </c>
      <c r="H262" s="397" t="s">
        <v>441</v>
      </c>
      <c r="I262" s="397" t="s">
        <v>441</v>
      </c>
      <c r="J262" s="397" t="s">
        <v>441</v>
      </c>
      <c r="K262" s="397" t="s">
        <v>441</v>
      </c>
      <c r="L262" s="397" t="s">
        <v>441</v>
      </c>
      <c r="M262" s="397" t="s">
        <v>441</v>
      </c>
      <c r="N262" s="397" t="s">
        <v>441</v>
      </c>
      <c r="O262" s="397" t="s">
        <v>441</v>
      </c>
    </row>
    <row r="263" spans="1:15" x14ac:dyDescent="0.2">
      <c r="A263" s="397"/>
      <c r="B263" s="397">
        <v>2013</v>
      </c>
      <c r="C263" s="397">
        <v>5</v>
      </c>
      <c r="D263" s="397" t="s">
        <v>441</v>
      </c>
      <c r="E263" s="397" t="s">
        <v>441</v>
      </c>
      <c r="F263" s="397" t="s">
        <v>441</v>
      </c>
      <c r="G263" s="397" t="s">
        <v>441</v>
      </c>
      <c r="H263" s="397" t="s">
        <v>441</v>
      </c>
      <c r="I263" s="397" t="s">
        <v>441</v>
      </c>
      <c r="J263" s="397" t="s">
        <v>441</v>
      </c>
      <c r="K263" s="397" t="s">
        <v>441</v>
      </c>
      <c r="L263" s="397" t="s">
        <v>441</v>
      </c>
      <c r="M263" s="397" t="s">
        <v>441</v>
      </c>
      <c r="N263" s="397" t="s">
        <v>441</v>
      </c>
      <c r="O263" s="397" t="s">
        <v>441</v>
      </c>
    </row>
    <row r="264" spans="1:15" x14ac:dyDescent="0.2">
      <c r="A264" s="397"/>
      <c r="B264" s="397">
        <v>2013</v>
      </c>
      <c r="C264" s="397">
        <v>6</v>
      </c>
      <c r="D264" s="397" t="s">
        <v>441</v>
      </c>
      <c r="E264" s="397" t="s">
        <v>441</v>
      </c>
      <c r="F264" s="397" t="s">
        <v>441</v>
      </c>
      <c r="G264" s="397" t="s">
        <v>441</v>
      </c>
      <c r="H264" s="397" t="s">
        <v>441</v>
      </c>
      <c r="I264" s="397" t="s">
        <v>441</v>
      </c>
      <c r="J264" s="397" t="s">
        <v>441</v>
      </c>
      <c r="K264" s="397" t="s">
        <v>441</v>
      </c>
      <c r="L264" s="397" t="s">
        <v>441</v>
      </c>
      <c r="M264" s="397" t="s">
        <v>441</v>
      </c>
      <c r="N264" s="397" t="s">
        <v>441</v>
      </c>
      <c r="O264" s="397" t="s">
        <v>441</v>
      </c>
    </row>
    <row r="265" spans="1:15" x14ac:dyDescent="0.2">
      <c r="A265" s="397"/>
      <c r="B265" s="397">
        <v>2013</v>
      </c>
      <c r="C265" s="397">
        <v>7</v>
      </c>
      <c r="D265" s="397" t="s">
        <v>441</v>
      </c>
      <c r="E265" s="397" t="s">
        <v>441</v>
      </c>
      <c r="F265" s="397" t="s">
        <v>441</v>
      </c>
      <c r="G265" s="397" t="s">
        <v>441</v>
      </c>
      <c r="H265" s="397" t="s">
        <v>441</v>
      </c>
      <c r="I265" s="397" t="s">
        <v>441</v>
      </c>
      <c r="J265" s="397" t="s">
        <v>441</v>
      </c>
      <c r="K265" s="397" t="s">
        <v>441</v>
      </c>
      <c r="L265" s="397" t="s">
        <v>441</v>
      </c>
      <c r="M265" s="397" t="s">
        <v>441</v>
      </c>
      <c r="N265" s="397" t="s">
        <v>441</v>
      </c>
      <c r="O265" s="397" t="s">
        <v>441</v>
      </c>
    </row>
    <row r="266" spans="1:15" x14ac:dyDescent="0.2">
      <c r="A266" s="397"/>
      <c r="B266" s="397">
        <v>2013</v>
      </c>
      <c r="C266" s="397">
        <v>8</v>
      </c>
      <c r="D266" s="397" t="s">
        <v>441</v>
      </c>
      <c r="E266" s="397" t="s">
        <v>441</v>
      </c>
      <c r="F266" s="397" t="s">
        <v>441</v>
      </c>
      <c r="G266" s="397" t="s">
        <v>441</v>
      </c>
      <c r="H266" s="397" t="s">
        <v>441</v>
      </c>
      <c r="I266" s="397" t="s">
        <v>441</v>
      </c>
      <c r="J266" s="397" t="s">
        <v>441</v>
      </c>
      <c r="K266" s="397" t="s">
        <v>441</v>
      </c>
      <c r="L266" s="397" t="s">
        <v>441</v>
      </c>
      <c r="M266" s="397" t="s">
        <v>441</v>
      </c>
      <c r="N266" s="397" t="s">
        <v>441</v>
      </c>
      <c r="O266" s="397" t="s">
        <v>441</v>
      </c>
    </row>
    <row r="267" spans="1:15" x14ac:dyDescent="0.2">
      <c r="A267" s="397"/>
      <c r="B267" s="397">
        <v>2013</v>
      </c>
      <c r="C267" s="397">
        <v>9</v>
      </c>
      <c r="D267" s="397" t="s">
        <v>441</v>
      </c>
      <c r="E267" s="397" t="s">
        <v>441</v>
      </c>
      <c r="F267" s="397" t="s">
        <v>441</v>
      </c>
      <c r="G267" s="397" t="s">
        <v>441</v>
      </c>
      <c r="H267" s="397" t="s">
        <v>441</v>
      </c>
      <c r="I267" s="397" t="s">
        <v>441</v>
      </c>
      <c r="J267" s="397" t="s">
        <v>441</v>
      </c>
      <c r="K267" s="397" t="s">
        <v>441</v>
      </c>
      <c r="L267" s="397" t="s">
        <v>441</v>
      </c>
      <c r="M267" s="397" t="s">
        <v>441</v>
      </c>
      <c r="N267" s="397" t="s">
        <v>441</v>
      </c>
      <c r="O267" s="397" t="s">
        <v>441</v>
      </c>
    </row>
    <row r="268" spans="1:15" x14ac:dyDescent="0.2">
      <c r="A268" s="397"/>
      <c r="B268" s="397">
        <v>2013</v>
      </c>
      <c r="C268" s="397">
        <v>10</v>
      </c>
      <c r="D268" s="397" t="s">
        <v>441</v>
      </c>
      <c r="E268" s="397" t="s">
        <v>441</v>
      </c>
      <c r="F268" s="397" t="s">
        <v>441</v>
      </c>
      <c r="G268" s="397" t="s">
        <v>441</v>
      </c>
      <c r="H268" s="397" t="s">
        <v>441</v>
      </c>
      <c r="I268" s="397" t="s">
        <v>441</v>
      </c>
      <c r="J268" s="397" t="s">
        <v>441</v>
      </c>
      <c r="K268" s="397" t="s">
        <v>441</v>
      </c>
      <c r="L268" s="397" t="s">
        <v>441</v>
      </c>
      <c r="M268" s="397" t="s">
        <v>441</v>
      </c>
      <c r="N268" s="397" t="s">
        <v>441</v>
      </c>
      <c r="O268" s="397" t="s">
        <v>441</v>
      </c>
    </row>
    <row r="269" spans="1:15" x14ac:dyDescent="0.2">
      <c r="A269" s="397"/>
      <c r="B269" s="397">
        <v>2013</v>
      </c>
      <c r="C269" s="397">
        <v>11</v>
      </c>
      <c r="D269" s="397" t="s">
        <v>441</v>
      </c>
      <c r="E269" s="397" t="s">
        <v>441</v>
      </c>
      <c r="F269" s="397" t="s">
        <v>441</v>
      </c>
      <c r="G269" s="397" t="s">
        <v>441</v>
      </c>
      <c r="H269" s="397" t="s">
        <v>441</v>
      </c>
      <c r="I269" s="397" t="s">
        <v>441</v>
      </c>
      <c r="J269" s="397" t="s">
        <v>441</v>
      </c>
      <c r="K269" s="397" t="s">
        <v>441</v>
      </c>
      <c r="L269" s="397" t="s">
        <v>441</v>
      </c>
      <c r="M269" s="397" t="s">
        <v>441</v>
      </c>
      <c r="N269" s="397" t="s">
        <v>441</v>
      </c>
      <c r="O269" s="397" t="s">
        <v>441</v>
      </c>
    </row>
    <row r="270" spans="1:15" x14ac:dyDescent="0.2">
      <c r="A270" s="397"/>
      <c r="B270" s="397">
        <v>2013</v>
      </c>
      <c r="C270" s="397">
        <v>12</v>
      </c>
      <c r="D270" s="397" t="s">
        <v>441</v>
      </c>
      <c r="E270" s="397" t="s">
        <v>441</v>
      </c>
      <c r="F270" s="397" t="s">
        <v>441</v>
      </c>
      <c r="G270" s="397" t="s">
        <v>441</v>
      </c>
      <c r="H270" s="397" t="s">
        <v>441</v>
      </c>
      <c r="I270" s="397" t="s">
        <v>441</v>
      </c>
      <c r="J270" s="397" t="s">
        <v>441</v>
      </c>
      <c r="K270" s="397" t="s">
        <v>441</v>
      </c>
      <c r="L270" s="397" t="s">
        <v>441</v>
      </c>
      <c r="M270" s="397" t="s">
        <v>441</v>
      </c>
      <c r="N270" s="397" t="s">
        <v>441</v>
      </c>
      <c r="O270" s="397" t="s">
        <v>441</v>
      </c>
    </row>
    <row r="271" spans="1:15" x14ac:dyDescent="0.2">
      <c r="A271" s="397"/>
      <c r="B271" s="397">
        <v>2014</v>
      </c>
      <c r="C271" s="397">
        <v>1</v>
      </c>
      <c r="D271" s="397" t="s">
        <v>441</v>
      </c>
      <c r="E271" s="397" t="s">
        <v>441</v>
      </c>
      <c r="F271" s="397" t="s">
        <v>441</v>
      </c>
      <c r="G271" s="397" t="s">
        <v>441</v>
      </c>
      <c r="H271" s="397" t="s">
        <v>441</v>
      </c>
      <c r="I271" s="397" t="s">
        <v>441</v>
      </c>
      <c r="J271" s="397" t="s">
        <v>441</v>
      </c>
      <c r="K271" s="397" t="s">
        <v>441</v>
      </c>
      <c r="L271" s="397" t="s">
        <v>441</v>
      </c>
      <c r="M271" s="397" t="s">
        <v>441</v>
      </c>
      <c r="N271" s="397" t="s">
        <v>441</v>
      </c>
      <c r="O271" s="397" t="s">
        <v>441</v>
      </c>
    </row>
    <row r="272" spans="1:15" x14ac:dyDescent="0.2">
      <c r="A272" s="397"/>
      <c r="B272" s="397">
        <v>2014</v>
      </c>
      <c r="C272" s="397">
        <v>2</v>
      </c>
      <c r="D272" s="397" t="s">
        <v>441</v>
      </c>
      <c r="E272" s="397" t="s">
        <v>441</v>
      </c>
      <c r="F272" s="397" t="s">
        <v>441</v>
      </c>
      <c r="G272" s="397" t="s">
        <v>441</v>
      </c>
      <c r="H272" s="397" t="s">
        <v>441</v>
      </c>
      <c r="I272" s="397" t="s">
        <v>441</v>
      </c>
      <c r="J272" s="397" t="s">
        <v>441</v>
      </c>
      <c r="K272" s="397" t="s">
        <v>441</v>
      </c>
      <c r="L272" s="397" t="s">
        <v>441</v>
      </c>
      <c r="M272" s="397" t="s">
        <v>441</v>
      </c>
      <c r="N272" s="397" t="s">
        <v>441</v>
      </c>
      <c r="O272" s="397" t="s">
        <v>441</v>
      </c>
    </row>
    <row r="273" spans="1:15" x14ac:dyDescent="0.2">
      <c r="A273" s="397"/>
      <c r="B273" s="397">
        <v>2014</v>
      </c>
      <c r="C273" s="397">
        <v>3</v>
      </c>
      <c r="D273" s="397" t="s">
        <v>441</v>
      </c>
      <c r="E273" s="397" t="s">
        <v>441</v>
      </c>
      <c r="F273" s="397" t="s">
        <v>441</v>
      </c>
      <c r="G273" s="397" t="s">
        <v>441</v>
      </c>
      <c r="H273" s="397" t="s">
        <v>441</v>
      </c>
      <c r="I273" s="397" t="s">
        <v>441</v>
      </c>
      <c r="J273" s="397" t="s">
        <v>441</v>
      </c>
      <c r="K273" s="397" t="s">
        <v>441</v>
      </c>
      <c r="L273" s="397" t="s">
        <v>441</v>
      </c>
      <c r="M273" s="397" t="s">
        <v>441</v>
      </c>
      <c r="N273" s="397" t="s">
        <v>441</v>
      </c>
      <c r="O273" s="397" t="s">
        <v>441</v>
      </c>
    </row>
    <row r="274" spans="1:15" x14ac:dyDescent="0.2">
      <c r="A274" s="397"/>
      <c r="B274" s="397">
        <v>2014</v>
      </c>
      <c r="C274" s="397">
        <v>4</v>
      </c>
      <c r="D274" s="397" t="s">
        <v>441</v>
      </c>
      <c r="E274" s="397" t="s">
        <v>441</v>
      </c>
      <c r="F274" s="397" t="s">
        <v>441</v>
      </c>
      <c r="G274" s="397" t="s">
        <v>441</v>
      </c>
      <c r="H274" s="397" t="s">
        <v>441</v>
      </c>
      <c r="I274" s="397" t="s">
        <v>441</v>
      </c>
      <c r="J274" s="397" t="s">
        <v>441</v>
      </c>
      <c r="K274" s="397" t="s">
        <v>441</v>
      </c>
      <c r="L274" s="397" t="s">
        <v>441</v>
      </c>
      <c r="M274" s="397" t="s">
        <v>441</v>
      </c>
      <c r="N274" s="397" t="s">
        <v>441</v>
      </c>
      <c r="O274" s="397" t="s">
        <v>441</v>
      </c>
    </row>
    <row r="275" spans="1:15" x14ac:dyDescent="0.2">
      <c r="A275" s="397"/>
      <c r="B275" s="397">
        <v>2014</v>
      </c>
      <c r="C275" s="397">
        <v>5</v>
      </c>
      <c r="D275" s="397" t="s">
        <v>441</v>
      </c>
      <c r="E275" s="397" t="s">
        <v>441</v>
      </c>
      <c r="F275" s="397" t="s">
        <v>441</v>
      </c>
      <c r="G275" s="397" t="s">
        <v>441</v>
      </c>
      <c r="H275" s="397" t="s">
        <v>441</v>
      </c>
      <c r="I275" s="397" t="s">
        <v>441</v>
      </c>
      <c r="J275" s="397" t="s">
        <v>441</v>
      </c>
      <c r="K275" s="397" t="s">
        <v>441</v>
      </c>
      <c r="L275" s="397" t="s">
        <v>441</v>
      </c>
      <c r="M275" s="397" t="s">
        <v>441</v>
      </c>
      <c r="N275" s="397" t="s">
        <v>441</v>
      </c>
      <c r="O275" s="397" t="s">
        <v>441</v>
      </c>
    </row>
    <row r="276" spans="1:15" x14ac:dyDescent="0.2">
      <c r="A276" s="397"/>
      <c r="B276" s="397">
        <v>2014</v>
      </c>
      <c r="C276" s="397">
        <v>6</v>
      </c>
      <c r="D276" s="397" t="s">
        <v>441</v>
      </c>
      <c r="E276" s="397" t="s">
        <v>441</v>
      </c>
      <c r="F276" s="397" t="s">
        <v>441</v>
      </c>
      <c r="G276" s="397" t="s">
        <v>441</v>
      </c>
      <c r="H276" s="397" t="s">
        <v>441</v>
      </c>
      <c r="I276" s="397" t="s">
        <v>441</v>
      </c>
      <c r="J276" s="397" t="s">
        <v>441</v>
      </c>
      <c r="K276" s="397" t="s">
        <v>441</v>
      </c>
      <c r="L276" s="397" t="s">
        <v>441</v>
      </c>
      <c r="M276" s="397" t="s">
        <v>441</v>
      </c>
      <c r="N276" s="397" t="s">
        <v>441</v>
      </c>
      <c r="O276" s="397" t="s">
        <v>441</v>
      </c>
    </row>
    <row r="277" spans="1:15" x14ac:dyDescent="0.2">
      <c r="A277" s="397"/>
      <c r="B277" s="397">
        <v>2014</v>
      </c>
      <c r="C277" s="397">
        <v>7</v>
      </c>
      <c r="D277" s="397" t="s">
        <v>441</v>
      </c>
      <c r="E277" s="397" t="s">
        <v>441</v>
      </c>
      <c r="F277" s="397" t="s">
        <v>441</v>
      </c>
      <c r="G277" s="397" t="s">
        <v>441</v>
      </c>
      <c r="H277" s="397" t="s">
        <v>441</v>
      </c>
      <c r="I277" s="397" t="s">
        <v>441</v>
      </c>
      <c r="J277" s="397" t="s">
        <v>441</v>
      </c>
      <c r="K277" s="397" t="s">
        <v>441</v>
      </c>
      <c r="L277" s="397" t="s">
        <v>441</v>
      </c>
      <c r="M277" s="397" t="s">
        <v>441</v>
      </c>
      <c r="N277" s="397" t="s">
        <v>441</v>
      </c>
      <c r="O277" s="397" t="s">
        <v>441</v>
      </c>
    </row>
    <row r="278" spans="1:15" x14ac:dyDescent="0.2">
      <c r="A278" s="397"/>
      <c r="B278" s="397">
        <v>2014</v>
      </c>
      <c r="C278" s="397">
        <v>8</v>
      </c>
      <c r="D278" s="397" t="s">
        <v>441</v>
      </c>
      <c r="E278" s="397" t="s">
        <v>441</v>
      </c>
      <c r="F278" s="397" t="s">
        <v>441</v>
      </c>
      <c r="G278" s="397" t="s">
        <v>441</v>
      </c>
      <c r="H278" s="397" t="s">
        <v>441</v>
      </c>
      <c r="I278" s="397" t="s">
        <v>441</v>
      </c>
      <c r="J278" s="397" t="s">
        <v>441</v>
      </c>
      <c r="K278" s="397" t="s">
        <v>441</v>
      </c>
      <c r="L278" s="397" t="s">
        <v>441</v>
      </c>
      <c r="M278" s="397" t="s">
        <v>441</v>
      </c>
      <c r="N278" s="397" t="s">
        <v>441</v>
      </c>
      <c r="O278" s="397" t="s">
        <v>441</v>
      </c>
    </row>
    <row r="279" spans="1:15" x14ac:dyDescent="0.2">
      <c r="A279" s="397"/>
      <c r="B279" s="397">
        <v>2014</v>
      </c>
      <c r="C279" s="397">
        <v>9</v>
      </c>
      <c r="D279" s="397" t="s">
        <v>441</v>
      </c>
      <c r="E279" s="397" t="s">
        <v>441</v>
      </c>
      <c r="F279" s="397" t="s">
        <v>441</v>
      </c>
      <c r="G279" s="397" t="s">
        <v>441</v>
      </c>
      <c r="H279" s="397" t="s">
        <v>441</v>
      </c>
      <c r="I279" s="397" t="s">
        <v>441</v>
      </c>
      <c r="J279" s="397" t="s">
        <v>441</v>
      </c>
      <c r="K279" s="397" t="s">
        <v>441</v>
      </c>
      <c r="L279" s="397" t="s">
        <v>441</v>
      </c>
      <c r="M279" s="397" t="s">
        <v>441</v>
      </c>
      <c r="N279" s="397" t="s">
        <v>441</v>
      </c>
      <c r="O279" s="397" t="s">
        <v>441</v>
      </c>
    </row>
    <row r="280" spans="1:15" x14ac:dyDescent="0.2">
      <c r="A280" s="397"/>
      <c r="B280" s="397">
        <v>2014</v>
      </c>
      <c r="C280" s="397">
        <v>10</v>
      </c>
      <c r="D280" s="397">
        <v>1</v>
      </c>
      <c r="E280" s="397">
        <v>7.274</v>
      </c>
      <c r="F280" s="397" t="s">
        <v>441</v>
      </c>
      <c r="G280" s="397" t="s">
        <v>441</v>
      </c>
      <c r="H280" s="397" t="s">
        <v>441</v>
      </c>
      <c r="I280" s="397" t="s">
        <v>441</v>
      </c>
      <c r="J280" s="397" t="s">
        <v>441</v>
      </c>
      <c r="K280" s="397" t="s">
        <v>441</v>
      </c>
      <c r="L280" s="397" t="s">
        <v>441</v>
      </c>
      <c r="M280" s="397" t="s">
        <v>441</v>
      </c>
      <c r="N280" s="397" t="s">
        <v>441</v>
      </c>
      <c r="O280" s="397" t="s">
        <v>441</v>
      </c>
    </row>
    <row r="281" spans="1:15" x14ac:dyDescent="0.2">
      <c r="A281" s="397"/>
      <c r="B281" s="397">
        <v>2014</v>
      </c>
      <c r="C281" s="397">
        <v>11</v>
      </c>
      <c r="D281" s="397" t="s">
        <v>441</v>
      </c>
      <c r="E281" s="397" t="s">
        <v>441</v>
      </c>
      <c r="F281" s="397" t="s">
        <v>441</v>
      </c>
      <c r="G281" s="397" t="s">
        <v>441</v>
      </c>
      <c r="H281" s="397" t="s">
        <v>441</v>
      </c>
      <c r="I281" s="397" t="s">
        <v>441</v>
      </c>
      <c r="J281" s="397" t="s">
        <v>441</v>
      </c>
      <c r="K281" s="397" t="s">
        <v>441</v>
      </c>
      <c r="L281" s="397" t="s">
        <v>441</v>
      </c>
      <c r="M281" s="397" t="s">
        <v>441</v>
      </c>
      <c r="N281" s="397" t="s">
        <v>441</v>
      </c>
      <c r="O281" s="397" t="s">
        <v>441</v>
      </c>
    </row>
    <row r="282" spans="1:15" x14ac:dyDescent="0.2">
      <c r="A282" s="397"/>
      <c r="B282" s="397">
        <v>2014</v>
      </c>
      <c r="C282" s="397">
        <v>12</v>
      </c>
      <c r="D282" s="397" t="s">
        <v>441</v>
      </c>
      <c r="E282" s="397" t="s">
        <v>441</v>
      </c>
      <c r="F282" s="397" t="s">
        <v>441</v>
      </c>
      <c r="G282" s="397" t="s">
        <v>441</v>
      </c>
      <c r="H282" s="397" t="s">
        <v>441</v>
      </c>
      <c r="I282" s="397" t="s">
        <v>441</v>
      </c>
      <c r="J282" s="397" t="s">
        <v>441</v>
      </c>
      <c r="K282" s="397" t="s">
        <v>441</v>
      </c>
      <c r="L282" s="397" t="s">
        <v>441</v>
      </c>
      <c r="M282" s="397" t="s">
        <v>441</v>
      </c>
      <c r="N282" s="397" t="s">
        <v>441</v>
      </c>
      <c r="O282" s="397" t="s">
        <v>441</v>
      </c>
    </row>
    <row r="283" spans="1:15" x14ac:dyDescent="0.2">
      <c r="A283" s="397"/>
      <c r="B283" s="397">
        <v>2015</v>
      </c>
      <c r="C283" s="397">
        <v>1</v>
      </c>
      <c r="D283" s="397" t="s">
        <v>441</v>
      </c>
      <c r="E283" s="397" t="s">
        <v>441</v>
      </c>
      <c r="F283" s="397" t="s">
        <v>441</v>
      </c>
      <c r="G283" s="397" t="s">
        <v>441</v>
      </c>
      <c r="H283" s="397" t="s">
        <v>441</v>
      </c>
      <c r="I283" s="397" t="s">
        <v>441</v>
      </c>
      <c r="J283" s="397" t="s">
        <v>441</v>
      </c>
      <c r="K283" s="397" t="s">
        <v>441</v>
      </c>
      <c r="L283" s="397" t="s">
        <v>441</v>
      </c>
      <c r="M283" s="397" t="s">
        <v>441</v>
      </c>
      <c r="N283" s="397" t="s">
        <v>441</v>
      </c>
      <c r="O283" s="397" t="s">
        <v>441</v>
      </c>
    </row>
    <row r="284" spans="1:15" x14ac:dyDescent="0.2">
      <c r="A284" s="397"/>
      <c r="B284" s="397">
        <v>2015</v>
      </c>
      <c r="C284" s="397">
        <v>2</v>
      </c>
      <c r="D284" s="397" t="s">
        <v>441</v>
      </c>
      <c r="E284" s="397" t="s">
        <v>441</v>
      </c>
      <c r="F284" s="397" t="s">
        <v>441</v>
      </c>
      <c r="G284" s="397" t="s">
        <v>441</v>
      </c>
      <c r="H284" s="397" t="s">
        <v>441</v>
      </c>
      <c r="I284" s="397" t="s">
        <v>441</v>
      </c>
      <c r="J284" s="397" t="s">
        <v>441</v>
      </c>
      <c r="K284" s="397" t="s">
        <v>441</v>
      </c>
      <c r="L284" s="397" t="s">
        <v>441</v>
      </c>
      <c r="M284" s="397" t="s">
        <v>441</v>
      </c>
      <c r="N284" s="397" t="s">
        <v>441</v>
      </c>
      <c r="O284" s="397" t="s">
        <v>441</v>
      </c>
    </row>
    <row r="285" spans="1:15" x14ac:dyDescent="0.2">
      <c r="A285" s="397"/>
      <c r="B285" s="397">
        <v>2015</v>
      </c>
      <c r="C285" s="397">
        <v>3</v>
      </c>
      <c r="D285" s="397" t="s">
        <v>441</v>
      </c>
      <c r="E285" s="397" t="s">
        <v>441</v>
      </c>
      <c r="F285" s="397" t="s">
        <v>441</v>
      </c>
      <c r="G285" s="397" t="s">
        <v>441</v>
      </c>
      <c r="H285" s="397" t="s">
        <v>441</v>
      </c>
      <c r="I285" s="397" t="s">
        <v>441</v>
      </c>
      <c r="J285" s="397" t="s">
        <v>441</v>
      </c>
      <c r="K285" s="397" t="s">
        <v>441</v>
      </c>
      <c r="L285" s="397" t="s">
        <v>441</v>
      </c>
      <c r="M285" s="397" t="s">
        <v>441</v>
      </c>
      <c r="N285" s="397" t="s">
        <v>441</v>
      </c>
      <c r="O285" s="397" t="s">
        <v>441</v>
      </c>
    </row>
    <row r="286" spans="1:15" x14ac:dyDescent="0.2">
      <c r="A286" s="397"/>
      <c r="B286" s="397">
        <v>2015</v>
      </c>
      <c r="C286" s="397">
        <v>4</v>
      </c>
      <c r="D286" s="397" t="s">
        <v>441</v>
      </c>
      <c r="E286" s="397" t="s">
        <v>441</v>
      </c>
      <c r="F286" s="397" t="s">
        <v>441</v>
      </c>
      <c r="G286" s="397" t="s">
        <v>441</v>
      </c>
      <c r="H286" s="397" t="s">
        <v>441</v>
      </c>
      <c r="I286" s="397" t="s">
        <v>441</v>
      </c>
      <c r="J286" s="397" t="s">
        <v>441</v>
      </c>
      <c r="K286" s="397" t="s">
        <v>441</v>
      </c>
      <c r="L286" s="397" t="s">
        <v>441</v>
      </c>
      <c r="M286" s="397" t="s">
        <v>441</v>
      </c>
      <c r="N286" s="397" t="s">
        <v>441</v>
      </c>
      <c r="O286" s="397" t="s">
        <v>441</v>
      </c>
    </row>
    <row r="287" spans="1:15" x14ac:dyDescent="0.2">
      <c r="A287" s="397"/>
      <c r="B287" s="397">
        <v>2015</v>
      </c>
      <c r="C287" s="397">
        <v>5</v>
      </c>
      <c r="D287" s="397" t="s">
        <v>441</v>
      </c>
      <c r="E287" s="397" t="s">
        <v>441</v>
      </c>
      <c r="F287" s="397" t="s">
        <v>441</v>
      </c>
      <c r="G287" s="397" t="s">
        <v>441</v>
      </c>
      <c r="H287" s="397" t="s">
        <v>441</v>
      </c>
      <c r="I287" s="397" t="s">
        <v>441</v>
      </c>
      <c r="J287" s="397" t="s">
        <v>441</v>
      </c>
      <c r="K287" s="397" t="s">
        <v>441</v>
      </c>
      <c r="L287" s="397" t="s">
        <v>441</v>
      </c>
      <c r="M287" s="397" t="s">
        <v>441</v>
      </c>
      <c r="N287" s="397" t="s">
        <v>441</v>
      </c>
      <c r="O287" s="397" t="s">
        <v>441</v>
      </c>
    </row>
    <row r="288" spans="1:15" x14ac:dyDescent="0.2">
      <c r="A288" s="397"/>
      <c r="B288" s="397">
        <v>2015</v>
      </c>
      <c r="C288" s="397">
        <v>6</v>
      </c>
      <c r="D288" s="397" t="s">
        <v>441</v>
      </c>
      <c r="E288" s="397" t="s">
        <v>441</v>
      </c>
      <c r="F288" s="397" t="s">
        <v>441</v>
      </c>
      <c r="G288" s="397" t="s">
        <v>441</v>
      </c>
      <c r="H288" s="397" t="s">
        <v>441</v>
      </c>
      <c r="I288" s="397" t="s">
        <v>441</v>
      </c>
      <c r="J288" s="397" t="s">
        <v>441</v>
      </c>
      <c r="K288" s="397" t="s">
        <v>441</v>
      </c>
      <c r="L288" s="397" t="s">
        <v>441</v>
      </c>
      <c r="M288" s="397" t="s">
        <v>441</v>
      </c>
      <c r="N288" s="397" t="s">
        <v>441</v>
      </c>
      <c r="O288" s="397" t="s">
        <v>441</v>
      </c>
    </row>
    <row r="289" spans="1:15" x14ac:dyDescent="0.2">
      <c r="A289" s="397"/>
      <c r="B289" s="397">
        <v>2015</v>
      </c>
      <c r="C289" s="397">
        <v>7</v>
      </c>
      <c r="D289" s="397" t="s">
        <v>441</v>
      </c>
      <c r="E289" s="397" t="s">
        <v>441</v>
      </c>
      <c r="F289" s="397" t="s">
        <v>441</v>
      </c>
      <c r="G289" s="397" t="s">
        <v>441</v>
      </c>
      <c r="H289" s="397" t="s">
        <v>441</v>
      </c>
      <c r="I289" s="397" t="s">
        <v>441</v>
      </c>
      <c r="J289" s="397" t="s">
        <v>441</v>
      </c>
      <c r="K289" s="397" t="s">
        <v>441</v>
      </c>
      <c r="L289" s="397" t="s">
        <v>441</v>
      </c>
      <c r="M289" s="397" t="s">
        <v>441</v>
      </c>
      <c r="N289" s="397" t="s">
        <v>441</v>
      </c>
      <c r="O289" s="397" t="s">
        <v>441</v>
      </c>
    </row>
    <row r="290" spans="1:15" x14ac:dyDescent="0.2">
      <c r="A290" s="397"/>
      <c r="B290" s="397">
        <v>2015</v>
      </c>
      <c r="C290" s="397">
        <v>8</v>
      </c>
      <c r="D290" s="397" t="s">
        <v>441</v>
      </c>
      <c r="E290" s="397" t="s">
        <v>441</v>
      </c>
      <c r="F290" s="397" t="s">
        <v>441</v>
      </c>
      <c r="G290" s="397" t="s">
        <v>441</v>
      </c>
      <c r="H290" s="397" t="s">
        <v>441</v>
      </c>
      <c r="I290" s="397" t="s">
        <v>441</v>
      </c>
      <c r="J290" s="397" t="s">
        <v>441</v>
      </c>
      <c r="K290" s="397" t="s">
        <v>441</v>
      </c>
      <c r="L290" s="397" t="s">
        <v>441</v>
      </c>
      <c r="M290" s="397" t="s">
        <v>441</v>
      </c>
      <c r="N290" s="397" t="s">
        <v>441</v>
      </c>
      <c r="O290" s="397" t="s">
        <v>441</v>
      </c>
    </row>
    <row r="291" spans="1:15" x14ac:dyDescent="0.2">
      <c r="A291" s="397"/>
      <c r="B291" s="397">
        <v>2015</v>
      </c>
      <c r="C291" s="397">
        <v>9</v>
      </c>
      <c r="D291" s="397" t="s">
        <v>441</v>
      </c>
      <c r="E291" s="397" t="s">
        <v>441</v>
      </c>
      <c r="F291" s="397" t="s">
        <v>441</v>
      </c>
      <c r="G291" s="397" t="s">
        <v>441</v>
      </c>
      <c r="H291" s="397" t="s">
        <v>441</v>
      </c>
      <c r="I291" s="397" t="s">
        <v>441</v>
      </c>
      <c r="J291" s="397" t="s">
        <v>441</v>
      </c>
      <c r="K291" s="397" t="s">
        <v>441</v>
      </c>
      <c r="L291" s="397" t="s">
        <v>441</v>
      </c>
      <c r="M291" s="397" t="s">
        <v>441</v>
      </c>
      <c r="N291" s="397" t="s">
        <v>441</v>
      </c>
      <c r="O291" s="397" t="s">
        <v>441</v>
      </c>
    </row>
    <row r="292" spans="1:15" x14ac:dyDescent="0.2">
      <c r="A292" s="397"/>
      <c r="B292" s="397">
        <v>2015</v>
      </c>
      <c r="C292" s="397">
        <v>10</v>
      </c>
      <c r="D292" s="397" t="s">
        <v>441</v>
      </c>
      <c r="E292" s="397" t="s">
        <v>441</v>
      </c>
      <c r="F292" s="397" t="s">
        <v>441</v>
      </c>
      <c r="G292" s="397" t="s">
        <v>441</v>
      </c>
      <c r="H292" s="397" t="s">
        <v>441</v>
      </c>
      <c r="I292" s="397" t="s">
        <v>441</v>
      </c>
      <c r="J292" s="397" t="s">
        <v>441</v>
      </c>
      <c r="K292" s="397" t="s">
        <v>441</v>
      </c>
      <c r="L292" s="397" t="s">
        <v>441</v>
      </c>
      <c r="M292" s="397" t="s">
        <v>441</v>
      </c>
      <c r="N292" s="397" t="s">
        <v>441</v>
      </c>
      <c r="O292" s="397" t="s">
        <v>441</v>
      </c>
    </row>
    <row r="293" spans="1:15" x14ac:dyDescent="0.2">
      <c r="A293" s="397"/>
      <c r="B293" s="397">
        <v>2015</v>
      </c>
      <c r="C293" s="397">
        <v>11</v>
      </c>
      <c r="D293" s="397" t="s">
        <v>441</v>
      </c>
      <c r="E293" s="397" t="s">
        <v>441</v>
      </c>
      <c r="F293" s="397" t="s">
        <v>441</v>
      </c>
      <c r="G293" s="397" t="s">
        <v>441</v>
      </c>
      <c r="H293" s="397" t="s">
        <v>441</v>
      </c>
      <c r="I293" s="397" t="s">
        <v>441</v>
      </c>
      <c r="J293" s="397" t="s">
        <v>441</v>
      </c>
      <c r="K293" s="397" t="s">
        <v>441</v>
      </c>
      <c r="L293" s="397" t="s">
        <v>441</v>
      </c>
      <c r="M293" s="397" t="s">
        <v>441</v>
      </c>
      <c r="N293" s="397" t="s">
        <v>441</v>
      </c>
      <c r="O293" s="397" t="s">
        <v>441</v>
      </c>
    </row>
    <row r="294" spans="1:15" x14ac:dyDescent="0.2">
      <c r="A294" s="397"/>
      <c r="B294" s="397">
        <v>2015</v>
      </c>
      <c r="C294" s="397">
        <v>12</v>
      </c>
      <c r="D294" s="397" t="s">
        <v>441</v>
      </c>
      <c r="E294" s="397" t="s">
        <v>441</v>
      </c>
      <c r="F294" s="397" t="s">
        <v>441</v>
      </c>
      <c r="G294" s="397" t="s">
        <v>441</v>
      </c>
      <c r="H294" s="397" t="s">
        <v>441</v>
      </c>
      <c r="I294" s="397" t="s">
        <v>441</v>
      </c>
      <c r="J294" s="397" t="s">
        <v>441</v>
      </c>
      <c r="K294" s="397" t="s">
        <v>441</v>
      </c>
      <c r="L294" s="397" t="s">
        <v>441</v>
      </c>
      <c r="M294" s="397" t="s">
        <v>441</v>
      </c>
      <c r="N294" s="397" t="s">
        <v>441</v>
      </c>
      <c r="O294" s="397" t="s">
        <v>441</v>
      </c>
    </row>
    <row r="295" spans="1:15" x14ac:dyDescent="0.2">
      <c r="A295" s="397"/>
      <c r="B295" s="397">
        <v>2016</v>
      </c>
      <c r="C295" s="397">
        <v>1</v>
      </c>
      <c r="D295" s="397" t="s">
        <v>441</v>
      </c>
      <c r="E295" s="397" t="s">
        <v>441</v>
      </c>
      <c r="F295" s="397" t="s">
        <v>441</v>
      </c>
      <c r="G295" s="397" t="s">
        <v>441</v>
      </c>
      <c r="H295" s="397" t="s">
        <v>441</v>
      </c>
      <c r="I295" s="397" t="s">
        <v>441</v>
      </c>
      <c r="J295" s="397" t="s">
        <v>441</v>
      </c>
      <c r="K295" s="397" t="s">
        <v>441</v>
      </c>
      <c r="L295" s="397" t="s">
        <v>441</v>
      </c>
      <c r="M295" s="397" t="s">
        <v>441</v>
      </c>
      <c r="N295" s="397" t="s">
        <v>441</v>
      </c>
      <c r="O295" s="397" t="s">
        <v>441</v>
      </c>
    </row>
    <row r="296" spans="1:15" x14ac:dyDescent="0.2">
      <c r="A296" s="397"/>
      <c r="B296" s="397">
        <v>2016</v>
      </c>
      <c r="C296" s="397">
        <v>2</v>
      </c>
      <c r="D296" s="397" t="s">
        <v>441</v>
      </c>
      <c r="E296" s="397" t="s">
        <v>441</v>
      </c>
      <c r="F296" s="397" t="s">
        <v>441</v>
      </c>
      <c r="G296" s="397" t="s">
        <v>441</v>
      </c>
      <c r="H296" s="397" t="s">
        <v>441</v>
      </c>
      <c r="I296" s="397" t="s">
        <v>441</v>
      </c>
      <c r="J296" s="397" t="s">
        <v>441</v>
      </c>
      <c r="K296" s="397" t="s">
        <v>441</v>
      </c>
      <c r="L296" s="397" t="s">
        <v>441</v>
      </c>
      <c r="M296" s="397" t="s">
        <v>441</v>
      </c>
      <c r="N296" s="397" t="s">
        <v>441</v>
      </c>
      <c r="O296" s="397" t="s">
        <v>441</v>
      </c>
    </row>
    <row r="297" spans="1:15" x14ac:dyDescent="0.2">
      <c r="A297" s="397"/>
      <c r="B297" s="397">
        <v>2016</v>
      </c>
      <c r="C297" s="397">
        <v>3</v>
      </c>
      <c r="D297" s="397" t="s">
        <v>441</v>
      </c>
      <c r="E297" s="397" t="s">
        <v>441</v>
      </c>
      <c r="F297" s="397" t="s">
        <v>441</v>
      </c>
      <c r="G297" s="397" t="s">
        <v>441</v>
      </c>
      <c r="H297" s="397" t="s">
        <v>441</v>
      </c>
      <c r="I297" s="397" t="s">
        <v>441</v>
      </c>
      <c r="J297" s="397" t="s">
        <v>441</v>
      </c>
      <c r="K297" s="397" t="s">
        <v>441</v>
      </c>
      <c r="L297" s="397" t="s">
        <v>441</v>
      </c>
      <c r="M297" s="397" t="s">
        <v>441</v>
      </c>
      <c r="N297" s="397" t="s">
        <v>441</v>
      </c>
      <c r="O297" s="397" t="s">
        <v>441</v>
      </c>
    </row>
    <row r="298" spans="1:15" x14ac:dyDescent="0.2">
      <c r="A298" s="397"/>
      <c r="B298" s="397">
        <v>2016</v>
      </c>
      <c r="C298" s="397">
        <v>4</v>
      </c>
      <c r="D298" s="397" t="s">
        <v>441</v>
      </c>
      <c r="E298" s="397" t="s">
        <v>441</v>
      </c>
      <c r="F298" s="397" t="s">
        <v>441</v>
      </c>
      <c r="G298" s="397" t="s">
        <v>441</v>
      </c>
      <c r="H298" s="397" t="s">
        <v>441</v>
      </c>
      <c r="I298" s="397" t="s">
        <v>441</v>
      </c>
      <c r="J298" s="397" t="s">
        <v>441</v>
      </c>
      <c r="K298" s="397" t="s">
        <v>441</v>
      </c>
      <c r="L298" s="397" t="s">
        <v>441</v>
      </c>
      <c r="M298" s="397" t="s">
        <v>441</v>
      </c>
      <c r="N298" s="397" t="s">
        <v>441</v>
      </c>
      <c r="O298" s="397" t="s">
        <v>441</v>
      </c>
    </row>
    <row r="299" spans="1:15" x14ac:dyDescent="0.2">
      <c r="A299" s="397"/>
      <c r="B299" s="397">
        <v>2016</v>
      </c>
      <c r="C299" s="397">
        <v>5</v>
      </c>
      <c r="D299" s="397" t="s">
        <v>441</v>
      </c>
      <c r="E299" s="397" t="s">
        <v>441</v>
      </c>
      <c r="F299" s="397" t="s">
        <v>441</v>
      </c>
      <c r="G299" s="397" t="s">
        <v>441</v>
      </c>
      <c r="H299" s="397" t="s">
        <v>441</v>
      </c>
      <c r="I299" s="397" t="s">
        <v>441</v>
      </c>
      <c r="J299" s="397" t="s">
        <v>441</v>
      </c>
      <c r="K299" s="397" t="s">
        <v>441</v>
      </c>
      <c r="L299" s="397" t="s">
        <v>441</v>
      </c>
      <c r="M299" s="397" t="s">
        <v>441</v>
      </c>
      <c r="N299" s="397" t="s">
        <v>441</v>
      </c>
      <c r="O299" s="397" t="s">
        <v>441</v>
      </c>
    </row>
    <row r="300" spans="1:15" x14ac:dyDescent="0.2">
      <c r="A300" s="397"/>
      <c r="B300" s="397">
        <v>2016</v>
      </c>
      <c r="C300" s="397">
        <v>6</v>
      </c>
      <c r="D300" s="397" t="s">
        <v>441</v>
      </c>
      <c r="E300" s="397" t="s">
        <v>441</v>
      </c>
      <c r="F300" s="397" t="s">
        <v>441</v>
      </c>
      <c r="G300" s="397" t="s">
        <v>441</v>
      </c>
      <c r="H300" s="397" t="s">
        <v>441</v>
      </c>
      <c r="I300" s="397" t="s">
        <v>441</v>
      </c>
      <c r="J300" s="397" t="s">
        <v>441</v>
      </c>
      <c r="K300" s="397" t="s">
        <v>441</v>
      </c>
      <c r="L300" s="397" t="s">
        <v>441</v>
      </c>
      <c r="M300" s="397" t="s">
        <v>441</v>
      </c>
      <c r="N300" s="397" t="s">
        <v>441</v>
      </c>
      <c r="O300" s="397" t="s">
        <v>441</v>
      </c>
    </row>
    <row r="301" spans="1:15" x14ac:dyDescent="0.2">
      <c r="A301" s="397"/>
      <c r="B301" s="397">
        <v>2016</v>
      </c>
      <c r="C301" s="397">
        <v>7</v>
      </c>
      <c r="D301" s="397" t="s">
        <v>441</v>
      </c>
      <c r="E301" s="397" t="s">
        <v>441</v>
      </c>
      <c r="F301" s="397" t="s">
        <v>441</v>
      </c>
      <c r="G301" s="397" t="s">
        <v>441</v>
      </c>
      <c r="H301" s="397" t="s">
        <v>441</v>
      </c>
      <c r="I301" s="397" t="s">
        <v>441</v>
      </c>
      <c r="J301" s="397" t="s">
        <v>441</v>
      </c>
      <c r="K301" s="397" t="s">
        <v>441</v>
      </c>
      <c r="L301" s="397" t="s">
        <v>441</v>
      </c>
      <c r="M301" s="397" t="s">
        <v>441</v>
      </c>
      <c r="N301" s="397" t="s">
        <v>441</v>
      </c>
      <c r="O301" s="397" t="s">
        <v>441</v>
      </c>
    </row>
    <row r="302" spans="1:15" x14ac:dyDescent="0.2">
      <c r="A302" s="397"/>
      <c r="B302" s="397">
        <v>2016</v>
      </c>
      <c r="C302" s="397">
        <v>8</v>
      </c>
      <c r="D302" s="397" t="s">
        <v>441</v>
      </c>
      <c r="E302" s="397" t="s">
        <v>441</v>
      </c>
      <c r="F302" s="397" t="s">
        <v>441</v>
      </c>
      <c r="G302" s="397" t="s">
        <v>441</v>
      </c>
      <c r="H302" s="397" t="s">
        <v>441</v>
      </c>
      <c r="I302" s="397" t="s">
        <v>441</v>
      </c>
      <c r="J302" s="397" t="s">
        <v>441</v>
      </c>
      <c r="K302" s="397" t="s">
        <v>441</v>
      </c>
      <c r="L302" s="397" t="s">
        <v>441</v>
      </c>
      <c r="M302" s="397" t="s">
        <v>441</v>
      </c>
      <c r="N302" s="397" t="s">
        <v>441</v>
      </c>
      <c r="O302" s="397" t="s">
        <v>441</v>
      </c>
    </row>
    <row r="303" spans="1:15" x14ac:dyDescent="0.2">
      <c r="A303" s="397"/>
      <c r="B303" s="397">
        <v>2016</v>
      </c>
      <c r="C303" s="397">
        <v>9</v>
      </c>
      <c r="D303" s="397" t="s">
        <v>441</v>
      </c>
      <c r="E303" s="397" t="s">
        <v>441</v>
      </c>
      <c r="F303" s="397" t="s">
        <v>441</v>
      </c>
      <c r="G303" s="397" t="s">
        <v>441</v>
      </c>
      <c r="H303" s="397" t="s">
        <v>441</v>
      </c>
      <c r="I303" s="397" t="s">
        <v>441</v>
      </c>
      <c r="J303" s="397" t="s">
        <v>441</v>
      </c>
      <c r="K303" s="397" t="s">
        <v>441</v>
      </c>
      <c r="L303" s="397" t="s">
        <v>441</v>
      </c>
      <c r="M303" s="397" t="s">
        <v>441</v>
      </c>
      <c r="N303" s="397" t="s">
        <v>441</v>
      </c>
      <c r="O303" s="397" t="s">
        <v>441</v>
      </c>
    </row>
    <row r="304" spans="1:15" x14ac:dyDescent="0.2">
      <c r="A304" s="397"/>
      <c r="B304" s="397">
        <v>2016</v>
      </c>
      <c r="C304" s="397">
        <v>10</v>
      </c>
      <c r="D304" s="397" t="s">
        <v>441</v>
      </c>
      <c r="E304" s="397" t="s">
        <v>441</v>
      </c>
      <c r="F304" s="397" t="s">
        <v>441</v>
      </c>
      <c r="G304" s="397" t="s">
        <v>441</v>
      </c>
      <c r="H304" s="397" t="s">
        <v>441</v>
      </c>
      <c r="I304" s="397" t="s">
        <v>441</v>
      </c>
      <c r="J304" s="397" t="s">
        <v>441</v>
      </c>
      <c r="K304" s="397" t="s">
        <v>441</v>
      </c>
      <c r="L304" s="397" t="s">
        <v>441</v>
      </c>
      <c r="M304" s="397" t="s">
        <v>441</v>
      </c>
      <c r="N304" s="397" t="s">
        <v>441</v>
      </c>
      <c r="O304" s="397" t="s">
        <v>441</v>
      </c>
    </row>
    <row r="305" spans="1:15" x14ac:dyDescent="0.2">
      <c r="A305" s="397"/>
      <c r="B305" s="397">
        <v>2016</v>
      </c>
      <c r="C305" s="397">
        <v>11</v>
      </c>
      <c r="D305" s="397" t="s">
        <v>441</v>
      </c>
      <c r="E305" s="397" t="s">
        <v>441</v>
      </c>
      <c r="F305" s="397" t="s">
        <v>441</v>
      </c>
      <c r="G305" s="397" t="s">
        <v>441</v>
      </c>
      <c r="H305" s="397" t="s">
        <v>441</v>
      </c>
      <c r="I305" s="397" t="s">
        <v>441</v>
      </c>
      <c r="J305" s="397" t="s">
        <v>441</v>
      </c>
      <c r="K305" s="397" t="s">
        <v>441</v>
      </c>
      <c r="L305" s="397" t="s">
        <v>441</v>
      </c>
      <c r="M305" s="397" t="s">
        <v>441</v>
      </c>
      <c r="N305" s="397" t="s">
        <v>441</v>
      </c>
      <c r="O305" s="397" t="s">
        <v>441</v>
      </c>
    </row>
    <row r="306" spans="1:15" x14ac:dyDescent="0.2">
      <c r="A306" s="397"/>
      <c r="B306" s="397">
        <v>2016</v>
      </c>
      <c r="C306" s="397">
        <v>12</v>
      </c>
      <c r="D306" s="397" t="s">
        <v>441</v>
      </c>
      <c r="E306" s="397" t="s">
        <v>441</v>
      </c>
      <c r="F306" s="397" t="s">
        <v>441</v>
      </c>
      <c r="G306" s="397" t="s">
        <v>441</v>
      </c>
      <c r="H306" s="397" t="s">
        <v>441</v>
      </c>
      <c r="I306" s="397" t="s">
        <v>441</v>
      </c>
      <c r="J306" s="397" t="s">
        <v>441</v>
      </c>
      <c r="K306" s="397" t="s">
        <v>441</v>
      </c>
      <c r="L306" s="397" t="s">
        <v>441</v>
      </c>
      <c r="M306" s="397" t="s">
        <v>441</v>
      </c>
      <c r="N306" s="397" t="s">
        <v>441</v>
      </c>
      <c r="O306" s="397" t="s">
        <v>441</v>
      </c>
    </row>
    <row r="307" spans="1:15" x14ac:dyDescent="0.2">
      <c r="A307" s="532">
        <v>95386</v>
      </c>
      <c r="B307" s="399">
        <v>2012</v>
      </c>
      <c r="C307" s="399">
        <v>1</v>
      </c>
      <c r="D307" s="399" t="s">
        <v>441</v>
      </c>
      <c r="E307" s="399" t="s">
        <v>441</v>
      </c>
      <c r="F307" s="399" t="s">
        <v>441</v>
      </c>
      <c r="G307" s="399" t="s">
        <v>441</v>
      </c>
      <c r="H307" s="399" t="s">
        <v>441</v>
      </c>
      <c r="I307" s="399" t="s">
        <v>441</v>
      </c>
      <c r="J307" s="399" t="s">
        <v>441</v>
      </c>
      <c r="K307" s="399" t="s">
        <v>441</v>
      </c>
      <c r="L307" s="399" t="s">
        <v>441</v>
      </c>
      <c r="M307" s="399" t="s">
        <v>441</v>
      </c>
      <c r="N307" s="399" t="s">
        <v>441</v>
      </c>
      <c r="O307" s="399" t="s">
        <v>441</v>
      </c>
    </row>
    <row r="308" spans="1:15" x14ac:dyDescent="0.2">
      <c r="A308" s="399"/>
      <c r="B308" s="399">
        <v>2012</v>
      </c>
      <c r="C308" s="399">
        <v>2</v>
      </c>
      <c r="D308" s="399" t="s">
        <v>441</v>
      </c>
      <c r="E308" s="399" t="s">
        <v>441</v>
      </c>
      <c r="F308" s="399" t="s">
        <v>441</v>
      </c>
      <c r="G308" s="399" t="s">
        <v>441</v>
      </c>
      <c r="H308" s="399" t="s">
        <v>441</v>
      </c>
      <c r="I308" s="399" t="s">
        <v>441</v>
      </c>
      <c r="J308" s="399" t="s">
        <v>441</v>
      </c>
      <c r="K308" s="399" t="s">
        <v>441</v>
      </c>
      <c r="L308" s="399" t="s">
        <v>441</v>
      </c>
      <c r="M308" s="399" t="s">
        <v>441</v>
      </c>
      <c r="N308" s="399" t="s">
        <v>441</v>
      </c>
      <c r="O308" s="399" t="s">
        <v>441</v>
      </c>
    </row>
    <row r="309" spans="1:15" x14ac:dyDescent="0.2">
      <c r="A309" s="399"/>
      <c r="B309" s="399">
        <v>2012</v>
      </c>
      <c r="C309" s="399">
        <v>3</v>
      </c>
      <c r="D309" s="399" t="s">
        <v>441</v>
      </c>
      <c r="E309" s="399" t="s">
        <v>441</v>
      </c>
      <c r="F309" s="399" t="s">
        <v>441</v>
      </c>
      <c r="G309" s="399" t="s">
        <v>441</v>
      </c>
      <c r="H309" s="399" t="s">
        <v>441</v>
      </c>
      <c r="I309" s="399" t="s">
        <v>441</v>
      </c>
      <c r="J309" s="399" t="s">
        <v>441</v>
      </c>
      <c r="K309" s="399" t="s">
        <v>441</v>
      </c>
      <c r="L309" s="399" t="s">
        <v>441</v>
      </c>
      <c r="M309" s="399" t="s">
        <v>441</v>
      </c>
      <c r="N309" s="399" t="s">
        <v>441</v>
      </c>
      <c r="O309" s="399" t="s">
        <v>441</v>
      </c>
    </row>
    <row r="310" spans="1:15" x14ac:dyDescent="0.2">
      <c r="A310" s="399"/>
      <c r="B310" s="399">
        <v>2012</v>
      </c>
      <c r="C310" s="399">
        <v>4</v>
      </c>
      <c r="D310" s="399" t="s">
        <v>441</v>
      </c>
      <c r="E310" s="399" t="s">
        <v>441</v>
      </c>
      <c r="F310" s="399" t="s">
        <v>441</v>
      </c>
      <c r="G310" s="399" t="s">
        <v>441</v>
      </c>
      <c r="H310" s="399" t="s">
        <v>441</v>
      </c>
      <c r="I310" s="399" t="s">
        <v>441</v>
      </c>
      <c r="J310" s="399" t="s">
        <v>441</v>
      </c>
      <c r="K310" s="399" t="s">
        <v>441</v>
      </c>
      <c r="L310" s="399" t="s">
        <v>441</v>
      </c>
      <c r="M310" s="399" t="s">
        <v>441</v>
      </c>
      <c r="N310" s="399" t="s">
        <v>441</v>
      </c>
      <c r="O310" s="399" t="s">
        <v>441</v>
      </c>
    </row>
    <row r="311" spans="1:15" x14ac:dyDescent="0.2">
      <c r="A311" s="399"/>
      <c r="B311" s="399">
        <v>2012</v>
      </c>
      <c r="C311" s="399">
        <v>5</v>
      </c>
      <c r="D311" s="399" t="s">
        <v>441</v>
      </c>
      <c r="E311" s="399" t="s">
        <v>441</v>
      </c>
      <c r="F311" s="399" t="s">
        <v>441</v>
      </c>
      <c r="G311" s="399" t="s">
        <v>441</v>
      </c>
      <c r="H311" s="399" t="s">
        <v>441</v>
      </c>
      <c r="I311" s="399" t="s">
        <v>441</v>
      </c>
      <c r="J311" s="399" t="s">
        <v>441</v>
      </c>
      <c r="K311" s="399" t="s">
        <v>441</v>
      </c>
      <c r="L311" s="399" t="s">
        <v>441</v>
      </c>
      <c r="M311" s="399" t="s">
        <v>441</v>
      </c>
      <c r="N311" s="399" t="s">
        <v>441</v>
      </c>
      <c r="O311" s="399" t="s">
        <v>441</v>
      </c>
    </row>
    <row r="312" spans="1:15" x14ac:dyDescent="0.2">
      <c r="A312" s="399"/>
      <c r="B312" s="399">
        <v>2012</v>
      </c>
      <c r="C312" s="399">
        <v>6</v>
      </c>
      <c r="D312" s="399" t="s">
        <v>441</v>
      </c>
      <c r="E312" s="399" t="s">
        <v>441</v>
      </c>
      <c r="F312" s="399" t="s">
        <v>441</v>
      </c>
      <c r="G312" s="399" t="s">
        <v>441</v>
      </c>
      <c r="H312" s="399" t="s">
        <v>441</v>
      </c>
      <c r="I312" s="399" t="s">
        <v>441</v>
      </c>
      <c r="J312" s="399" t="s">
        <v>441</v>
      </c>
      <c r="K312" s="399" t="s">
        <v>441</v>
      </c>
      <c r="L312" s="399" t="s">
        <v>441</v>
      </c>
      <c r="M312" s="399" t="s">
        <v>441</v>
      </c>
      <c r="N312" s="399" t="s">
        <v>441</v>
      </c>
      <c r="O312" s="399" t="s">
        <v>441</v>
      </c>
    </row>
    <row r="313" spans="1:15" x14ac:dyDescent="0.2">
      <c r="A313" s="399"/>
      <c r="B313" s="399">
        <v>2012</v>
      </c>
      <c r="C313" s="399">
        <v>7</v>
      </c>
      <c r="D313" s="399" t="s">
        <v>441</v>
      </c>
      <c r="E313" s="399" t="s">
        <v>441</v>
      </c>
      <c r="F313" s="399" t="s">
        <v>441</v>
      </c>
      <c r="G313" s="399" t="s">
        <v>441</v>
      </c>
      <c r="H313" s="399" t="s">
        <v>441</v>
      </c>
      <c r="I313" s="399" t="s">
        <v>441</v>
      </c>
      <c r="J313" s="399" t="s">
        <v>441</v>
      </c>
      <c r="K313" s="399" t="s">
        <v>441</v>
      </c>
      <c r="L313" s="399" t="s">
        <v>441</v>
      </c>
      <c r="M313" s="399" t="s">
        <v>441</v>
      </c>
      <c r="N313" s="399" t="s">
        <v>441</v>
      </c>
      <c r="O313" s="399" t="s">
        <v>441</v>
      </c>
    </row>
    <row r="314" spans="1:15" x14ac:dyDescent="0.2">
      <c r="A314" s="399"/>
      <c r="B314" s="399">
        <v>2012</v>
      </c>
      <c r="C314" s="399">
        <v>8</v>
      </c>
      <c r="D314" s="399" t="s">
        <v>441</v>
      </c>
      <c r="E314" s="399" t="s">
        <v>441</v>
      </c>
      <c r="F314" s="399" t="s">
        <v>441</v>
      </c>
      <c r="G314" s="399" t="s">
        <v>441</v>
      </c>
      <c r="H314" s="399" t="s">
        <v>441</v>
      </c>
      <c r="I314" s="399" t="s">
        <v>441</v>
      </c>
      <c r="J314" s="399" t="s">
        <v>441</v>
      </c>
      <c r="K314" s="399" t="s">
        <v>441</v>
      </c>
      <c r="L314" s="399" t="s">
        <v>441</v>
      </c>
      <c r="M314" s="399" t="s">
        <v>441</v>
      </c>
      <c r="N314" s="399" t="s">
        <v>441</v>
      </c>
      <c r="O314" s="399" t="s">
        <v>441</v>
      </c>
    </row>
    <row r="315" spans="1:15" x14ac:dyDescent="0.2">
      <c r="A315" s="399"/>
      <c r="B315" s="399">
        <v>2012</v>
      </c>
      <c r="C315" s="399">
        <v>9</v>
      </c>
      <c r="D315" s="399" t="s">
        <v>441</v>
      </c>
      <c r="E315" s="399" t="s">
        <v>441</v>
      </c>
      <c r="F315" s="399" t="s">
        <v>441</v>
      </c>
      <c r="G315" s="399" t="s">
        <v>441</v>
      </c>
      <c r="H315" s="399" t="s">
        <v>441</v>
      </c>
      <c r="I315" s="399" t="s">
        <v>441</v>
      </c>
      <c r="J315" s="399" t="s">
        <v>441</v>
      </c>
      <c r="K315" s="399" t="s">
        <v>441</v>
      </c>
      <c r="L315" s="399" t="s">
        <v>441</v>
      </c>
      <c r="M315" s="399" t="s">
        <v>441</v>
      </c>
      <c r="N315" s="399" t="s">
        <v>441</v>
      </c>
      <c r="O315" s="399" t="s">
        <v>441</v>
      </c>
    </row>
    <row r="316" spans="1:15" x14ac:dyDescent="0.2">
      <c r="A316" s="399"/>
      <c r="B316" s="399">
        <v>2012</v>
      </c>
      <c r="C316" s="399">
        <v>10</v>
      </c>
      <c r="D316" s="399" t="s">
        <v>441</v>
      </c>
      <c r="E316" s="399" t="s">
        <v>441</v>
      </c>
      <c r="F316" s="399" t="s">
        <v>441</v>
      </c>
      <c r="G316" s="399" t="s">
        <v>441</v>
      </c>
      <c r="H316" s="399" t="s">
        <v>441</v>
      </c>
      <c r="I316" s="399" t="s">
        <v>441</v>
      </c>
      <c r="J316" s="399" t="s">
        <v>441</v>
      </c>
      <c r="K316" s="399" t="s">
        <v>441</v>
      </c>
      <c r="L316" s="399" t="s">
        <v>441</v>
      </c>
      <c r="M316" s="399" t="s">
        <v>441</v>
      </c>
      <c r="N316" s="399" t="s">
        <v>441</v>
      </c>
      <c r="O316" s="399" t="s">
        <v>441</v>
      </c>
    </row>
    <row r="317" spans="1:15" x14ac:dyDescent="0.2">
      <c r="A317" s="399"/>
      <c r="B317" s="399">
        <v>2012</v>
      </c>
      <c r="C317" s="399">
        <v>11</v>
      </c>
      <c r="D317" s="399" t="s">
        <v>441</v>
      </c>
      <c r="E317" s="399" t="s">
        <v>441</v>
      </c>
      <c r="F317" s="399" t="s">
        <v>441</v>
      </c>
      <c r="G317" s="399" t="s">
        <v>441</v>
      </c>
      <c r="H317" s="399" t="s">
        <v>441</v>
      </c>
      <c r="I317" s="399" t="s">
        <v>441</v>
      </c>
      <c r="J317" s="399" t="s">
        <v>441</v>
      </c>
      <c r="K317" s="399" t="s">
        <v>441</v>
      </c>
      <c r="L317" s="399" t="s">
        <v>441</v>
      </c>
      <c r="M317" s="399" t="s">
        <v>441</v>
      </c>
      <c r="N317" s="399" t="s">
        <v>441</v>
      </c>
      <c r="O317" s="399" t="s">
        <v>441</v>
      </c>
    </row>
    <row r="318" spans="1:15" x14ac:dyDescent="0.2">
      <c r="A318" s="399"/>
      <c r="B318" s="399">
        <v>2012</v>
      </c>
      <c r="C318" s="399">
        <v>12</v>
      </c>
      <c r="D318" s="399" t="s">
        <v>441</v>
      </c>
      <c r="E318" s="399" t="s">
        <v>441</v>
      </c>
      <c r="F318" s="399" t="s">
        <v>441</v>
      </c>
      <c r="G318" s="399" t="s">
        <v>441</v>
      </c>
      <c r="H318" s="399" t="s">
        <v>441</v>
      </c>
      <c r="I318" s="399" t="s">
        <v>441</v>
      </c>
      <c r="J318" s="399" t="s">
        <v>441</v>
      </c>
      <c r="K318" s="399" t="s">
        <v>441</v>
      </c>
      <c r="L318" s="399" t="s">
        <v>441</v>
      </c>
      <c r="M318" s="399" t="s">
        <v>441</v>
      </c>
      <c r="N318" s="399" t="s">
        <v>441</v>
      </c>
      <c r="O318" s="399" t="s">
        <v>441</v>
      </c>
    </row>
    <row r="319" spans="1:15" x14ac:dyDescent="0.2">
      <c r="A319" s="399"/>
      <c r="B319" s="399">
        <v>2013</v>
      </c>
      <c r="C319" s="399">
        <v>1</v>
      </c>
      <c r="D319" s="399" t="s">
        <v>441</v>
      </c>
      <c r="E319" s="399" t="s">
        <v>441</v>
      </c>
      <c r="F319" s="399" t="s">
        <v>441</v>
      </c>
      <c r="G319" s="399" t="s">
        <v>441</v>
      </c>
      <c r="H319" s="399" t="s">
        <v>441</v>
      </c>
      <c r="I319" s="399" t="s">
        <v>441</v>
      </c>
      <c r="J319" s="399" t="s">
        <v>441</v>
      </c>
      <c r="K319" s="399" t="s">
        <v>441</v>
      </c>
      <c r="L319" s="399" t="s">
        <v>441</v>
      </c>
      <c r="M319" s="399" t="s">
        <v>441</v>
      </c>
      <c r="N319" s="399" t="s">
        <v>441</v>
      </c>
      <c r="O319" s="399" t="s">
        <v>441</v>
      </c>
    </row>
    <row r="320" spans="1:15" x14ac:dyDescent="0.2">
      <c r="A320" s="399"/>
      <c r="B320" s="399">
        <v>2013</v>
      </c>
      <c r="C320" s="399">
        <v>2</v>
      </c>
      <c r="D320" s="399" t="s">
        <v>441</v>
      </c>
      <c r="E320" s="399" t="s">
        <v>441</v>
      </c>
      <c r="F320" s="399" t="s">
        <v>441</v>
      </c>
      <c r="G320" s="399" t="s">
        <v>441</v>
      </c>
      <c r="H320" s="399" t="s">
        <v>441</v>
      </c>
      <c r="I320" s="399" t="s">
        <v>441</v>
      </c>
      <c r="J320" s="399" t="s">
        <v>441</v>
      </c>
      <c r="K320" s="399" t="s">
        <v>441</v>
      </c>
      <c r="L320" s="399" t="s">
        <v>441</v>
      </c>
      <c r="M320" s="399" t="s">
        <v>441</v>
      </c>
      <c r="N320" s="399" t="s">
        <v>441</v>
      </c>
      <c r="O320" s="399" t="s">
        <v>441</v>
      </c>
    </row>
    <row r="321" spans="1:15" x14ac:dyDescent="0.2">
      <c r="A321" s="399"/>
      <c r="B321" s="399">
        <v>2013</v>
      </c>
      <c r="C321" s="399">
        <v>3</v>
      </c>
      <c r="D321" s="399" t="s">
        <v>441</v>
      </c>
      <c r="E321" s="399" t="s">
        <v>441</v>
      </c>
      <c r="F321" s="399" t="s">
        <v>441</v>
      </c>
      <c r="G321" s="399" t="s">
        <v>441</v>
      </c>
      <c r="H321" s="399" t="s">
        <v>441</v>
      </c>
      <c r="I321" s="399" t="s">
        <v>441</v>
      </c>
      <c r="J321" s="399" t="s">
        <v>441</v>
      </c>
      <c r="K321" s="399" t="s">
        <v>441</v>
      </c>
      <c r="L321" s="399" t="s">
        <v>441</v>
      </c>
      <c r="M321" s="399" t="s">
        <v>441</v>
      </c>
      <c r="N321" s="399" t="s">
        <v>441</v>
      </c>
      <c r="O321" s="399" t="s">
        <v>441</v>
      </c>
    </row>
    <row r="322" spans="1:15" x14ac:dyDescent="0.2">
      <c r="A322" s="399"/>
      <c r="B322" s="399">
        <v>2013</v>
      </c>
      <c r="C322" s="399">
        <v>4</v>
      </c>
      <c r="D322" s="399" t="s">
        <v>441</v>
      </c>
      <c r="E322" s="399" t="s">
        <v>441</v>
      </c>
      <c r="F322" s="399" t="s">
        <v>441</v>
      </c>
      <c r="G322" s="399" t="s">
        <v>441</v>
      </c>
      <c r="H322" s="399" t="s">
        <v>441</v>
      </c>
      <c r="I322" s="399" t="s">
        <v>441</v>
      </c>
      <c r="J322" s="399" t="s">
        <v>441</v>
      </c>
      <c r="K322" s="399" t="s">
        <v>441</v>
      </c>
      <c r="L322" s="399" t="s">
        <v>441</v>
      </c>
      <c r="M322" s="399" t="s">
        <v>441</v>
      </c>
      <c r="N322" s="399" t="s">
        <v>441</v>
      </c>
      <c r="O322" s="399" t="s">
        <v>441</v>
      </c>
    </row>
    <row r="323" spans="1:15" x14ac:dyDescent="0.2">
      <c r="A323" s="399"/>
      <c r="B323" s="399">
        <v>2013</v>
      </c>
      <c r="C323" s="399">
        <v>5</v>
      </c>
      <c r="D323" s="399" t="s">
        <v>441</v>
      </c>
      <c r="E323" s="399" t="s">
        <v>441</v>
      </c>
      <c r="F323" s="399" t="s">
        <v>441</v>
      </c>
      <c r="G323" s="399" t="s">
        <v>441</v>
      </c>
      <c r="H323" s="399" t="s">
        <v>441</v>
      </c>
      <c r="I323" s="399" t="s">
        <v>441</v>
      </c>
      <c r="J323" s="399" t="s">
        <v>441</v>
      </c>
      <c r="K323" s="399" t="s">
        <v>441</v>
      </c>
      <c r="L323" s="399" t="s">
        <v>441</v>
      </c>
      <c r="M323" s="399" t="s">
        <v>441</v>
      </c>
      <c r="N323" s="399" t="s">
        <v>441</v>
      </c>
      <c r="O323" s="399" t="s">
        <v>441</v>
      </c>
    </row>
    <row r="324" spans="1:15" x14ac:dyDescent="0.2">
      <c r="A324" s="399"/>
      <c r="B324" s="399">
        <v>2013</v>
      </c>
      <c r="C324" s="399">
        <v>6</v>
      </c>
      <c r="D324" s="399" t="s">
        <v>441</v>
      </c>
      <c r="E324" s="399" t="s">
        <v>441</v>
      </c>
      <c r="F324" s="399" t="s">
        <v>441</v>
      </c>
      <c r="G324" s="399" t="s">
        <v>441</v>
      </c>
      <c r="H324" s="399" t="s">
        <v>441</v>
      </c>
      <c r="I324" s="399" t="s">
        <v>441</v>
      </c>
      <c r="J324" s="399" t="s">
        <v>441</v>
      </c>
      <c r="K324" s="399" t="s">
        <v>441</v>
      </c>
      <c r="L324" s="399" t="s">
        <v>441</v>
      </c>
      <c r="M324" s="399" t="s">
        <v>441</v>
      </c>
      <c r="N324" s="399" t="s">
        <v>441</v>
      </c>
      <c r="O324" s="399" t="s">
        <v>441</v>
      </c>
    </row>
    <row r="325" spans="1:15" x14ac:dyDescent="0.2">
      <c r="A325" s="399"/>
      <c r="B325" s="399">
        <v>2013</v>
      </c>
      <c r="C325" s="399">
        <v>7</v>
      </c>
      <c r="D325" s="399" t="s">
        <v>441</v>
      </c>
      <c r="E325" s="399" t="s">
        <v>441</v>
      </c>
      <c r="F325" s="399" t="s">
        <v>441</v>
      </c>
      <c r="G325" s="399" t="s">
        <v>441</v>
      </c>
      <c r="H325" s="399" t="s">
        <v>441</v>
      </c>
      <c r="I325" s="399" t="s">
        <v>441</v>
      </c>
      <c r="J325" s="399" t="s">
        <v>441</v>
      </c>
      <c r="K325" s="399" t="s">
        <v>441</v>
      </c>
      <c r="L325" s="399" t="s">
        <v>441</v>
      </c>
      <c r="M325" s="399" t="s">
        <v>441</v>
      </c>
      <c r="N325" s="399" t="s">
        <v>441</v>
      </c>
      <c r="O325" s="399" t="s">
        <v>441</v>
      </c>
    </row>
    <row r="326" spans="1:15" x14ac:dyDescent="0.2">
      <c r="A326" s="399"/>
      <c r="B326" s="399">
        <v>2013</v>
      </c>
      <c r="C326" s="399">
        <v>8</v>
      </c>
      <c r="D326" s="399">
        <v>1</v>
      </c>
      <c r="E326" s="399">
        <v>10.146000000000001</v>
      </c>
      <c r="F326" s="399" t="s">
        <v>441</v>
      </c>
      <c r="G326" s="399" t="s">
        <v>441</v>
      </c>
      <c r="H326" s="399" t="s">
        <v>441</v>
      </c>
      <c r="I326" s="399" t="s">
        <v>441</v>
      </c>
      <c r="J326" s="399" t="s">
        <v>441</v>
      </c>
      <c r="K326" s="399" t="s">
        <v>441</v>
      </c>
      <c r="L326" s="399" t="s">
        <v>441</v>
      </c>
      <c r="M326" s="399" t="s">
        <v>441</v>
      </c>
      <c r="N326" s="399" t="s">
        <v>441</v>
      </c>
      <c r="O326" s="399" t="s">
        <v>441</v>
      </c>
    </row>
    <row r="327" spans="1:15" x14ac:dyDescent="0.2">
      <c r="A327" s="399"/>
      <c r="B327" s="399">
        <v>2013</v>
      </c>
      <c r="C327" s="399">
        <v>9</v>
      </c>
      <c r="D327" s="399" t="s">
        <v>441</v>
      </c>
      <c r="E327" s="399" t="s">
        <v>441</v>
      </c>
      <c r="F327" s="399" t="s">
        <v>441</v>
      </c>
      <c r="G327" s="399" t="s">
        <v>441</v>
      </c>
      <c r="H327" s="399" t="s">
        <v>441</v>
      </c>
      <c r="I327" s="399" t="s">
        <v>441</v>
      </c>
      <c r="J327" s="399" t="s">
        <v>441</v>
      </c>
      <c r="K327" s="399" t="s">
        <v>441</v>
      </c>
      <c r="L327" s="399" t="s">
        <v>441</v>
      </c>
      <c r="M327" s="399" t="s">
        <v>441</v>
      </c>
      <c r="N327" s="399" t="s">
        <v>441</v>
      </c>
      <c r="O327" s="399" t="s">
        <v>441</v>
      </c>
    </row>
    <row r="328" spans="1:15" x14ac:dyDescent="0.2">
      <c r="A328" s="399"/>
      <c r="B328" s="399">
        <v>2013</v>
      </c>
      <c r="C328" s="399">
        <v>10</v>
      </c>
      <c r="D328" s="399" t="s">
        <v>441</v>
      </c>
      <c r="E328" s="399" t="s">
        <v>441</v>
      </c>
      <c r="F328" s="399" t="s">
        <v>441</v>
      </c>
      <c r="G328" s="399" t="s">
        <v>441</v>
      </c>
      <c r="H328" s="399" t="s">
        <v>441</v>
      </c>
      <c r="I328" s="399" t="s">
        <v>441</v>
      </c>
      <c r="J328" s="399" t="s">
        <v>441</v>
      </c>
      <c r="K328" s="399" t="s">
        <v>441</v>
      </c>
      <c r="L328" s="399" t="s">
        <v>441</v>
      </c>
      <c r="M328" s="399" t="s">
        <v>441</v>
      </c>
      <c r="N328" s="399" t="s">
        <v>441</v>
      </c>
      <c r="O328" s="399" t="s">
        <v>441</v>
      </c>
    </row>
    <row r="329" spans="1:15" x14ac:dyDescent="0.2">
      <c r="A329" s="399"/>
      <c r="B329" s="399">
        <v>2013</v>
      </c>
      <c r="C329" s="399">
        <v>11</v>
      </c>
      <c r="D329" s="399" t="s">
        <v>441</v>
      </c>
      <c r="E329" s="399" t="s">
        <v>441</v>
      </c>
      <c r="F329" s="399" t="s">
        <v>441</v>
      </c>
      <c r="G329" s="399" t="s">
        <v>441</v>
      </c>
      <c r="H329" s="399" t="s">
        <v>441</v>
      </c>
      <c r="I329" s="399" t="s">
        <v>441</v>
      </c>
      <c r="J329" s="399" t="s">
        <v>441</v>
      </c>
      <c r="K329" s="399" t="s">
        <v>441</v>
      </c>
      <c r="L329" s="399" t="s">
        <v>441</v>
      </c>
      <c r="M329" s="399" t="s">
        <v>441</v>
      </c>
      <c r="N329" s="399" t="s">
        <v>441</v>
      </c>
      <c r="O329" s="399" t="s">
        <v>441</v>
      </c>
    </row>
    <row r="330" spans="1:15" x14ac:dyDescent="0.2">
      <c r="A330" s="399"/>
      <c r="B330" s="399">
        <v>2013</v>
      </c>
      <c r="C330" s="399">
        <v>12</v>
      </c>
      <c r="D330" s="399" t="s">
        <v>441</v>
      </c>
      <c r="E330" s="399" t="s">
        <v>441</v>
      </c>
      <c r="F330" s="399" t="s">
        <v>441</v>
      </c>
      <c r="G330" s="399" t="s">
        <v>441</v>
      </c>
      <c r="H330" s="399" t="s">
        <v>441</v>
      </c>
      <c r="I330" s="399" t="s">
        <v>441</v>
      </c>
      <c r="J330" s="399" t="s">
        <v>441</v>
      </c>
      <c r="K330" s="399" t="s">
        <v>441</v>
      </c>
      <c r="L330" s="399" t="s">
        <v>441</v>
      </c>
      <c r="M330" s="399" t="s">
        <v>441</v>
      </c>
      <c r="N330" s="399" t="s">
        <v>441</v>
      </c>
      <c r="O330" s="399" t="s">
        <v>441</v>
      </c>
    </row>
    <row r="331" spans="1:15" x14ac:dyDescent="0.2">
      <c r="A331" s="399"/>
      <c r="B331" s="399">
        <v>2014</v>
      </c>
      <c r="C331" s="399">
        <v>1</v>
      </c>
      <c r="D331" s="399" t="s">
        <v>441</v>
      </c>
      <c r="E331" s="399" t="s">
        <v>441</v>
      </c>
      <c r="F331" s="399" t="s">
        <v>441</v>
      </c>
      <c r="G331" s="399" t="s">
        <v>441</v>
      </c>
      <c r="H331" s="399" t="s">
        <v>441</v>
      </c>
      <c r="I331" s="399" t="s">
        <v>441</v>
      </c>
      <c r="J331" s="399" t="s">
        <v>441</v>
      </c>
      <c r="K331" s="399" t="s">
        <v>441</v>
      </c>
      <c r="L331" s="399" t="s">
        <v>441</v>
      </c>
      <c r="M331" s="399" t="s">
        <v>441</v>
      </c>
      <c r="N331" s="399" t="s">
        <v>441</v>
      </c>
      <c r="O331" s="399" t="s">
        <v>441</v>
      </c>
    </row>
    <row r="332" spans="1:15" x14ac:dyDescent="0.2">
      <c r="A332" s="399"/>
      <c r="B332" s="399">
        <v>2014</v>
      </c>
      <c r="C332" s="399">
        <v>2</v>
      </c>
      <c r="D332" s="399" t="s">
        <v>441</v>
      </c>
      <c r="E332" s="399" t="s">
        <v>441</v>
      </c>
      <c r="F332" s="399" t="s">
        <v>441</v>
      </c>
      <c r="G332" s="399" t="s">
        <v>441</v>
      </c>
      <c r="H332" s="399" t="s">
        <v>441</v>
      </c>
      <c r="I332" s="399" t="s">
        <v>441</v>
      </c>
      <c r="J332" s="399" t="s">
        <v>441</v>
      </c>
      <c r="K332" s="399" t="s">
        <v>441</v>
      </c>
      <c r="L332" s="399" t="s">
        <v>441</v>
      </c>
      <c r="M332" s="399" t="s">
        <v>441</v>
      </c>
      <c r="N332" s="399" t="s">
        <v>441</v>
      </c>
      <c r="O332" s="399" t="s">
        <v>441</v>
      </c>
    </row>
    <row r="333" spans="1:15" x14ac:dyDescent="0.2">
      <c r="A333" s="399"/>
      <c r="B333" s="399">
        <v>2014</v>
      </c>
      <c r="C333" s="399">
        <v>3</v>
      </c>
      <c r="D333" s="399" t="s">
        <v>441</v>
      </c>
      <c r="E333" s="399" t="s">
        <v>441</v>
      </c>
      <c r="F333" s="399" t="s">
        <v>441</v>
      </c>
      <c r="G333" s="399" t="s">
        <v>441</v>
      </c>
      <c r="H333" s="399" t="s">
        <v>441</v>
      </c>
      <c r="I333" s="399" t="s">
        <v>441</v>
      </c>
      <c r="J333" s="399" t="s">
        <v>441</v>
      </c>
      <c r="K333" s="399" t="s">
        <v>441</v>
      </c>
      <c r="L333" s="399" t="s">
        <v>441</v>
      </c>
      <c r="M333" s="399" t="s">
        <v>441</v>
      </c>
      <c r="N333" s="399" t="s">
        <v>441</v>
      </c>
      <c r="O333" s="399" t="s">
        <v>441</v>
      </c>
    </row>
    <row r="334" spans="1:15" x14ac:dyDescent="0.2">
      <c r="A334" s="399"/>
      <c r="B334" s="399">
        <v>2014</v>
      </c>
      <c r="C334" s="399">
        <v>4</v>
      </c>
      <c r="D334" s="399" t="s">
        <v>441</v>
      </c>
      <c r="E334" s="399" t="s">
        <v>441</v>
      </c>
      <c r="F334" s="399" t="s">
        <v>441</v>
      </c>
      <c r="G334" s="399" t="s">
        <v>441</v>
      </c>
      <c r="H334" s="399" t="s">
        <v>441</v>
      </c>
      <c r="I334" s="399" t="s">
        <v>441</v>
      </c>
      <c r="J334" s="399" t="s">
        <v>441</v>
      </c>
      <c r="K334" s="399" t="s">
        <v>441</v>
      </c>
      <c r="L334" s="399" t="s">
        <v>441</v>
      </c>
      <c r="M334" s="399" t="s">
        <v>441</v>
      </c>
      <c r="N334" s="399" t="s">
        <v>441</v>
      </c>
      <c r="O334" s="399" t="s">
        <v>441</v>
      </c>
    </row>
    <row r="335" spans="1:15" x14ac:dyDescent="0.2">
      <c r="A335" s="399"/>
      <c r="B335" s="399">
        <v>2014</v>
      </c>
      <c r="C335" s="399">
        <v>5</v>
      </c>
      <c r="D335" s="399" t="s">
        <v>441</v>
      </c>
      <c r="E335" s="399" t="s">
        <v>441</v>
      </c>
      <c r="F335" s="399" t="s">
        <v>441</v>
      </c>
      <c r="G335" s="399" t="s">
        <v>441</v>
      </c>
      <c r="H335" s="399" t="s">
        <v>441</v>
      </c>
      <c r="I335" s="399" t="s">
        <v>441</v>
      </c>
      <c r="J335" s="399" t="s">
        <v>441</v>
      </c>
      <c r="K335" s="399" t="s">
        <v>441</v>
      </c>
      <c r="L335" s="399" t="s">
        <v>441</v>
      </c>
      <c r="M335" s="399" t="s">
        <v>441</v>
      </c>
      <c r="N335" s="399" t="s">
        <v>441</v>
      </c>
      <c r="O335" s="399" t="s">
        <v>441</v>
      </c>
    </row>
    <row r="336" spans="1:15" x14ac:dyDescent="0.2">
      <c r="A336" s="399"/>
      <c r="B336" s="399">
        <v>2014</v>
      </c>
      <c r="C336" s="399">
        <v>6</v>
      </c>
      <c r="D336" s="399" t="s">
        <v>441</v>
      </c>
      <c r="E336" s="399" t="s">
        <v>441</v>
      </c>
      <c r="F336" s="399" t="s">
        <v>441</v>
      </c>
      <c r="G336" s="399" t="s">
        <v>441</v>
      </c>
      <c r="H336" s="399" t="s">
        <v>441</v>
      </c>
      <c r="I336" s="399" t="s">
        <v>441</v>
      </c>
      <c r="J336" s="399" t="s">
        <v>441</v>
      </c>
      <c r="K336" s="399" t="s">
        <v>441</v>
      </c>
      <c r="L336" s="399" t="s">
        <v>441</v>
      </c>
      <c r="M336" s="399" t="s">
        <v>441</v>
      </c>
      <c r="N336" s="399" t="s">
        <v>441</v>
      </c>
      <c r="O336" s="399" t="s">
        <v>441</v>
      </c>
    </row>
    <row r="337" spans="1:15" x14ac:dyDescent="0.2">
      <c r="A337" s="399"/>
      <c r="B337" s="399">
        <v>2014</v>
      </c>
      <c r="C337" s="399">
        <v>7</v>
      </c>
      <c r="D337" s="399" t="s">
        <v>441</v>
      </c>
      <c r="E337" s="399" t="s">
        <v>441</v>
      </c>
      <c r="F337" s="399" t="s">
        <v>441</v>
      </c>
      <c r="G337" s="399" t="s">
        <v>441</v>
      </c>
      <c r="H337" s="399" t="s">
        <v>441</v>
      </c>
      <c r="I337" s="399" t="s">
        <v>441</v>
      </c>
      <c r="J337" s="399" t="s">
        <v>441</v>
      </c>
      <c r="K337" s="399" t="s">
        <v>441</v>
      </c>
      <c r="L337" s="399" t="s">
        <v>441</v>
      </c>
      <c r="M337" s="399" t="s">
        <v>441</v>
      </c>
      <c r="N337" s="399" t="s">
        <v>441</v>
      </c>
      <c r="O337" s="399" t="s">
        <v>441</v>
      </c>
    </row>
    <row r="338" spans="1:15" x14ac:dyDescent="0.2">
      <c r="A338" s="399"/>
      <c r="B338" s="399">
        <v>2014</v>
      </c>
      <c r="C338" s="399">
        <v>8</v>
      </c>
      <c r="D338" s="399" t="s">
        <v>441</v>
      </c>
      <c r="E338" s="399" t="s">
        <v>441</v>
      </c>
      <c r="F338" s="399" t="s">
        <v>441</v>
      </c>
      <c r="G338" s="399" t="s">
        <v>441</v>
      </c>
      <c r="H338" s="399" t="s">
        <v>441</v>
      </c>
      <c r="I338" s="399" t="s">
        <v>441</v>
      </c>
      <c r="J338" s="399" t="s">
        <v>441</v>
      </c>
      <c r="K338" s="399" t="s">
        <v>441</v>
      </c>
      <c r="L338" s="399" t="s">
        <v>441</v>
      </c>
      <c r="M338" s="399" t="s">
        <v>441</v>
      </c>
      <c r="N338" s="399" t="s">
        <v>441</v>
      </c>
      <c r="O338" s="399" t="s">
        <v>441</v>
      </c>
    </row>
    <row r="339" spans="1:15" x14ac:dyDescent="0.2">
      <c r="A339" s="399"/>
      <c r="B339" s="399">
        <v>2014</v>
      </c>
      <c r="C339" s="399">
        <v>9</v>
      </c>
      <c r="D339" s="399" t="s">
        <v>441</v>
      </c>
      <c r="E339" s="399" t="s">
        <v>441</v>
      </c>
      <c r="F339" s="399" t="s">
        <v>441</v>
      </c>
      <c r="G339" s="399" t="s">
        <v>441</v>
      </c>
      <c r="H339" s="399" t="s">
        <v>441</v>
      </c>
      <c r="I339" s="399" t="s">
        <v>441</v>
      </c>
      <c r="J339" s="399" t="s">
        <v>441</v>
      </c>
      <c r="K339" s="399" t="s">
        <v>441</v>
      </c>
      <c r="L339" s="399" t="s">
        <v>441</v>
      </c>
      <c r="M339" s="399" t="s">
        <v>441</v>
      </c>
      <c r="N339" s="399" t="s">
        <v>441</v>
      </c>
      <c r="O339" s="399" t="s">
        <v>441</v>
      </c>
    </row>
    <row r="340" spans="1:15" x14ac:dyDescent="0.2">
      <c r="A340" s="399"/>
      <c r="B340" s="399">
        <v>2014</v>
      </c>
      <c r="C340" s="399">
        <v>10</v>
      </c>
      <c r="D340" s="399" t="s">
        <v>441</v>
      </c>
      <c r="E340" s="399" t="s">
        <v>441</v>
      </c>
      <c r="F340" s="399" t="s">
        <v>441</v>
      </c>
      <c r="G340" s="399" t="s">
        <v>441</v>
      </c>
      <c r="H340" s="399" t="s">
        <v>441</v>
      </c>
      <c r="I340" s="399" t="s">
        <v>441</v>
      </c>
      <c r="J340" s="399" t="s">
        <v>441</v>
      </c>
      <c r="K340" s="399" t="s">
        <v>441</v>
      </c>
      <c r="L340" s="399" t="s">
        <v>441</v>
      </c>
      <c r="M340" s="399" t="s">
        <v>441</v>
      </c>
      <c r="N340" s="399" t="s">
        <v>441</v>
      </c>
      <c r="O340" s="399" t="s">
        <v>441</v>
      </c>
    </row>
    <row r="341" spans="1:15" x14ac:dyDescent="0.2">
      <c r="A341" s="399"/>
      <c r="B341" s="399">
        <v>2014</v>
      </c>
      <c r="C341" s="399">
        <v>11</v>
      </c>
      <c r="D341" s="399" t="s">
        <v>441</v>
      </c>
      <c r="E341" s="399" t="s">
        <v>441</v>
      </c>
      <c r="F341" s="399" t="s">
        <v>441</v>
      </c>
      <c r="G341" s="399" t="s">
        <v>441</v>
      </c>
      <c r="H341" s="399" t="s">
        <v>441</v>
      </c>
      <c r="I341" s="399" t="s">
        <v>441</v>
      </c>
      <c r="J341" s="399" t="s">
        <v>441</v>
      </c>
      <c r="K341" s="399" t="s">
        <v>441</v>
      </c>
      <c r="L341" s="399" t="s">
        <v>441</v>
      </c>
      <c r="M341" s="399" t="s">
        <v>441</v>
      </c>
      <c r="N341" s="399" t="s">
        <v>441</v>
      </c>
      <c r="O341" s="399" t="s">
        <v>441</v>
      </c>
    </row>
    <row r="342" spans="1:15" x14ac:dyDescent="0.2">
      <c r="A342" s="399"/>
      <c r="B342" s="399">
        <v>2014</v>
      </c>
      <c r="C342" s="399">
        <v>12</v>
      </c>
      <c r="D342" s="399" t="s">
        <v>441</v>
      </c>
      <c r="E342" s="399" t="s">
        <v>441</v>
      </c>
      <c r="F342" s="399" t="s">
        <v>441</v>
      </c>
      <c r="G342" s="399" t="s">
        <v>441</v>
      </c>
      <c r="H342" s="399" t="s">
        <v>441</v>
      </c>
      <c r="I342" s="399" t="s">
        <v>441</v>
      </c>
      <c r="J342" s="399" t="s">
        <v>441</v>
      </c>
      <c r="K342" s="399" t="s">
        <v>441</v>
      </c>
      <c r="L342" s="399" t="s">
        <v>441</v>
      </c>
      <c r="M342" s="399" t="s">
        <v>441</v>
      </c>
      <c r="N342" s="399" t="s">
        <v>441</v>
      </c>
      <c r="O342" s="399" t="s">
        <v>441</v>
      </c>
    </row>
    <row r="343" spans="1:15" x14ac:dyDescent="0.2">
      <c r="A343" s="399"/>
      <c r="B343" s="399">
        <v>2015</v>
      </c>
      <c r="C343" s="399">
        <v>1</v>
      </c>
      <c r="D343" s="399">
        <v>1</v>
      </c>
      <c r="E343" s="399">
        <v>2.883</v>
      </c>
      <c r="F343" s="399" t="s">
        <v>441</v>
      </c>
      <c r="G343" s="399" t="s">
        <v>441</v>
      </c>
      <c r="H343" s="399" t="s">
        <v>441</v>
      </c>
      <c r="I343" s="399" t="s">
        <v>441</v>
      </c>
      <c r="J343" s="399" t="s">
        <v>441</v>
      </c>
      <c r="K343" s="399" t="s">
        <v>441</v>
      </c>
      <c r="L343" s="399" t="s">
        <v>441</v>
      </c>
      <c r="M343" s="399" t="s">
        <v>441</v>
      </c>
      <c r="N343" s="399" t="s">
        <v>441</v>
      </c>
      <c r="O343" s="399" t="s">
        <v>441</v>
      </c>
    </row>
    <row r="344" spans="1:15" x14ac:dyDescent="0.2">
      <c r="A344" s="399"/>
      <c r="B344" s="399">
        <v>2015</v>
      </c>
      <c r="C344" s="399">
        <v>2</v>
      </c>
      <c r="D344" s="399" t="s">
        <v>441</v>
      </c>
      <c r="E344" s="399" t="s">
        <v>441</v>
      </c>
      <c r="F344" s="399" t="s">
        <v>441</v>
      </c>
      <c r="G344" s="399" t="s">
        <v>441</v>
      </c>
      <c r="H344" s="399" t="s">
        <v>441</v>
      </c>
      <c r="I344" s="399" t="s">
        <v>441</v>
      </c>
      <c r="J344" s="399" t="s">
        <v>441</v>
      </c>
      <c r="K344" s="399" t="s">
        <v>441</v>
      </c>
      <c r="L344" s="399" t="s">
        <v>441</v>
      </c>
      <c r="M344" s="399" t="s">
        <v>441</v>
      </c>
      <c r="N344" s="399" t="s">
        <v>441</v>
      </c>
      <c r="O344" s="399" t="s">
        <v>441</v>
      </c>
    </row>
    <row r="345" spans="1:15" x14ac:dyDescent="0.2">
      <c r="A345" s="399"/>
      <c r="B345" s="399">
        <v>2015</v>
      </c>
      <c r="C345" s="399">
        <v>3</v>
      </c>
      <c r="D345" s="399" t="s">
        <v>441</v>
      </c>
      <c r="E345" s="399" t="s">
        <v>441</v>
      </c>
      <c r="F345" s="399" t="s">
        <v>441</v>
      </c>
      <c r="G345" s="399" t="s">
        <v>441</v>
      </c>
      <c r="H345" s="399" t="s">
        <v>441</v>
      </c>
      <c r="I345" s="399" t="s">
        <v>441</v>
      </c>
      <c r="J345" s="399" t="s">
        <v>441</v>
      </c>
      <c r="K345" s="399" t="s">
        <v>441</v>
      </c>
      <c r="L345" s="399" t="s">
        <v>441</v>
      </c>
      <c r="M345" s="399" t="s">
        <v>441</v>
      </c>
      <c r="N345" s="399" t="s">
        <v>441</v>
      </c>
      <c r="O345" s="399" t="s">
        <v>441</v>
      </c>
    </row>
    <row r="346" spans="1:15" x14ac:dyDescent="0.2">
      <c r="A346" s="399"/>
      <c r="B346" s="399">
        <v>2015</v>
      </c>
      <c r="C346" s="399">
        <v>4</v>
      </c>
      <c r="D346" s="399" t="s">
        <v>441</v>
      </c>
      <c r="E346" s="399" t="s">
        <v>441</v>
      </c>
      <c r="F346" s="399" t="s">
        <v>441</v>
      </c>
      <c r="G346" s="399" t="s">
        <v>441</v>
      </c>
      <c r="H346" s="399" t="s">
        <v>441</v>
      </c>
      <c r="I346" s="399" t="s">
        <v>441</v>
      </c>
      <c r="J346" s="399" t="s">
        <v>441</v>
      </c>
      <c r="K346" s="399" t="s">
        <v>441</v>
      </c>
      <c r="L346" s="399" t="s">
        <v>441</v>
      </c>
      <c r="M346" s="399" t="s">
        <v>441</v>
      </c>
      <c r="N346" s="399" t="s">
        <v>441</v>
      </c>
      <c r="O346" s="399" t="s">
        <v>441</v>
      </c>
    </row>
    <row r="347" spans="1:15" x14ac:dyDescent="0.2">
      <c r="A347" s="399"/>
      <c r="B347" s="399">
        <v>2015</v>
      </c>
      <c r="C347" s="399">
        <v>5</v>
      </c>
      <c r="D347" s="399" t="s">
        <v>441</v>
      </c>
      <c r="E347" s="399" t="s">
        <v>441</v>
      </c>
      <c r="F347" s="399" t="s">
        <v>441</v>
      </c>
      <c r="G347" s="399" t="s">
        <v>441</v>
      </c>
      <c r="H347" s="399" t="s">
        <v>441</v>
      </c>
      <c r="I347" s="399" t="s">
        <v>441</v>
      </c>
      <c r="J347" s="399" t="s">
        <v>441</v>
      </c>
      <c r="K347" s="399" t="s">
        <v>441</v>
      </c>
      <c r="L347" s="399" t="s">
        <v>441</v>
      </c>
      <c r="M347" s="399" t="s">
        <v>441</v>
      </c>
      <c r="N347" s="399" t="s">
        <v>441</v>
      </c>
      <c r="O347" s="399" t="s">
        <v>441</v>
      </c>
    </row>
    <row r="348" spans="1:15" x14ac:dyDescent="0.2">
      <c r="A348" s="399"/>
      <c r="B348" s="399">
        <v>2015</v>
      </c>
      <c r="C348" s="399">
        <v>6</v>
      </c>
      <c r="D348" s="399" t="s">
        <v>441</v>
      </c>
      <c r="E348" s="399" t="s">
        <v>441</v>
      </c>
      <c r="F348" s="399" t="s">
        <v>441</v>
      </c>
      <c r="G348" s="399" t="s">
        <v>441</v>
      </c>
      <c r="H348" s="399" t="s">
        <v>441</v>
      </c>
      <c r="I348" s="399" t="s">
        <v>441</v>
      </c>
      <c r="J348" s="399" t="s">
        <v>441</v>
      </c>
      <c r="K348" s="399" t="s">
        <v>441</v>
      </c>
      <c r="L348" s="399" t="s">
        <v>441</v>
      </c>
      <c r="M348" s="399" t="s">
        <v>441</v>
      </c>
      <c r="N348" s="399" t="s">
        <v>441</v>
      </c>
      <c r="O348" s="399" t="s">
        <v>441</v>
      </c>
    </row>
    <row r="349" spans="1:15" x14ac:dyDescent="0.2">
      <c r="A349" s="399"/>
      <c r="B349" s="399">
        <v>2015</v>
      </c>
      <c r="C349" s="399">
        <v>7</v>
      </c>
      <c r="D349" s="399" t="s">
        <v>441</v>
      </c>
      <c r="E349" s="399" t="s">
        <v>441</v>
      </c>
      <c r="F349" s="399" t="s">
        <v>441</v>
      </c>
      <c r="G349" s="399" t="s">
        <v>441</v>
      </c>
      <c r="H349" s="399" t="s">
        <v>441</v>
      </c>
      <c r="I349" s="399" t="s">
        <v>441</v>
      </c>
      <c r="J349" s="399">
        <v>1</v>
      </c>
      <c r="K349" s="399">
        <v>49.779000000000003</v>
      </c>
      <c r="L349" s="399" t="s">
        <v>441</v>
      </c>
      <c r="M349" s="399" t="s">
        <v>441</v>
      </c>
      <c r="N349" s="399" t="s">
        <v>441</v>
      </c>
      <c r="O349" s="399" t="s">
        <v>441</v>
      </c>
    </row>
    <row r="350" spans="1:15" x14ac:dyDescent="0.2">
      <c r="A350" s="399"/>
      <c r="B350" s="399">
        <v>2015</v>
      </c>
      <c r="C350" s="399">
        <v>8</v>
      </c>
      <c r="D350" s="399" t="s">
        <v>441</v>
      </c>
      <c r="E350" s="399" t="s">
        <v>441</v>
      </c>
      <c r="F350" s="399" t="s">
        <v>441</v>
      </c>
      <c r="G350" s="399" t="s">
        <v>441</v>
      </c>
      <c r="H350" s="399" t="s">
        <v>441</v>
      </c>
      <c r="I350" s="399" t="s">
        <v>441</v>
      </c>
      <c r="J350" s="399" t="s">
        <v>441</v>
      </c>
      <c r="K350" s="399" t="s">
        <v>441</v>
      </c>
      <c r="L350" s="399" t="s">
        <v>441</v>
      </c>
      <c r="M350" s="399" t="s">
        <v>441</v>
      </c>
      <c r="N350" s="399" t="s">
        <v>441</v>
      </c>
      <c r="O350" s="399" t="s">
        <v>441</v>
      </c>
    </row>
    <row r="351" spans="1:15" x14ac:dyDescent="0.2">
      <c r="A351" s="399"/>
      <c r="B351" s="399">
        <v>2015</v>
      </c>
      <c r="C351" s="399">
        <v>9</v>
      </c>
      <c r="D351" s="399" t="s">
        <v>441</v>
      </c>
      <c r="E351" s="399" t="s">
        <v>441</v>
      </c>
      <c r="F351" s="399" t="s">
        <v>441</v>
      </c>
      <c r="G351" s="399" t="s">
        <v>441</v>
      </c>
      <c r="H351" s="399" t="s">
        <v>441</v>
      </c>
      <c r="I351" s="399" t="s">
        <v>441</v>
      </c>
      <c r="J351" s="399" t="s">
        <v>441</v>
      </c>
      <c r="K351" s="399" t="s">
        <v>441</v>
      </c>
      <c r="L351" s="399" t="s">
        <v>441</v>
      </c>
      <c r="M351" s="399" t="s">
        <v>441</v>
      </c>
      <c r="N351" s="399" t="s">
        <v>441</v>
      </c>
      <c r="O351" s="399" t="s">
        <v>441</v>
      </c>
    </row>
    <row r="352" spans="1:15" x14ac:dyDescent="0.2">
      <c r="A352" s="399"/>
      <c r="B352" s="399">
        <v>2015</v>
      </c>
      <c r="C352" s="399">
        <v>10</v>
      </c>
      <c r="D352" s="399" t="s">
        <v>441</v>
      </c>
      <c r="E352" s="399" t="s">
        <v>441</v>
      </c>
      <c r="F352" s="399" t="s">
        <v>441</v>
      </c>
      <c r="G352" s="399" t="s">
        <v>441</v>
      </c>
      <c r="H352" s="399" t="s">
        <v>441</v>
      </c>
      <c r="I352" s="399" t="s">
        <v>441</v>
      </c>
      <c r="J352" s="399" t="s">
        <v>441</v>
      </c>
      <c r="K352" s="399" t="s">
        <v>441</v>
      </c>
      <c r="L352" s="399" t="s">
        <v>441</v>
      </c>
      <c r="M352" s="399" t="s">
        <v>441</v>
      </c>
      <c r="N352" s="399" t="s">
        <v>441</v>
      </c>
      <c r="O352" s="399" t="s">
        <v>441</v>
      </c>
    </row>
    <row r="353" spans="1:15" x14ac:dyDescent="0.2">
      <c r="A353" s="399"/>
      <c r="B353" s="399">
        <v>2015</v>
      </c>
      <c r="C353" s="399">
        <v>11</v>
      </c>
      <c r="D353" s="399" t="s">
        <v>441</v>
      </c>
      <c r="E353" s="399" t="s">
        <v>441</v>
      </c>
      <c r="F353" s="399" t="s">
        <v>441</v>
      </c>
      <c r="G353" s="399" t="s">
        <v>441</v>
      </c>
      <c r="H353" s="399" t="s">
        <v>441</v>
      </c>
      <c r="I353" s="399" t="s">
        <v>441</v>
      </c>
      <c r="J353" s="399" t="s">
        <v>441</v>
      </c>
      <c r="K353" s="399" t="s">
        <v>441</v>
      </c>
      <c r="L353" s="399" t="s">
        <v>441</v>
      </c>
      <c r="M353" s="399" t="s">
        <v>441</v>
      </c>
      <c r="N353" s="399" t="s">
        <v>441</v>
      </c>
      <c r="O353" s="399" t="s">
        <v>441</v>
      </c>
    </row>
    <row r="354" spans="1:15" x14ac:dyDescent="0.2">
      <c r="A354" s="399"/>
      <c r="B354" s="399">
        <v>2015</v>
      </c>
      <c r="C354" s="399">
        <v>12</v>
      </c>
      <c r="D354" s="399" t="s">
        <v>441</v>
      </c>
      <c r="E354" s="399" t="s">
        <v>441</v>
      </c>
      <c r="F354" s="399" t="s">
        <v>441</v>
      </c>
      <c r="G354" s="399" t="s">
        <v>441</v>
      </c>
      <c r="H354" s="399" t="s">
        <v>441</v>
      </c>
      <c r="I354" s="399" t="s">
        <v>441</v>
      </c>
      <c r="J354" s="399" t="s">
        <v>441</v>
      </c>
      <c r="K354" s="399" t="s">
        <v>441</v>
      </c>
      <c r="L354" s="399" t="s">
        <v>441</v>
      </c>
      <c r="M354" s="399" t="s">
        <v>441</v>
      </c>
      <c r="N354" s="399" t="s">
        <v>441</v>
      </c>
      <c r="O354" s="399" t="s">
        <v>441</v>
      </c>
    </row>
    <row r="355" spans="1:15" x14ac:dyDescent="0.2">
      <c r="A355" s="399"/>
      <c r="B355" s="399">
        <v>2016</v>
      </c>
      <c r="C355" s="399">
        <v>1</v>
      </c>
      <c r="D355" s="399" t="s">
        <v>441</v>
      </c>
      <c r="E355" s="399" t="s">
        <v>441</v>
      </c>
      <c r="F355" s="399" t="s">
        <v>441</v>
      </c>
      <c r="G355" s="399" t="s">
        <v>441</v>
      </c>
      <c r="H355" s="399" t="s">
        <v>441</v>
      </c>
      <c r="I355" s="399" t="s">
        <v>441</v>
      </c>
      <c r="J355" s="399" t="s">
        <v>441</v>
      </c>
      <c r="K355" s="399" t="s">
        <v>441</v>
      </c>
      <c r="L355" s="399" t="s">
        <v>441</v>
      </c>
      <c r="M355" s="399" t="s">
        <v>441</v>
      </c>
      <c r="N355" s="399" t="s">
        <v>441</v>
      </c>
      <c r="O355" s="399" t="s">
        <v>441</v>
      </c>
    </row>
    <row r="356" spans="1:15" x14ac:dyDescent="0.2">
      <c r="A356" s="399"/>
      <c r="B356" s="399">
        <v>2016</v>
      </c>
      <c r="C356" s="399">
        <v>2</v>
      </c>
      <c r="D356" s="399" t="s">
        <v>441</v>
      </c>
      <c r="E356" s="399" t="s">
        <v>441</v>
      </c>
      <c r="F356" s="399" t="s">
        <v>441</v>
      </c>
      <c r="G356" s="399" t="s">
        <v>441</v>
      </c>
      <c r="H356" s="399" t="s">
        <v>441</v>
      </c>
      <c r="I356" s="399" t="s">
        <v>441</v>
      </c>
      <c r="J356" s="399" t="s">
        <v>441</v>
      </c>
      <c r="K356" s="399" t="s">
        <v>441</v>
      </c>
      <c r="L356" s="399" t="s">
        <v>441</v>
      </c>
      <c r="M356" s="399" t="s">
        <v>441</v>
      </c>
      <c r="N356" s="399" t="s">
        <v>441</v>
      </c>
      <c r="O356" s="399" t="s">
        <v>441</v>
      </c>
    </row>
    <row r="357" spans="1:15" x14ac:dyDescent="0.2">
      <c r="A357" s="399"/>
      <c r="B357" s="399">
        <v>2016</v>
      </c>
      <c r="C357" s="399">
        <v>3</v>
      </c>
      <c r="D357" s="399" t="s">
        <v>441</v>
      </c>
      <c r="E357" s="399" t="s">
        <v>441</v>
      </c>
      <c r="F357" s="399" t="s">
        <v>441</v>
      </c>
      <c r="G357" s="399" t="s">
        <v>441</v>
      </c>
      <c r="H357" s="399" t="s">
        <v>441</v>
      </c>
      <c r="I357" s="399" t="s">
        <v>441</v>
      </c>
      <c r="J357" s="399" t="s">
        <v>441</v>
      </c>
      <c r="K357" s="399" t="s">
        <v>441</v>
      </c>
      <c r="L357" s="399" t="s">
        <v>441</v>
      </c>
      <c r="M357" s="399" t="s">
        <v>441</v>
      </c>
      <c r="N357" s="399" t="s">
        <v>441</v>
      </c>
      <c r="O357" s="399" t="s">
        <v>441</v>
      </c>
    </row>
    <row r="358" spans="1:15" x14ac:dyDescent="0.2">
      <c r="A358" s="399"/>
      <c r="B358" s="399">
        <v>2016</v>
      </c>
      <c r="C358" s="399">
        <v>4</v>
      </c>
      <c r="D358" s="399" t="s">
        <v>441</v>
      </c>
      <c r="E358" s="399" t="s">
        <v>441</v>
      </c>
      <c r="F358" s="399" t="s">
        <v>441</v>
      </c>
      <c r="G358" s="399" t="s">
        <v>441</v>
      </c>
      <c r="H358" s="399" t="s">
        <v>441</v>
      </c>
      <c r="I358" s="399" t="s">
        <v>441</v>
      </c>
      <c r="J358" s="399" t="s">
        <v>441</v>
      </c>
      <c r="K358" s="399" t="s">
        <v>441</v>
      </c>
      <c r="L358" s="399" t="s">
        <v>441</v>
      </c>
      <c r="M358" s="399" t="s">
        <v>441</v>
      </c>
      <c r="N358" s="399" t="s">
        <v>441</v>
      </c>
      <c r="O358" s="399" t="s">
        <v>441</v>
      </c>
    </row>
    <row r="359" spans="1:15" x14ac:dyDescent="0.2">
      <c r="A359" s="399"/>
      <c r="B359" s="399">
        <v>2016</v>
      </c>
      <c r="C359" s="399">
        <v>5</v>
      </c>
      <c r="D359" s="399" t="s">
        <v>441</v>
      </c>
      <c r="E359" s="399" t="s">
        <v>441</v>
      </c>
      <c r="F359" s="399" t="s">
        <v>441</v>
      </c>
      <c r="G359" s="399" t="s">
        <v>441</v>
      </c>
      <c r="H359" s="399" t="s">
        <v>441</v>
      </c>
      <c r="I359" s="399" t="s">
        <v>441</v>
      </c>
      <c r="J359" s="399" t="s">
        <v>441</v>
      </c>
      <c r="K359" s="399" t="s">
        <v>441</v>
      </c>
      <c r="L359" s="399" t="s">
        <v>441</v>
      </c>
      <c r="M359" s="399" t="s">
        <v>441</v>
      </c>
      <c r="N359" s="399" t="s">
        <v>441</v>
      </c>
      <c r="O359" s="399" t="s">
        <v>441</v>
      </c>
    </row>
    <row r="360" spans="1:15" x14ac:dyDescent="0.2">
      <c r="A360" s="399"/>
      <c r="B360" s="399">
        <v>2016</v>
      </c>
      <c r="C360" s="399">
        <v>6</v>
      </c>
      <c r="D360" s="399" t="s">
        <v>441</v>
      </c>
      <c r="E360" s="399" t="s">
        <v>441</v>
      </c>
      <c r="F360" s="399" t="s">
        <v>441</v>
      </c>
      <c r="G360" s="399" t="s">
        <v>441</v>
      </c>
      <c r="H360" s="399" t="s">
        <v>441</v>
      </c>
      <c r="I360" s="399" t="s">
        <v>441</v>
      </c>
      <c r="J360" s="399" t="s">
        <v>441</v>
      </c>
      <c r="K360" s="399" t="s">
        <v>441</v>
      </c>
      <c r="L360" s="399" t="s">
        <v>441</v>
      </c>
      <c r="M360" s="399" t="s">
        <v>441</v>
      </c>
      <c r="N360" s="399" t="s">
        <v>441</v>
      </c>
      <c r="O360" s="399" t="s">
        <v>441</v>
      </c>
    </row>
    <row r="361" spans="1:15" x14ac:dyDescent="0.2">
      <c r="A361" s="399"/>
      <c r="B361" s="399">
        <v>2016</v>
      </c>
      <c r="C361" s="399">
        <v>7</v>
      </c>
      <c r="D361" s="399" t="s">
        <v>441</v>
      </c>
      <c r="E361" s="399" t="s">
        <v>441</v>
      </c>
      <c r="F361" s="399" t="s">
        <v>441</v>
      </c>
      <c r="G361" s="399" t="s">
        <v>441</v>
      </c>
      <c r="H361" s="399" t="s">
        <v>441</v>
      </c>
      <c r="I361" s="399" t="s">
        <v>441</v>
      </c>
      <c r="J361" s="399" t="s">
        <v>441</v>
      </c>
      <c r="K361" s="399" t="s">
        <v>441</v>
      </c>
      <c r="L361" s="399" t="s">
        <v>441</v>
      </c>
      <c r="M361" s="399" t="s">
        <v>441</v>
      </c>
      <c r="N361" s="399" t="s">
        <v>441</v>
      </c>
      <c r="O361" s="399" t="s">
        <v>441</v>
      </c>
    </row>
    <row r="362" spans="1:15" x14ac:dyDescent="0.2">
      <c r="A362" s="399"/>
      <c r="B362" s="399">
        <v>2016</v>
      </c>
      <c r="C362" s="399">
        <v>8</v>
      </c>
      <c r="D362" s="399" t="s">
        <v>441</v>
      </c>
      <c r="E362" s="399" t="s">
        <v>441</v>
      </c>
      <c r="F362" s="399" t="s">
        <v>441</v>
      </c>
      <c r="G362" s="399" t="s">
        <v>441</v>
      </c>
      <c r="H362" s="399" t="s">
        <v>441</v>
      </c>
      <c r="I362" s="399" t="s">
        <v>441</v>
      </c>
      <c r="J362" s="399" t="s">
        <v>441</v>
      </c>
      <c r="K362" s="399" t="s">
        <v>441</v>
      </c>
      <c r="L362" s="399" t="s">
        <v>441</v>
      </c>
      <c r="M362" s="399" t="s">
        <v>441</v>
      </c>
      <c r="N362" s="399" t="s">
        <v>441</v>
      </c>
      <c r="O362" s="399" t="s">
        <v>441</v>
      </c>
    </row>
    <row r="363" spans="1:15" x14ac:dyDescent="0.2">
      <c r="A363" s="399"/>
      <c r="B363" s="399">
        <v>2016</v>
      </c>
      <c r="C363" s="399">
        <v>9</v>
      </c>
      <c r="D363" s="399" t="s">
        <v>441</v>
      </c>
      <c r="E363" s="399" t="s">
        <v>441</v>
      </c>
      <c r="F363" s="399" t="s">
        <v>441</v>
      </c>
      <c r="G363" s="399" t="s">
        <v>441</v>
      </c>
      <c r="H363" s="399" t="s">
        <v>441</v>
      </c>
      <c r="I363" s="399" t="s">
        <v>441</v>
      </c>
      <c r="J363" s="399" t="s">
        <v>441</v>
      </c>
      <c r="K363" s="399" t="s">
        <v>441</v>
      </c>
      <c r="L363" s="399" t="s">
        <v>441</v>
      </c>
      <c r="M363" s="399" t="s">
        <v>441</v>
      </c>
      <c r="N363" s="399" t="s">
        <v>441</v>
      </c>
      <c r="O363" s="399" t="s">
        <v>441</v>
      </c>
    </row>
    <row r="364" spans="1:15" x14ac:dyDescent="0.2">
      <c r="A364" s="399"/>
      <c r="B364" s="399">
        <v>2016</v>
      </c>
      <c r="C364" s="399">
        <v>10</v>
      </c>
      <c r="D364" s="399" t="s">
        <v>441</v>
      </c>
      <c r="E364" s="399" t="s">
        <v>441</v>
      </c>
      <c r="F364" s="399" t="s">
        <v>441</v>
      </c>
      <c r="G364" s="399" t="s">
        <v>441</v>
      </c>
      <c r="H364" s="399" t="s">
        <v>441</v>
      </c>
      <c r="I364" s="399" t="s">
        <v>441</v>
      </c>
      <c r="J364" s="399" t="s">
        <v>441</v>
      </c>
      <c r="K364" s="399" t="s">
        <v>441</v>
      </c>
      <c r="L364" s="399" t="s">
        <v>441</v>
      </c>
      <c r="M364" s="399" t="s">
        <v>441</v>
      </c>
      <c r="N364" s="399" t="s">
        <v>441</v>
      </c>
      <c r="O364" s="399" t="s">
        <v>441</v>
      </c>
    </row>
    <row r="365" spans="1:15" x14ac:dyDescent="0.2">
      <c r="A365" s="399"/>
      <c r="B365" s="399">
        <v>2016</v>
      </c>
      <c r="C365" s="399">
        <v>11</v>
      </c>
      <c r="D365" s="399" t="s">
        <v>441</v>
      </c>
      <c r="E365" s="399" t="s">
        <v>441</v>
      </c>
      <c r="F365" s="399" t="s">
        <v>441</v>
      </c>
      <c r="G365" s="399" t="s">
        <v>441</v>
      </c>
      <c r="H365" s="399" t="s">
        <v>441</v>
      </c>
      <c r="I365" s="399" t="s">
        <v>441</v>
      </c>
      <c r="J365" s="399" t="s">
        <v>441</v>
      </c>
      <c r="K365" s="399" t="s">
        <v>441</v>
      </c>
      <c r="L365" s="399" t="s">
        <v>441</v>
      </c>
      <c r="M365" s="399" t="s">
        <v>441</v>
      </c>
      <c r="N365" s="399" t="s">
        <v>441</v>
      </c>
      <c r="O365" s="399" t="s">
        <v>441</v>
      </c>
    </row>
    <row r="366" spans="1:15" x14ac:dyDescent="0.2">
      <c r="A366" s="399"/>
      <c r="B366" s="399">
        <v>2016</v>
      </c>
      <c r="C366" s="399">
        <v>12</v>
      </c>
      <c r="D366" s="399" t="s">
        <v>441</v>
      </c>
      <c r="E366" s="399" t="s">
        <v>441</v>
      </c>
      <c r="F366" s="399" t="s">
        <v>441</v>
      </c>
      <c r="G366" s="399" t="s">
        <v>441</v>
      </c>
      <c r="H366" s="399" t="s">
        <v>441</v>
      </c>
      <c r="I366" s="399" t="s">
        <v>441</v>
      </c>
      <c r="J366" s="399" t="s">
        <v>441</v>
      </c>
      <c r="K366" s="399" t="s">
        <v>441</v>
      </c>
      <c r="L366" s="399" t="s">
        <v>441</v>
      </c>
      <c r="M366" s="399" t="s">
        <v>441</v>
      </c>
      <c r="N366" s="399" t="s">
        <v>441</v>
      </c>
      <c r="O366" s="399" t="s">
        <v>441</v>
      </c>
    </row>
    <row r="367" spans="1:15" x14ac:dyDescent="0.2">
      <c r="A367" s="531">
        <v>95313</v>
      </c>
      <c r="B367" s="397">
        <v>2012</v>
      </c>
      <c r="C367" s="397">
        <v>1</v>
      </c>
      <c r="D367" s="397" t="s">
        <v>441</v>
      </c>
      <c r="E367" s="397" t="s">
        <v>441</v>
      </c>
      <c r="F367" s="397" t="s">
        <v>441</v>
      </c>
      <c r="G367" s="397" t="s">
        <v>441</v>
      </c>
      <c r="H367" s="397" t="s">
        <v>441</v>
      </c>
      <c r="I367" s="397" t="s">
        <v>441</v>
      </c>
      <c r="J367" s="397" t="s">
        <v>441</v>
      </c>
      <c r="K367" s="397" t="s">
        <v>441</v>
      </c>
      <c r="L367" s="397" t="s">
        <v>441</v>
      </c>
      <c r="M367" s="397" t="s">
        <v>441</v>
      </c>
      <c r="N367" s="397" t="s">
        <v>441</v>
      </c>
      <c r="O367" s="397" t="s">
        <v>441</v>
      </c>
    </row>
    <row r="368" spans="1:15" x14ac:dyDescent="0.2">
      <c r="A368" s="397"/>
      <c r="B368" s="397">
        <v>2012</v>
      </c>
      <c r="C368" s="397">
        <v>2</v>
      </c>
      <c r="D368" s="397" t="s">
        <v>441</v>
      </c>
      <c r="E368" s="397" t="s">
        <v>441</v>
      </c>
      <c r="F368" s="397" t="s">
        <v>441</v>
      </c>
      <c r="G368" s="397" t="s">
        <v>441</v>
      </c>
      <c r="H368" s="397" t="s">
        <v>441</v>
      </c>
      <c r="I368" s="397" t="s">
        <v>441</v>
      </c>
      <c r="J368" s="397" t="s">
        <v>441</v>
      </c>
      <c r="K368" s="397" t="s">
        <v>441</v>
      </c>
      <c r="L368" s="397" t="s">
        <v>441</v>
      </c>
      <c r="M368" s="397" t="s">
        <v>441</v>
      </c>
      <c r="N368" s="397" t="s">
        <v>441</v>
      </c>
      <c r="O368" s="397" t="s">
        <v>441</v>
      </c>
    </row>
    <row r="369" spans="1:15" x14ac:dyDescent="0.2">
      <c r="A369" s="397"/>
      <c r="B369" s="397">
        <v>2012</v>
      </c>
      <c r="C369" s="397">
        <v>3</v>
      </c>
      <c r="D369" s="397" t="s">
        <v>441</v>
      </c>
      <c r="E369" s="397" t="s">
        <v>441</v>
      </c>
      <c r="F369" s="397" t="s">
        <v>441</v>
      </c>
      <c r="G369" s="397" t="s">
        <v>441</v>
      </c>
      <c r="H369" s="397" t="s">
        <v>441</v>
      </c>
      <c r="I369" s="397" t="s">
        <v>441</v>
      </c>
      <c r="J369" s="397" t="s">
        <v>441</v>
      </c>
      <c r="K369" s="397" t="s">
        <v>441</v>
      </c>
      <c r="L369" s="397" t="s">
        <v>441</v>
      </c>
      <c r="M369" s="397" t="s">
        <v>441</v>
      </c>
      <c r="N369" s="397" t="s">
        <v>441</v>
      </c>
      <c r="O369" s="397" t="s">
        <v>441</v>
      </c>
    </row>
    <row r="370" spans="1:15" x14ac:dyDescent="0.2">
      <c r="A370" s="397"/>
      <c r="B370" s="397">
        <v>2012</v>
      </c>
      <c r="C370" s="397">
        <v>4</v>
      </c>
      <c r="D370" s="397" t="s">
        <v>441</v>
      </c>
      <c r="E370" s="397" t="s">
        <v>441</v>
      </c>
      <c r="F370" s="397" t="s">
        <v>441</v>
      </c>
      <c r="G370" s="397" t="s">
        <v>441</v>
      </c>
      <c r="H370" s="397" t="s">
        <v>441</v>
      </c>
      <c r="I370" s="397" t="s">
        <v>441</v>
      </c>
      <c r="J370" s="397" t="s">
        <v>441</v>
      </c>
      <c r="K370" s="397" t="s">
        <v>441</v>
      </c>
      <c r="L370" s="397" t="s">
        <v>441</v>
      </c>
      <c r="M370" s="397" t="s">
        <v>441</v>
      </c>
      <c r="N370" s="397" t="s">
        <v>441</v>
      </c>
      <c r="O370" s="397" t="s">
        <v>441</v>
      </c>
    </row>
    <row r="371" spans="1:15" x14ac:dyDescent="0.2">
      <c r="A371" s="397"/>
      <c r="B371" s="397">
        <v>2012</v>
      </c>
      <c r="C371" s="397">
        <v>5</v>
      </c>
      <c r="D371" s="397" t="s">
        <v>441</v>
      </c>
      <c r="E371" s="397" t="s">
        <v>441</v>
      </c>
      <c r="F371" s="397" t="s">
        <v>441</v>
      </c>
      <c r="G371" s="397" t="s">
        <v>441</v>
      </c>
      <c r="H371" s="397" t="s">
        <v>441</v>
      </c>
      <c r="I371" s="397" t="s">
        <v>441</v>
      </c>
      <c r="J371" s="397" t="s">
        <v>441</v>
      </c>
      <c r="K371" s="397" t="s">
        <v>441</v>
      </c>
      <c r="L371" s="397" t="s">
        <v>441</v>
      </c>
      <c r="M371" s="397" t="s">
        <v>441</v>
      </c>
      <c r="N371" s="397" t="s">
        <v>441</v>
      </c>
      <c r="O371" s="397" t="s">
        <v>441</v>
      </c>
    </row>
    <row r="372" spans="1:15" x14ac:dyDescent="0.2">
      <c r="A372" s="397"/>
      <c r="B372" s="397">
        <v>2012</v>
      </c>
      <c r="C372" s="397">
        <v>6</v>
      </c>
      <c r="D372" s="397" t="s">
        <v>441</v>
      </c>
      <c r="E372" s="397" t="s">
        <v>441</v>
      </c>
      <c r="F372" s="397" t="s">
        <v>441</v>
      </c>
      <c r="G372" s="397" t="s">
        <v>441</v>
      </c>
      <c r="H372" s="397" t="s">
        <v>441</v>
      </c>
      <c r="I372" s="397" t="s">
        <v>441</v>
      </c>
      <c r="J372" s="397" t="s">
        <v>441</v>
      </c>
      <c r="K372" s="397" t="s">
        <v>441</v>
      </c>
      <c r="L372" s="397" t="s">
        <v>441</v>
      </c>
      <c r="M372" s="397" t="s">
        <v>441</v>
      </c>
      <c r="N372" s="397" t="s">
        <v>441</v>
      </c>
      <c r="O372" s="397" t="s">
        <v>441</v>
      </c>
    </row>
    <row r="373" spans="1:15" x14ac:dyDescent="0.2">
      <c r="A373" s="397"/>
      <c r="B373" s="397">
        <v>2012</v>
      </c>
      <c r="C373" s="397">
        <v>7</v>
      </c>
      <c r="D373" s="397" t="s">
        <v>441</v>
      </c>
      <c r="E373" s="397" t="s">
        <v>441</v>
      </c>
      <c r="F373" s="397" t="s">
        <v>441</v>
      </c>
      <c r="G373" s="397" t="s">
        <v>441</v>
      </c>
      <c r="H373" s="397" t="s">
        <v>441</v>
      </c>
      <c r="I373" s="397" t="s">
        <v>441</v>
      </c>
      <c r="J373" s="397" t="s">
        <v>441</v>
      </c>
      <c r="K373" s="397" t="s">
        <v>441</v>
      </c>
      <c r="L373" s="397" t="s">
        <v>441</v>
      </c>
      <c r="M373" s="397" t="s">
        <v>441</v>
      </c>
      <c r="N373" s="397" t="s">
        <v>441</v>
      </c>
      <c r="O373" s="397" t="s">
        <v>441</v>
      </c>
    </row>
    <row r="374" spans="1:15" x14ac:dyDescent="0.2">
      <c r="A374" s="397"/>
      <c r="B374" s="397">
        <v>2012</v>
      </c>
      <c r="C374" s="397">
        <v>8</v>
      </c>
      <c r="D374" s="397" t="s">
        <v>441</v>
      </c>
      <c r="E374" s="397" t="s">
        <v>441</v>
      </c>
      <c r="F374" s="397" t="s">
        <v>441</v>
      </c>
      <c r="G374" s="397" t="s">
        <v>441</v>
      </c>
      <c r="H374" s="397" t="s">
        <v>441</v>
      </c>
      <c r="I374" s="397" t="s">
        <v>441</v>
      </c>
      <c r="J374" s="397" t="s">
        <v>441</v>
      </c>
      <c r="K374" s="397" t="s">
        <v>441</v>
      </c>
      <c r="L374" s="397" t="s">
        <v>441</v>
      </c>
      <c r="M374" s="397" t="s">
        <v>441</v>
      </c>
      <c r="N374" s="397" t="s">
        <v>441</v>
      </c>
      <c r="O374" s="397" t="s">
        <v>441</v>
      </c>
    </row>
    <row r="375" spans="1:15" x14ac:dyDescent="0.2">
      <c r="A375" s="397"/>
      <c r="B375" s="397">
        <v>2012</v>
      </c>
      <c r="C375" s="397">
        <v>9</v>
      </c>
      <c r="D375" s="397" t="s">
        <v>441</v>
      </c>
      <c r="E375" s="397" t="s">
        <v>441</v>
      </c>
      <c r="F375" s="397" t="s">
        <v>441</v>
      </c>
      <c r="G375" s="397" t="s">
        <v>441</v>
      </c>
      <c r="H375" s="397" t="s">
        <v>441</v>
      </c>
      <c r="I375" s="397" t="s">
        <v>441</v>
      </c>
      <c r="J375" s="397" t="s">
        <v>441</v>
      </c>
      <c r="K375" s="397" t="s">
        <v>441</v>
      </c>
      <c r="L375" s="397" t="s">
        <v>441</v>
      </c>
      <c r="M375" s="397" t="s">
        <v>441</v>
      </c>
      <c r="N375" s="397" t="s">
        <v>441</v>
      </c>
      <c r="O375" s="397" t="s">
        <v>441</v>
      </c>
    </row>
    <row r="376" spans="1:15" x14ac:dyDescent="0.2">
      <c r="A376" s="397"/>
      <c r="B376" s="397">
        <v>2012</v>
      </c>
      <c r="C376" s="397">
        <v>10</v>
      </c>
      <c r="D376" s="397" t="s">
        <v>441</v>
      </c>
      <c r="E376" s="397" t="s">
        <v>441</v>
      </c>
      <c r="F376" s="397" t="s">
        <v>441</v>
      </c>
      <c r="G376" s="397" t="s">
        <v>441</v>
      </c>
      <c r="H376" s="397" t="s">
        <v>441</v>
      </c>
      <c r="I376" s="397" t="s">
        <v>441</v>
      </c>
      <c r="J376" s="397" t="s">
        <v>441</v>
      </c>
      <c r="K376" s="397" t="s">
        <v>441</v>
      </c>
      <c r="L376" s="397" t="s">
        <v>441</v>
      </c>
      <c r="M376" s="397" t="s">
        <v>441</v>
      </c>
      <c r="N376" s="397" t="s">
        <v>441</v>
      </c>
      <c r="O376" s="397" t="s">
        <v>441</v>
      </c>
    </row>
    <row r="377" spans="1:15" x14ac:dyDescent="0.2">
      <c r="A377" s="397"/>
      <c r="B377" s="397">
        <v>2012</v>
      </c>
      <c r="C377" s="397">
        <v>11</v>
      </c>
      <c r="D377" s="397" t="s">
        <v>441</v>
      </c>
      <c r="E377" s="397" t="s">
        <v>441</v>
      </c>
      <c r="F377" s="397" t="s">
        <v>441</v>
      </c>
      <c r="G377" s="397" t="s">
        <v>441</v>
      </c>
      <c r="H377" s="397" t="s">
        <v>441</v>
      </c>
      <c r="I377" s="397" t="s">
        <v>441</v>
      </c>
      <c r="J377" s="397" t="s">
        <v>441</v>
      </c>
      <c r="K377" s="397" t="s">
        <v>441</v>
      </c>
      <c r="L377" s="397" t="s">
        <v>441</v>
      </c>
      <c r="M377" s="397" t="s">
        <v>441</v>
      </c>
      <c r="N377" s="397" t="s">
        <v>441</v>
      </c>
      <c r="O377" s="397" t="s">
        <v>441</v>
      </c>
    </row>
    <row r="378" spans="1:15" x14ac:dyDescent="0.2">
      <c r="A378" s="397"/>
      <c r="B378" s="397">
        <v>2012</v>
      </c>
      <c r="C378" s="397">
        <v>12</v>
      </c>
      <c r="D378" s="397" t="s">
        <v>441</v>
      </c>
      <c r="E378" s="397" t="s">
        <v>441</v>
      </c>
      <c r="F378" s="397" t="s">
        <v>441</v>
      </c>
      <c r="G378" s="397" t="s">
        <v>441</v>
      </c>
      <c r="H378" s="397" t="s">
        <v>441</v>
      </c>
      <c r="I378" s="397" t="s">
        <v>441</v>
      </c>
      <c r="J378" s="397" t="s">
        <v>441</v>
      </c>
      <c r="K378" s="397" t="s">
        <v>441</v>
      </c>
      <c r="L378" s="397" t="s">
        <v>441</v>
      </c>
      <c r="M378" s="397" t="s">
        <v>441</v>
      </c>
      <c r="N378" s="397" t="s">
        <v>441</v>
      </c>
      <c r="O378" s="397" t="s">
        <v>441</v>
      </c>
    </row>
    <row r="379" spans="1:15" x14ac:dyDescent="0.2">
      <c r="A379" s="397"/>
      <c r="B379" s="397">
        <v>2013</v>
      </c>
      <c r="C379" s="397">
        <v>1</v>
      </c>
      <c r="D379" s="397" t="s">
        <v>441</v>
      </c>
      <c r="E379" s="397" t="s">
        <v>441</v>
      </c>
      <c r="F379" s="397" t="s">
        <v>441</v>
      </c>
      <c r="G379" s="397" t="s">
        <v>441</v>
      </c>
      <c r="H379" s="397" t="s">
        <v>441</v>
      </c>
      <c r="I379" s="397" t="s">
        <v>441</v>
      </c>
      <c r="J379" s="397" t="s">
        <v>441</v>
      </c>
      <c r="K379" s="397" t="s">
        <v>441</v>
      </c>
      <c r="L379" s="397" t="s">
        <v>441</v>
      </c>
      <c r="M379" s="397" t="s">
        <v>441</v>
      </c>
      <c r="N379" s="397" t="s">
        <v>441</v>
      </c>
      <c r="O379" s="397" t="s">
        <v>441</v>
      </c>
    </row>
    <row r="380" spans="1:15" x14ac:dyDescent="0.2">
      <c r="A380" s="397"/>
      <c r="B380" s="397">
        <v>2013</v>
      </c>
      <c r="C380" s="397">
        <v>2</v>
      </c>
      <c r="D380" s="397" t="s">
        <v>441</v>
      </c>
      <c r="E380" s="397" t="s">
        <v>441</v>
      </c>
      <c r="F380" s="397" t="s">
        <v>441</v>
      </c>
      <c r="G380" s="397" t="s">
        <v>441</v>
      </c>
      <c r="H380" s="397" t="s">
        <v>441</v>
      </c>
      <c r="I380" s="397" t="s">
        <v>441</v>
      </c>
      <c r="J380" s="397" t="s">
        <v>441</v>
      </c>
      <c r="K380" s="397" t="s">
        <v>441</v>
      </c>
      <c r="L380" s="397" t="s">
        <v>441</v>
      </c>
      <c r="M380" s="397" t="s">
        <v>441</v>
      </c>
      <c r="N380" s="397" t="s">
        <v>441</v>
      </c>
      <c r="O380" s="397" t="s">
        <v>441</v>
      </c>
    </row>
    <row r="381" spans="1:15" x14ac:dyDescent="0.2">
      <c r="A381" s="397"/>
      <c r="B381" s="397">
        <v>2013</v>
      </c>
      <c r="C381" s="397">
        <v>3</v>
      </c>
      <c r="D381" s="397" t="s">
        <v>441</v>
      </c>
      <c r="E381" s="397" t="s">
        <v>441</v>
      </c>
      <c r="F381" s="397" t="s">
        <v>441</v>
      </c>
      <c r="G381" s="397" t="s">
        <v>441</v>
      </c>
      <c r="H381" s="397" t="s">
        <v>441</v>
      </c>
      <c r="I381" s="397" t="s">
        <v>441</v>
      </c>
      <c r="J381" s="397" t="s">
        <v>441</v>
      </c>
      <c r="K381" s="397" t="s">
        <v>441</v>
      </c>
      <c r="L381" s="397" t="s">
        <v>441</v>
      </c>
      <c r="M381" s="397" t="s">
        <v>441</v>
      </c>
      <c r="N381" s="397" t="s">
        <v>441</v>
      </c>
      <c r="O381" s="397" t="s">
        <v>441</v>
      </c>
    </row>
    <row r="382" spans="1:15" x14ac:dyDescent="0.2">
      <c r="A382" s="397"/>
      <c r="B382" s="397">
        <v>2013</v>
      </c>
      <c r="C382" s="397">
        <v>4</v>
      </c>
      <c r="D382" s="397" t="s">
        <v>441</v>
      </c>
      <c r="E382" s="397" t="s">
        <v>441</v>
      </c>
      <c r="F382" s="397" t="s">
        <v>441</v>
      </c>
      <c r="G382" s="397" t="s">
        <v>441</v>
      </c>
      <c r="H382" s="397" t="s">
        <v>441</v>
      </c>
      <c r="I382" s="397" t="s">
        <v>441</v>
      </c>
      <c r="J382" s="397" t="s">
        <v>441</v>
      </c>
      <c r="K382" s="397" t="s">
        <v>441</v>
      </c>
      <c r="L382" s="397" t="s">
        <v>441</v>
      </c>
      <c r="M382" s="397" t="s">
        <v>441</v>
      </c>
      <c r="N382" s="397" t="s">
        <v>441</v>
      </c>
      <c r="O382" s="397" t="s">
        <v>441</v>
      </c>
    </row>
    <row r="383" spans="1:15" x14ac:dyDescent="0.2">
      <c r="A383" s="397"/>
      <c r="B383" s="397">
        <v>2013</v>
      </c>
      <c r="C383" s="397">
        <v>5</v>
      </c>
      <c r="D383" s="397" t="s">
        <v>441</v>
      </c>
      <c r="E383" s="397" t="s">
        <v>441</v>
      </c>
      <c r="F383" s="397" t="s">
        <v>441</v>
      </c>
      <c r="G383" s="397" t="s">
        <v>441</v>
      </c>
      <c r="H383" s="397" t="s">
        <v>441</v>
      </c>
      <c r="I383" s="397" t="s">
        <v>441</v>
      </c>
      <c r="J383" s="397" t="s">
        <v>441</v>
      </c>
      <c r="K383" s="397" t="s">
        <v>441</v>
      </c>
      <c r="L383" s="397" t="s">
        <v>441</v>
      </c>
      <c r="M383" s="397" t="s">
        <v>441</v>
      </c>
      <c r="N383" s="397" t="s">
        <v>441</v>
      </c>
      <c r="O383" s="397" t="s">
        <v>441</v>
      </c>
    </row>
    <row r="384" spans="1:15" x14ac:dyDescent="0.2">
      <c r="A384" s="397"/>
      <c r="B384" s="397">
        <v>2013</v>
      </c>
      <c r="C384" s="397">
        <v>6</v>
      </c>
      <c r="D384" s="397" t="s">
        <v>441</v>
      </c>
      <c r="E384" s="397" t="s">
        <v>441</v>
      </c>
      <c r="F384" s="397" t="s">
        <v>441</v>
      </c>
      <c r="G384" s="397" t="s">
        <v>441</v>
      </c>
      <c r="H384" s="397" t="s">
        <v>441</v>
      </c>
      <c r="I384" s="397" t="s">
        <v>441</v>
      </c>
      <c r="J384" s="397" t="s">
        <v>441</v>
      </c>
      <c r="K384" s="397" t="s">
        <v>441</v>
      </c>
      <c r="L384" s="397" t="s">
        <v>441</v>
      </c>
      <c r="M384" s="397" t="s">
        <v>441</v>
      </c>
      <c r="N384" s="397" t="s">
        <v>441</v>
      </c>
      <c r="O384" s="397" t="s">
        <v>441</v>
      </c>
    </row>
    <row r="385" spans="1:15" x14ac:dyDescent="0.2">
      <c r="A385" s="397"/>
      <c r="B385" s="397">
        <v>2013</v>
      </c>
      <c r="C385" s="397">
        <v>7</v>
      </c>
      <c r="D385" s="397" t="s">
        <v>441</v>
      </c>
      <c r="E385" s="397" t="s">
        <v>441</v>
      </c>
      <c r="F385" s="397" t="s">
        <v>441</v>
      </c>
      <c r="G385" s="397" t="s">
        <v>441</v>
      </c>
      <c r="H385" s="397" t="s">
        <v>441</v>
      </c>
      <c r="I385" s="397" t="s">
        <v>441</v>
      </c>
      <c r="J385" s="397" t="s">
        <v>441</v>
      </c>
      <c r="K385" s="397" t="s">
        <v>441</v>
      </c>
      <c r="L385" s="397" t="s">
        <v>441</v>
      </c>
      <c r="M385" s="397" t="s">
        <v>441</v>
      </c>
      <c r="N385" s="397" t="s">
        <v>441</v>
      </c>
      <c r="O385" s="397" t="s">
        <v>441</v>
      </c>
    </row>
    <row r="386" spans="1:15" x14ac:dyDescent="0.2">
      <c r="A386" s="397"/>
      <c r="B386" s="397">
        <v>2013</v>
      </c>
      <c r="C386" s="397">
        <v>8</v>
      </c>
      <c r="D386" s="397" t="s">
        <v>441</v>
      </c>
      <c r="E386" s="397" t="s">
        <v>441</v>
      </c>
      <c r="F386" s="397" t="s">
        <v>441</v>
      </c>
      <c r="G386" s="397" t="s">
        <v>441</v>
      </c>
      <c r="H386" s="397" t="s">
        <v>441</v>
      </c>
      <c r="I386" s="397" t="s">
        <v>441</v>
      </c>
      <c r="J386" s="397" t="s">
        <v>441</v>
      </c>
      <c r="K386" s="397" t="s">
        <v>441</v>
      </c>
      <c r="L386" s="397" t="s">
        <v>441</v>
      </c>
      <c r="M386" s="397" t="s">
        <v>441</v>
      </c>
      <c r="N386" s="397" t="s">
        <v>441</v>
      </c>
      <c r="O386" s="397" t="s">
        <v>441</v>
      </c>
    </row>
    <row r="387" spans="1:15" x14ac:dyDescent="0.2">
      <c r="A387" s="397"/>
      <c r="B387" s="397">
        <v>2013</v>
      </c>
      <c r="C387" s="397">
        <v>9</v>
      </c>
      <c r="D387" s="397" t="s">
        <v>441</v>
      </c>
      <c r="E387" s="397" t="s">
        <v>441</v>
      </c>
      <c r="F387" s="397" t="s">
        <v>441</v>
      </c>
      <c r="G387" s="397" t="s">
        <v>441</v>
      </c>
      <c r="H387" s="397" t="s">
        <v>441</v>
      </c>
      <c r="I387" s="397" t="s">
        <v>441</v>
      </c>
      <c r="J387" s="397" t="s">
        <v>441</v>
      </c>
      <c r="K387" s="397" t="s">
        <v>441</v>
      </c>
      <c r="L387" s="397" t="s">
        <v>441</v>
      </c>
      <c r="M387" s="397" t="s">
        <v>441</v>
      </c>
      <c r="N387" s="397" t="s">
        <v>441</v>
      </c>
      <c r="O387" s="397" t="s">
        <v>441</v>
      </c>
    </row>
    <row r="388" spans="1:15" x14ac:dyDescent="0.2">
      <c r="A388" s="397"/>
      <c r="B388" s="397">
        <v>2013</v>
      </c>
      <c r="C388" s="397">
        <v>10</v>
      </c>
      <c r="D388" s="397" t="s">
        <v>441</v>
      </c>
      <c r="E388" s="397" t="s">
        <v>441</v>
      </c>
      <c r="F388" s="397" t="s">
        <v>441</v>
      </c>
      <c r="G388" s="397" t="s">
        <v>441</v>
      </c>
      <c r="H388" s="397" t="s">
        <v>441</v>
      </c>
      <c r="I388" s="397" t="s">
        <v>441</v>
      </c>
      <c r="J388" s="397" t="s">
        <v>441</v>
      </c>
      <c r="K388" s="397" t="s">
        <v>441</v>
      </c>
      <c r="L388" s="397" t="s">
        <v>441</v>
      </c>
      <c r="M388" s="397" t="s">
        <v>441</v>
      </c>
      <c r="N388" s="397" t="s">
        <v>441</v>
      </c>
      <c r="O388" s="397" t="s">
        <v>441</v>
      </c>
    </row>
    <row r="389" spans="1:15" x14ac:dyDescent="0.2">
      <c r="A389" s="397"/>
      <c r="B389" s="397">
        <v>2013</v>
      </c>
      <c r="C389" s="397">
        <v>11</v>
      </c>
      <c r="D389" s="397" t="s">
        <v>441</v>
      </c>
      <c r="E389" s="397" t="s">
        <v>441</v>
      </c>
      <c r="F389" s="397" t="s">
        <v>441</v>
      </c>
      <c r="G389" s="397" t="s">
        <v>441</v>
      </c>
      <c r="H389" s="397" t="s">
        <v>441</v>
      </c>
      <c r="I389" s="397" t="s">
        <v>441</v>
      </c>
      <c r="J389" s="397" t="s">
        <v>441</v>
      </c>
      <c r="K389" s="397" t="s">
        <v>441</v>
      </c>
      <c r="L389" s="397" t="s">
        <v>441</v>
      </c>
      <c r="M389" s="397" t="s">
        <v>441</v>
      </c>
      <c r="N389" s="397" t="s">
        <v>441</v>
      </c>
      <c r="O389" s="397" t="s">
        <v>441</v>
      </c>
    </row>
    <row r="390" spans="1:15" x14ac:dyDescent="0.2">
      <c r="A390" s="397"/>
      <c r="B390" s="397">
        <v>2013</v>
      </c>
      <c r="C390" s="397">
        <v>12</v>
      </c>
      <c r="D390" s="397" t="s">
        <v>441</v>
      </c>
      <c r="E390" s="397" t="s">
        <v>441</v>
      </c>
      <c r="F390" s="397" t="s">
        <v>441</v>
      </c>
      <c r="G390" s="397" t="s">
        <v>441</v>
      </c>
      <c r="H390" s="397" t="s">
        <v>441</v>
      </c>
      <c r="I390" s="397" t="s">
        <v>441</v>
      </c>
      <c r="J390" s="397" t="s">
        <v>441</v>
      </c>
      <c r="K390" s="397" t="s">
        <v>441</v>
      </c>
      <c r="L390" s="397" t="s">
        <v>441</v>
      </c>
      <c r="M390" s="397" t="s">
        <v>441</v>
      </c>
      <c r="N390" s="397" t="s">
        <v>441</v>
      </c>
      <c r="O390" s="397" t="s">
        <v>441</v>
      </c>
    </row>
    <row r="391" spans="1:15" x14ac:dyDescent="0.2">
      <c r="A391" s="397"/>
      <c r="B391" s="397">
        <v>2014</v>
      </c>
      <c r="C391" s="397">
        <v>1</v>
      </c>
      <c r="D391" s="397" t="s">
        <v>441</v>
      </c>
      <c r="E391" s="397" t="s">
        <v>441</v>
      </c>
      <c r="F391" s="397" t="s">
        <v>441</v>
      </c>
      <c r="G391" s="397" t="s">
        <v>441</v>
      </c>
      <c r="H391" s="397" t="s">
        <v>441</v>
      </c>
      <c r="I391" s="397" t="s">
        <v>441</v>
      </c>
      <c r="J391" s="397" t="s">
        <v>441</v>
      </c>
      <c r="K391" s="397" t="s">
        <v>441</v>
      </c>
      <c r="L391" s="397" t="s">
        <v>441</v>
      </c>
      <c r="M391" s="397" t="s">
        <v>441</v>
      </c>
      <c r="N391" s="397" t="s">
        <v>441</v>
      </c>
      <c r="O391" s="397" t="s">
        <v>441</v>
      </c>
    </row>
    <row r="392" spans="1:15" x14ac:dyDescent="0.2">
      <c r="A392" s="397"/>
      <c r="B392" s="397">
        <v>2014</v>
      </c>
      <c r="C392" s="397">
        <v>2</v>
      </c>
      <c r="D392" s="397" t="s">
        <v>441</v>
      </c>
      <c r="E392" s="397" t="s">
        <v>441</v>
      </c>
      <c r="F392" s="397" t="s">
        <v>441</v>
      </c>
      <c r="G392" s="397" t="s">
        <v>441</v>
      </c>
      <c r="H392" s="397" t="s">
        <v>441</v>
      </c>
      <c r="I392" s="397" t="s">
        <v>441</v>
      </c>
      <c r="J392" s="397" t="s">
        <v>441</v>
      </c>
      <c r="K392" s="397" t="s">
        <v>441</v>
      </c>
      <c r="L392" s="397" t="s">
        <v>441</v>
      </c>
      <c r="M392" s="397" t="s">
        <v>441</v>
      </c>
      <c r="N392" s="397" t="s">
        <v>441</v>
      </c>
      <c r="O392" s="397" t="s">
        <v>441</v>
      </c>
    </row>
    <row r="393" spans="1:15" x14ac:dyDescent="0.2">
      <c r="A393" s="397"/>
      <c r="B393" s="397">
        <v>2014</v>
      </c>
      <c r="C393" s="397">
        <v>3</v>
      </c>
      <c r="D393" s="397" t="s">
        <v>441</v>
      </c>
      <c r="E393" s="397" t="s">
        <v>441</v>
      </c>
      <c r="F393" s="397" t="s">
        <v>441</v>
      </c>
      <c r="G393" s="397" t="s">
        <v>441</v>
      </c>
      <c r="H393" s="397" t="s">
        <v>441</v>
      </c>
      <c r="I393" s="397" t="s">
        <v>441</v>
      </c>
      <c r="J393" s="397" t="s">
        <v>441</v>
      </c>
      <c r="K393" s="397" t="s">
        <v>441</v>
      </c>
      <c r="L393" s="397" t="s">
        <v>441</v>
      </c>
      <c r="M393" s="397" t="s">
        <v>441</v>
      </c>
      <c r="N393" s="397" t="s">
        <v>441</v>
      </c>
      <c r="O393" s="397" t="s">
        <v>441</v>
      </c>
    </row>
    <row r="394" spans="1:15" x14ac:dyDescent="0.2">
      <c r="A394" s="397"/>
      <c r="B394" s="397">
        <v>2014</v>
      </c>
      <c r="C394" s="397">
        <v>4</v>
      </c>
      <c r="D394" s="397" t="s">
        <v>441</v>
      </c>
      <c r="E394" s="397" t="s">
        <v>441</v>
      </c>
      <c r="F394" s="397" t="s">
        <v>441</v>
      </c>
      <c r="G394" s="397" t="s">
        <v>441</v>
      </c>
      <c r="H394" s="397" t="s">
        <v>441</v>
      </c>
      <c r="I394" s="397" t="s">
        <v>441</v>
      </c>
      <c r="J394" s="397" t="s">
        <v>441</v>
      </c>
      <c r="K394" s="397" t="s">
        <v>441</v>
      </c>
      <c r="L394" s="397" t="s">
        <v>441</v>
      </c>
      <c r="M394" s="397" t="s">
        <v>441</v>
      </c>
      <c r="N394" s="397" t="s">
        <v>441</v>
      </c>
      <c r="O394" s="397" t="s">
        <v>441</v>
      </c>
    </row>
    <row r="395" spans="1:15" x14ac:dyDescent="0.2">
      <c r="A395" s="397"/>
      <c r="B395" s="397">
        <v>2014</v>
      </c>
      <c r="C395" s="397">
        <v>5</v>
      </c>
      <c r="D395" s="397" t="s">
        <v>441</v>
      </c>
      <c r="E395" s="397" t="s">
        <v>441</v>
      </c>
      <c r="F395" s="397" t="s">
        <v>441</v>
      </c>
      <c r="G395" s="397" t="s">
        <v>441</v>
      </c>
      <c r="H395" s="397" t="s">
        <v>441</v>
      </c>
      <c r="I395" s="397" t="s">
        <v>441</v>
      </c>
      <c r="J395" s="397" t="s">
        <v>441</v>
      </c>
      <c r="K395" s="397" t="s">
        <v>441</v>
      </c>
      <c r="L395" s="397" t="s">
        <v>441</v>
      </c>
      <c r="M395" s="397" t="s">
        <v>441</v>
      </c>
      <c r="N395" s="397" t="s">
        <v>441</v>
      </c>
      <c r="O395" s="397" t="s">
        <v>441</v>
      </c>
    </row>
    <row r="396" spans="1:15" x14ac:dyDescent="0.2">
      <c r="A396" s="397"/>
      <c r="B396" s="397">
        <v>2014</v>
      </c>
      <c r="C396" s="397">
        <v>6</v>
      </c>
      <c r="D396" s="397" t="s">
        <v>441</v>
      </c>
      <c r="E396" s="397" t="s">
        <v>441</v>
      </c>
      <c r="F396" s="397" t="s">
        <v>441</v>
      </c>
      <c r="G396" s="397" t="s">
        <v>441</v>
      </c>
      <c r="H396" s="397" t="s">
        <v>441</v>
      </c>
      <c r="I396" s="397" t="s">
        <v>441</v>
      </c>
      <c r="J396" s="397" t="s">
        <v>441</v>
      </c>
      <c r="K396" s="397" t="s">
        <v>441</v>
      </c>
      <c r="L396" s="397" t="s">
        <v>441</v>
      </c>
      <c r="M396" s="397" t="s">
        <v>441</v>
      </c>
      <c r="N396" s="397" t="s">
        <v>441</v>
      </c>
      <c r="O396" s="397" t="s">
        <v>441</v>
      </c>
    </row>
    <row r="397" spans="1:15" x14ac:dyDescent="0.2">
      <c r="A397" s="397"/>
      <c r="B397" s="397">
        <v>2014</v>
      </c>
      <c r="C397" s="397">
        <v>7</v>
      </c>
      <c r="D397" s="397" t="s">
        <v>441</v>
      </c>
      <c r="E397" s="397" t="s">
        <v>441</v>
      </c>
      <c r="F397" s="397" t="s">
        <v>441</v>
      </c>
      <c r="G397" s="397" t="s">
        <v>441</v>
      </c>
      <c r="H397" s="397" t="s">
        <v>441</v>
      </c>
      <c r="I397" s="397" t="s">
        <v>441</v>
      </c>
      <c r="J397" s="397" t="s">
        <v>441</v>
      </c>
      <c r="K397" s="397" t="s">
        <v>441</v>
      </c>
      <c r="L397" s="397" t="s">
        <v>441</v>
      </c>
      <c r="M397" s="397" t="s">
        <v>441</v>
      </c>
      <c r="N397" s="397" t="s">
        <v>441</v>
      </c>
      <c r="O397" s="397" t="s">
        <v>441</v>
      </c>
    </row>
    <row r="398" spans="1:15" x14ac:dyDescent="0.2">
      <c r="A398" s="397"/>
      <c r="B398" s="397">
        <v>2014</v>
      </c>
      <c r="C398" s="397">
        <v>8</v>
      </c>
      <c r="D398" s="397" t="s">
        <v>441</v>
      </c>
      <c r="E398" s="397" t="s">
        <v>441</v>
      </c>
      <c r="F398" s="397" t="s">
        <v>441</v>
      </c>
      <c r="G398" s="397" t="s">
        <v>441</v>
      </c>
      <c r="H398" s="397" t="s">
        <v>441</v>
      </c>
      <c r="I398" s="397" t="s">
        <v>441</v>
      </c>
      <c r="J398" s="397" t="s">
        <v>441</v>
      </c>
      <c r="K398" s="397" t="s">
        <v>441</v>
      </c>
      <c r="L398" s="397" t="s">
        <v>441</v>
      </c>
      <c r="M398" s="397" t="s">
        <v>441</v>
      </c>
      <c r="N398" s="397" t="s">
        <v>441</v>
      </c>
      <c r="O398" s="397" t="s">
        <v>441</v>
      </c>
    </row>
    <row r="399" spans="1:15" x14ac:dyDescent="0.2">
      <c r="A399" s="397"/>
      <c r="B399" s="397">
        <v>2014</v>
      </c>
      <c r="C399" s="397">
        <v>9</v>
      </c>
      <c r="D399" s="397" t="s">
        <v>441</v>
      </c>
      <c r="E399" s="397" t="s">
        <v>441</v>
      </c>
      <c r="F399" s="397" t="s">
        <v>441</v>
      </c>
      <c r="G399" s="397" t="s">
        <v>441</v>
      </c>
      <c r="H399" s="397" t="s">
        <v>441</v>
      </c>
      <c r="I399" s="397" t="s">
        <v>441</v>
      </c>
      <c r="J399" s="397" t="s">
        <v>441</v>
      </c>
      <c r="K399" s="397" t="s">
        <v>441</v>
      </c>
      <c r="L399" s="397" t="s">
        <v>441</v>
      </c>
      <c r="M399" s="397" t="s">
        <v>441</v>
      </c>
      <c r="N399" s="397" t="s">
        <v>441</v>
      </c>
      <c r="O399" s="397" t="s">
        <v>441</v>
      </c>
    </row>
    <row r="400" spans="1:15" x14ac:dyDescent="0.2">
      <c r="A400" s="397"/>
      <c r="B400" s="397">
        <v>2014</v>
      </c>
      <c r="C400" s="397">
        <v>10</v>
      </c>
      <c r="D400" s="397" t="s">
        <v>441</v>
      </c>
      <c r="E400" s="397" t="s">
        <v>441</v>
      </c>
      <c r="F400" s="397" t="s">
        <v>441</v>
      </c>
      <c r="G400" s="397" t="s">
        <v>441</v>
      </c>
      <c r="H400" s="397" t="s">
        <v>441</v>
      </c>
      <c r="I400" s="397" t="s">
        <v>441</v>
      </c>
      <c r="J400" s="397" t="s">
        <v>441</v>
      </c>
      <c r="K400" s="397" t="s">
        <v>441</v>
      </c>
      <c r="L400" s="397" t="s">
        <v>441</v>
      </c>
      <c r="M400" s="397" t="s">
        <v>441</v>
      </c>
      <c r="N400" s="397" t="s">
        <v>441</v>
      </c>
      <c r="O400" s="397" t="s">
        <v>441</v>
      </c>
    </row>
    <row r="401" spans="1:15" x14ac:dyDescent="0.2">
      <c r="A401" s="397"/>
      <c r="B401" s="397">
        <v>2014</v>
      </c>
      <c r="C401" s="397">
        <v>11</v>
      </c>
      <c r="D401" s="397" t="s">
        <v>441</v>
      </c>
      <c r="E401" s="397" t="s">
        <v>441</v>
      </c>
      <c r="F401" s="397" t="s">
        <v>441</v>
      </c>
      <c r="G401" s="397" t="s">
        <v>441</v>
      </c>
      <c r="H401" s="397" t="s">
        <v>441</v>
      </c>
      <c r="I401" s="397" t="s">
        <v>441</v>
      </c>
      <c r="J401" s="397" t="s">
        <v>441</v>
      </c>
      <c r="K401" s="397" t="s">
        <v>441</v>
      </c>
      <c r="L401" s="397" t="s">
        <v>441</v>
      </c>
      <c r="M401" s="397" t="s">
        <v>441</v>
      </c>
      <c r="N401" s="397" t="s">
        <v>441</v>
      </c>
      <c r="O401" s="397" t="s">
        <v>441</v>
      </c>
    </row>
    <row r="402" spans="1:15" x14ac:dyDescent="0.2">
      <c r="A402" s="397"/>
      <c r="B402" s="397">
        <v>2014</v>
      </c>
      <c r="C402" s="397">
        <v>12</v>
      </c>
      <c r="D402" s="397" t="s">
        <v>441</v>
      </c>
      <c r="E402" s="397" t="s">
        <v>441</v>
      </c>
      <c r="F402" s="397" t="s">
        <v>441</v>
      </c>
      <c r="G402" s="397" t="s">
        <v>441</v>
      </c>
      <c r="H402" s="397" t="s">
        <v>441</v>
      </c>
      <c r="I402" s="397" t="s">
        <v>441</v>
      </c>
      <c r="J402" s="397" t="s">
        <v>441</v>
      </c>
      <c r="K402" s="397" t="s">
        <v>441</v>
      </c>
      <c r="L402" s="397" t="s">
        <v>441</v>
      </c>
      <c r="M402" s="397" t="s">
        <v>441</v>
      </c>
      <c r="N402" s="397" t="s">
        <v>441</v>
      </c>
      <c r="O402" s="397" t="s">
        <v>441</v>
      </c>
    </row>
    <row r="403" spans="1:15" x14ac:dyDescent="0.2">
      <c r="A403" s="397"/>
      <c r="B403" s="397">
        <v>2015</v>
      </c>
      <c r="C403" s="397">
        <v>1</v>
      </c>
      <c r="D403" s="397" t="s">
        <v>441</v>
      </c>
      <c r="E403" s="397" t="s">
        <v>441</v>
      </c>
      <c r="F403" s="397" t="s">
        <v>441</v>
      </c>
      <c r="G403" s="397" t="s">
        <v>441</v>
      </c>
      <c r="H403" s="397" t="s">
        <v>441</v>
      </c>
      <c r="I403" s="397" t="s">
        <v>441</v>
      </c>
      <c r="J403" s="397" t="s">
        <v>441</v>
      </c>
      <c r="K403" s="397" t="s">
        <v>441</v>
      </c>
      <c r="L403" s="397" t="s">
        <v>441</v>
      </c>
      <c r="M403" s="397" t="s">
        <v>441</v>
      </c>
      <c r="N403" s="397" t="s">
        <v>441</v>
      </c>
      <c r="O403" s="397" t="s">
        <v>441</v>
      </c>
    </row>
    <row r="404" spans="1:15" x14ac:dyDescent="0.2">
      <c r="A404" s="397"/>
      <c r="B404" s="397">
        <v>2015</v>
      </c>
      <c r="C404" s="397">
        <v>2</v>
      </c>
      <c r="D404" s="397" t="s">
        <v>441</v>
      </c>
      <c r="E404" s="397" t="s">
        <v>441</v>
      </c>
      <c r="F404" s="397" t="s">
        <v>441</v>
      </c>
      <c r="G404" s="397" t="s">
        <v>441</v>
      </c>
      <c r="H404" s="397" t="s">
        <v>441</v>
      </c>
      <c r="I404" s="397" t="s">
        <v>441</v>
      </c>
      <c r="J404" s="397" t="s">
        <v>441</v>
      </c>
      <c r="K404" s="397" t="s">
        <v>441</v>
      </c>
      <c r="L404" s="397" t="s">
        <v>441</v>
      </c>
      <c r="M404" s="397" t="s">
        <v>441</v>
      </c>
      <c r="N404" s="397" t="s">
        <v>441</v>
      </c>
      <c r="O404" s="397" t="s">
        <v>441</v>
      </c>
    </row>
    <row r="405" spans="1:15" x14ac:dyDescent="0.2">
      <c r="A405" s="397"/>
      <c r="B405" s="397">
        <v>2015</v>
      </c>
      <c r="C405" s="397">
        <v>3</v>
      </c>
      <c r="D405" s="397" t="s">
        <v>441</v>
      </c>
      <c r="E405" s="397" t="s">
        <v>441</v>
      </c>
      <c r="F405" s="397" t="s">
        <v>441</v>
      </c>
      <c r="G405" s="397" t="s">
        <v>441</v>
      </c>
      <c r="H405" s="397" t="s">
        <v>441</v>
      </c>
      <c r="I405" s="397" t="s">
        <v>441</v>
      </c>
      <c r="J405" s="397" t="s">
        <v>441</v>
      </c>
      <c r="K405" s="397" t="s">
        <v>441</v>
      </c>
      <c r="L405" s="397" t="s">
        <v>441</v>
      </c>
      <c r="M405" s="397" t="s">
        <v>441</v>
      </c>
      <c r="N405" s="397" t="s">
        <v>441</v>
      </c>
      <c r="O405" s="397" t="s">
        <v>441</v>
      </c>
    </row>
    <row r="406" spans="1:15" x14ac:dyDescent="0.2">
      <c r="A406" s="397"/>
      <c r="B406" s="397">
        <v>2015</v>
      </c>
      <c r="C406" s="397">
        <v>4</v>
      </c>
      <c r="D406" s="397" t="s">
        <v>441</v>
      </c>
      <c r="E406" s="397" t="s">
        <v>441</v>
      </c>
      <c r="F406" s="397" t="s">
        <v>441</v>
      </c>
      <c r="G406" s="397" t="s">
        <v>441</v>
      </c>
      <c r="H406" s="397" t="s">
        <v>441</v>
      </c>
      <c r="I406" s="397" t="s">
        <v>441</v>
      </c>
      <c r="J406" s="397" t="s">
        <v>441</v>
      </c>
      <c r="K406" s="397" t="s">
        <v>441</v>
      </c>
      <c r="L406" s="397" t="s">
        <v>441</v>
      </c>
      <c r="M406" s="397" t="s">
        <v>441</v>
      </c>
      <c r="N406" s="397" t="s">
        <v>441</v>
      </c>
      <c r="O406" s="397" t="s">
        <v>441</v>
      </c>
    </row>
    <row r="407" spans="1:15" x14ac:dyDescent="0.2">
      <c r="A407" s="397"/>
      <c r="B407" s="397">
        <v>2015</v>
      </c>
      <c r="C407" s="397">
        <v>5</v>
      </c>
      <c r="D407" s="397" t="s">
        <v>441</v>
      </c>
      <c r="E407" s="397" t="s">
        <v>441</v>
      </c>
      <c r="F407" s="397" t="s">
        <v>441</v>
      </c>
      <c r="G407" s="397" t="s">
        <v>441</v>
      </c>
      <c r="H407" s="397" t="s">
        <v>441</v>
      </c>
      <c r="I407" s="397" t="s">
        <v>441</v>
      </c>
      <c r="J407" s="397" t="s">
        <v>441</v>
      </c>
      <c r="K407" s="397" t="s">
        <v>441</v>
      </c>
      <c r="L407" s="397" t="s">
        <v>441</v>
      </c>
      <c r="M407" s="397" t="s">
        <v>441</v>
      </c>
      <c r="N407" s="397" t="s">
        <v>441</v>
      </c>
      <c r="O407" s="397" t="s">
        <v>441</v>
      </c>
    </row>
    <row r="408" spans="1:15" x14ac:dyDescent="0.2">
      <c r="A408" s="397"/>
      <c r="B408" s="397">
        <v>2015</v>
      </c>
      <c r="C408" s="397">
        <v>6</v>
      </c>
      <c r="D408" s="397" t="s">
        <v>441</v>
      </c>
      <c r="E408" s="397" t="s">
        <v>441</v>
      </c>
      <c r="F408" s="397" t="s">
        <v>441</v>
      </c>
      <c r="G408" s="397" t="s">
        <v>441</v>
      </c>
      <c r="H408" s="397" t="s">
        <v>441</v>
      </c>
      <c r="I408" s="397" t="s">
        <v>441</v>
      </c>
      <c r="J408" s="397" t="s">
        <v>441</v>
      </c>
      <c r="K408" s="397" t="s">
        <v>441</v>
      </c>
      <c r="L408" s="397" t="s">
        <v>441</v>
      </c>
      <c r="M408" s="397" t="s">
        <v>441</v>
      </c>
      <c r="N408" s="397" t="s">
        <v>441</v>
      </c>
      <c r="O408" s="397" t="s">
        <v>441</v>
      </c>
    </row>
    <row r="409" spans="1:15" x14ac:dyDescent="0.2">
      <c r="A409" s="397"/>
      <c r="B409" s="397">
        <v>2015</v>
      </c>
      <c r="C409" s="397">
        <v>7</v>
      </c>
      <c r="D409" s="397" t="s">
        <v>441</v>
      </c>
      <c r="E409" s="397" t="s">
        <v>441</v>
      </c>
      <c r="F409" s="397" t="s">
        <v>441</v>
      </c>
      <c r="G409" s="397" t="s">
        <v>441</v>
      </c>
      <c r="H409" s="397" t="s">
        <v>441</v>
      </c>
      <c r="I409" s="397" t="s">
        <v>441</v>
      </c>
      <c r="J409" s="397" t="s">
        <v>441</v>
      </c>
      <c r="K409" s="397" t="s">
        <v>441</v>
      </c>
      <c r="L409" s="397" t="s">
        <v>441</v>
      </c>
      <c r="M409" s="397" t="s">
        <v>441</v>
      </c>
      <c r="N409" s="397" t="s">
        <v>441</v>
      </c>
      <c r="O409" s="397" t="s">
        <v>441</v>
      </c>
    </row>
    <row r="410" spans="1:15" x14ac:dyDescent="0.2">
      <c r="A410" s="397"/>
      <c r="B410" s="397">
        <v>2015</v>
      </c>
      <c r="C410" s="397">
        <v>8</v>
      </c>
      <c r="D410" s="397" t="s">
        <v>441</v>
      </c>
      <c r="E410" s="397" t="s">
        <v>441</v>
      </c>
      <c r="F410" s="397" t="s">
        <v>441</v>
      </c>
      <c r="G410" s="397" t="s">
        <v>441</v>
      </c>
      <c r="H410" s="397" t="s">
        <v>441</v>
      </c>
      <c r="I410" s="397" t="s">
        <v>441</v>
      </c>
      <c r="J410" s="397" t="s">
        <v>441</v>
      </c>
      <c r="K410" s="397" t="s">
        <v>441</v>
      </c>
      <c r="L410" s="397" t="s">
        <v>441</v>
      </c>
      <c r="M410" s="397" t="s">
        <v>441</v>
      </c>
      <c r="N410" s="397" t="s">
        <v>441</v>
      </c>
      <c r="O410" s="397" t="s">
        <v>441</v>
      </c>
    </row>
    <row r="411" spans="1:15" x14ac:dyDescent="0.2">
      <c r="A411" s="397"/>
      <c r="B411" s="397">
        <v>2015</v>
      </c>
      <c r="C411" s="397">
        <v>9</v>
      </c>
      <c r="D411" s="397" t="s">
        <v>441</v>
      </c>
      <c r="E411" s="397" t="s">
        <v>441</v>
      </c>
      <c r="F411" s="397" t="s">
        <v>441</v>
      </c>
      <c r="G411" s="397" t="s">
        <v>441</v>
      </c>
      <c r="H411" s="397" t="s">
        <v>441</v>
      </c>
      <c r="I411" s="397" t="s">
        <v>441</v>
      </c>
      <c r="J411" s="397" t="s">
        <v>441</v>
      </c>
      <c r="K411" s="397" t="s">
        <v>441</v>
      </c>
      <c r="L411" s="397" t="s">
        <v>441</v>
      </c>
      <c r="M411" s="397" t="s">
        <v>441</v>
      </c>
      <c r="N411" s="397" t="s">
        <v>441</v>
      </c>
      <c r="O411" s="397" t="s">
        <v>441</v>
      </c>
    </row>
    <row r="412" spans="1:15" x14ac:dyDescent="0.2">
      <c r="A412" s="397"/>
      <c r="B412" s="397">
        <v>2015</v>
      </c>
      <c r="C412" s="397">
        <v>10</v>
      </c>
      <c r="D412" s="397" t="s">
        <v>441</v>
      </c>
      <c r="E412" s="397" t="s">
        <v>441</v>
      </c>
      <c r="F412" s="397" t="s">
        <v>441</v>
      </c>
      <c r="G412" s="397" t="s">
        <v>441</v>
      </c>
      <c r="H412" s="397" t="s">
        <v>441</v>
      </c>
      <c r="I412" s="397" t="s">
        <v>441</v>
      </c>
      <c r="J412" s="397" t="s">
        <v>441</v>
      </c>
      <c r="K412" s="397" t="s">
        <v>441</v>
      </c>
      <c r="L412" s="397" t="s">
        <v>441</v>
      </c>
      <c r="M412" s="397" t="s">
        <v>441</v>
      </c>
      <c r="N412" s="397" t="s">
        <v>441</v>
      </c>
      <c r="O412" s="397" t="s">
        <v>441</v>
      </c>
    </row>
    <row r="413" spans="1:15" x14ac:dyDescent="0.2">
      <c r="A413" s="397"/>
      <c r="B413" s="397">
        <v>2015</v>
      </c>
      <c r="C413" s="397">
        <v>11</v>
      </c>
      <c r="D413" s="397" t="s">
        <v>441</v>
      </c>
      <c r="E413" s="397" t="s">
        <v>441</v>
      </c>
      <c r="F413" s="397" t="s">
        <v>441</v>
      </c>
      <c r="G413" s="397" t="s">
        <v>441</v>
      </c>
      <c r="H413" s="397" t="s">
        <v>441</v>
      </c>
      <c r="I413" s="397" t="s">
        <v>441</v>
      </c>
      <c r="J413" s="397" t="s">
        <v>441</v>
      </c>
      <c r="K413" s="397" t="s">
        <v>441</v>
      </c>
      <c r="L413" s="397" t="s">
        <v>441</v>
      </c>
      <c r="M413" s="397" t="s">
        <v>441</v>
      </c>
      <c r="N413" s="397" t="s">
        <v>441</v>
      </c>
      <c r="O413" s="397" t="s">
        <v>441</v>
      </c>
    </row>
    <row r="414" spans="1:15" x14ac:dyDescent="0.2">
      <c r="A414" s="397"/>
      <c r="B414" s="397">
        <v>2015</v>
      </c>
      <c r="C414" s="397">
        <v>12</v>
      </c>
      <c r="D414" s="397" t="s">
        <v>441</v>
      </c>
      <c r="E414" s="397" t="s">
        <v>441</v>
      </c>
      <c r="F414" s="397" t="s">
        <v>441</v>
      </c>
      <c r="G414" s="397" t="s">
        <v>441</v>
      </c>
      <c r="H414" s="397" t="s">
        <v>441</v>
      </c>
      <c r="I414" s="397" t="s">
        <v>441</v>
      </c>
      <c r="J414" s="397" t="s">
        <v>441</v>
      </c>
      <c r="K414" s="397" t="s">
        <v>441</v>
      </c>
      <c r="L414" s="397" t="s">
        <v>441</v>
      </c>
      <c r="M414" s="397" t="s">
        <v>441</v>
      </c>
      <c r="N414" s="397" t="s">
        <v>441</v>
      </c>
      <c r="O414" s="397" t="s">
        <v>441</v>
      </c>
    </row>
    <row r="415" spans="1:15" x14ac:dyDescent="0.2">
      <c r="A415" s="397"/>
      <c r="B415" s="397">
        <v>2016</v>
      </c>
      <c r="C415" s="397">
        <v>1</v>
      </c>
      <c r="D415" s="397" t="s">
        <v>441</v>
      </c>
      <c r="E415" s="397" t="s">
        <v>441</v>
      </c>
      <c r="F415" s="397" t="s">
        <v>441</v>
      </c>
      <c r="G415" s="397" t="s">
        <v>441</v>
      </c>
      <c r="H415" s="397" t="s">
        <v>441</v>
      </c>
      <c r="I415" s="397" t="s">
        <v>441</v>
      </c>
      <c r="J415" s="397" t="s">
        <v>441</v>
      </c>
      <c r="K415" s="397" t="s">
        <v>441</v>
      </c>
      <c r="L415" s="397" t="s">
        <v>441</v>
      </c>
      <c r="M415" s="397" t="s">
        <v>441</v>
      </c>
      <c r="N415" s="397" t="s">
        <v>441</v>
      </c>
      <c r="O415" s="397" t="s">
        <v>441</v>
      </c>
    </row>
    <row r="416" spans="1:15" x14ac:dyDescent="0.2">
      <c r="A416" s="397"/>
      <c r="B416" s="397">
        <v>2016</v>
      </c>
      <c r="C416" s="397">
        <v>2</v>
      </c>
      <c r="D416" s="397" t="s">
        <v>441</v>
      </c>
      <c r="E416" s="397" t="s">
        <v>441</v>
      </c>
      <c r="F416" s="397" t="s">
        <v>441</v>
      </c>
      <c r="G416" s="397" t="s">
        <v>441</v>
      </c>
      <c r="H416" s="397" t="s">
        <v>441</v>
      </c>
      <c r="I416" s="397" t="s">
        <v>441</v>
      </c>
      <c r="J416" s="397" t="s">
        <v>441</v>
      </c>
      <c r="K416" s="397" t="s">
        <v>441</v>
      </c>
      <c r="L416" s="397" t="s">
        <v>441</v>
      </c>
      <c r="M416" s="397" t="s">
        <v>441</v>
      </c>
      <c r="N416" s="397" t="s">
        <v>441</v>
      </c>
      <c r="O416" s="397" t="s">
        <v>441</v>
      </c>
    </row>
    <row r="417" spans="1:15" x14ac:dyDescent="0.2">
      <c r="A417" s="397"/>
      <c r="B417" s="397">
        <v>2016</v>
      </c>
      <c r="C417" s="397">
        <v>3</v>
      </c>
      <c r="D417" s="397" t="s">
        <v>441</v>
      </c>
      <c r="E417" s="397" t="s">
        <v>441</v>
      </c>
      <c r="F417" s="397" t="s">
        <v>441</v>
      </c>
      <c r="G417" s="397" t="s">
        <v>441</v>
      </c>
      <c r="H417" s="397" t="s">
        <v>441</v>
      </c>
      <c r="I417" s="397" t="s">
        <v>441</v>
      </c>
      <c r="J417" s="397" t="s">
        <v>441</v>
      </c>
      <c r="K417" s="397" t="s">
        <v>441</v>
      </c>
      <c r="L417" s="397" t="s">
        <v>441</v>
      </c>
      <c r="M417" s="397" t="s">
        <v>441</v>
      </c>
      <c r="N417" s="397" t="s">
        <v>441</v>
      </c>
      <c r="O417" s="397" t="s">
        <v>441</v>
      </c>
    </row>
    <row r="418" spans="1:15" x14ac:dyDescent="0.2">
      <c r="A418" s="397"/>
      <c r="B418" s="397">
        <v>2016</v>
      </c>
      <c r="C418" s="397">
        <v>4</v>
      </c>
      <c r="D418" s="397" t="s">
        <v>441</v>
      </c>
      <c r="E418" s="397" t="s">
        <v>441</v>
      </c>
      <c r="F418" s="397" t="s">
        <v>441</v>
      </c>
      <c r="G418" s="397" t="s">
        <v>441</v>
      </c>
      <c r="H418" s="397" t="s">
        <v>441</v>
      </c>
      <c r="I418" s="397" t="s">
        <v>441</v>
      </c>
      <c r="J418" s="397" t="s">
        <v>441</v>
      </c>
      <c r="K418" s="397" t="s">
        <v>441</v>
      </c>
      <c r="L418" s="397" t="s">
        <v>441</v>
      </c>
      <c r="M418" s="397" t="s">
        <v>441</v>
      </c>
      <c r="N418" s="397" t="s">
        <v>441</v>
      </c>
      <c r="O418" s="397" t="s">
        <v>441</v>
      </c>
    </row>
    <row r="419" spans="1:15" x14ac:dyDescent="0.2">
      <c r="A419" s="397"/>
      <c r="B419" s="397">
        <v>2016</v>
      </c>
      <c r="C419" s="397">
        <v>5</v>
      </c>
      <c r="D419" s="397" t="s">
        <v>441</v>
      </c>
      <c r="E419" s="397" t="s">
        <v>441</v>
      </c>
      <c r="F419" s="397" t="s">
        <v>441</v>
      </c>
      <c r="G419" s="397" t="s">
        <v>441</v>
      </c>
      <c r="H419" s="397" t="s">
        <v>441</v>
      </c>
      <c r="I419" s="397" t="s">
        <v>441</v>
      </c>
      <c r="J419" s="397" t="s">
        <v>441</v>
      </c>
      <c r="K419" s="397" t="s">
        <v>441</v>
      </c>
      <c r="L419" s="397" t="s">
        <v>441</v>
      </c>
      <c r="M419" s="397" t="s">
        <v>441</v>
      </c>
      <c r="N419" s="397" t="s">
        <v>441</v>
      </c>
      <c r="O419" s="397" t="s">
        <v>441</v>
      </c>
    </row>
    <row r="420" spans="1:15" x14ac:dyDescent="0.2">
      <c r="A420" s="397"/>
      <c r="B420" s="397">
        <v>2016</v>
      </c>
      <c r="C420" s="397">
        <v>6</v>
      </c>
      <c r="D420" s="397" t="s">
        <v>441</v>
      </c>
      <c r="E420" s="397" t="s">
        <v>441</v>
      </c>
      <c r="F420" s="397" t="s">
        <v>441</v>
      </c>
      <c r="G420" s="397" t="s">
        <v>441</v>
      </c>
      <c r="H420" s="397" t="s">
        <v>441</v>
      </c>
      <c r="I420" s="397" t="s">
        <v>441</v>
      </c>
      <c r="J420" s="397" t="s">
        <v>441</v>
      </c>
      <c r="K420" s="397" t="s">
        <v>441</v>
      </c>
      <c r="L420" s="397" t="s">
        <v>441</v>
      </c>
      <c r="M420" s="397" t="s">
        <v>441</v>
      </c>
      <c r="N420" s="397" t="s">
        <v>441</v>
      </c>
      <c r="O420" s="397" t="s">
        <v>441</v>
      </c>
    </row>
    <row r="421" spans="1:15" x14ac:dyDescent="0.2">
      <c r="A421" s="397"/>
      <c r="B421" s="397">
        <v>2016</v>
      </c>
      <c r="C421" s="397">
        <v>7</v>
      </c>
      <c r="D421" s="397" t="s">
        <v>441</v>
      </c>
      <c r="E421" s="397" t="s">
        <v>441</v>
      </c>
      <c r="F421" s="397" t="s">
        <v>441</v>
      </c>
      <c r="G421" s="397" t="s">
        <v>441</v>
      </c>
      <c r="H421" s="397" t="s">
        <v>441</v>
      </c>
      <c r="I421" s="397" t="s">
        <v>441</v>
      </c>
      <c r="J421" s="397" t="s">
        <v>441</v>
      </c>
      <c r="K421" s="397" t="s">
        <v>441</v>
      </c>
      <c r="L421" s="397" t="s">
        <v>441</v>
      </c>
      <c r="M421" s="397" t="s">
        <v>441</v>
      </c>
      <c r="N421" s="397" t="s">
        <v>441</v>
      </c>
      <c r="O421" s="397" t="s">
        <v>441</v>
      </c>
    </row>
    <row r="422" spans="1:15" x14ac:dyDescent="0.2">
      <c r="A422" s="397"/>
      <c r="B422" s="397">
        <v>2016</v>
      </c>
      <c r="C422" s="397">
        <v>8</v>
      </c>
      <c r="D422" s="397" t="s">
        <v>441</v>
      </c>
      <c r="E422" s="397" t="s">
        <v>441</v>
      </c>
      <c r="F422" s="397" t="s">
        <v>441</v>
      </c>
      <c r="G422" s="397" t="s">
        <v>441</v>
      </c>
      <c r="H422" s="397" t="s">
        <v>441</v>
      </c>
      <c r="I422" s="397" t="s">
        <v>441</v>
      </c>
      <c r="J422" s="397" t="s">
        <v>441</v>
      </c>
      <c r="K422" s="397" t="s">
        <v>441</v>
      </c>
      <c r="L422" s="397" t="s">
        <v>441</v>
      </c>
      <c r="M422" s="397" t="s">
        <v>441</v>
      </c>
      <c r="N422" s="397" t="s">
        <v>441</v>
      </c>
      <c r="O422" s="397" t="s">
        <v>441</v>
      </c>
    </row>
    <row r="423" spans="1:15" x14ac:dyDescent="0.2">
      <c r="A423" s="397"/>
      <c r="B423" s="397">
        <v>2016</v>
      </c>
      <c r="C423" s="397">
        <v>9</v>
      </c>
      <c r="D423" s="397" t="s">
        <v>441</v>
      </c>
      <c r="E423" s="397" t="s">
        <v>441</v>
      </c>
      <c r="F423" s="397" t="s">
        <v>441</v>
      </c>
      <c r="G423" s="397" t="s">
        <v>441</v>
      </c>
      <c r="H423" s="397" t="s">
        <v>441</v>
      </c>
      <c r="I423" s="397" t="s">
        <v>441</v>
      </c>
      <c r="J423" s="397" t="s">
        <v>441</v>
      </c>
      <c r="K423" s="397" t="s">
        <v>441</v>
      </c>
      <c r="L423" s="397" t="s">
        <v>441</v>
      </c>
      <c r="M423" s="397" t="s">
        <v>441</v>
      </c>
      <c r="N423" s="397" t="s">
        <v>441</v>
      </c>
      <c r="O423" s="397" t="s">
        <v>441</v>
      </c>
    </row>
    <row r="424" spans="1:15" x14ac:dyDescent="0.2">
      <c r="A424" s="397"/>
      <c r="B424" s="397">
        <v>2016</v>
      </c>
      <c r="C424" s="397">
        <v>10</v>
      </c>
      <c r="D424" s="397" t="s">
        <v>441</v>
      </c>
      <c r="E424" s="397" t="s">
        <v>441</v>
      </c>
      <c r="F424" s="397" t="s">
        <v>441</v>
      </c>
      <c r="G424" s="397" t="s">
        <v>441</v>
      </c>
      <c r="H424" s="397" t="s">
        <v>441</v>
      </c>
      <c r="I424" s="397" t="s">
        <v>441</v>
      </c>
      <c r="J424" s="397" t="s">
        <v>441</v>
      </c>
      <c r="K424" s="397" t="s">
        <v>441</v>
      </c>
      <c r="L424" s="397" t="s">
        <v>441</v>
      </c>
      <c r="M424" s="397" t="s">
        <v>441</v>
      </c>
      <c r="N424" s="397" t="s">
        <v>441</v>
      </c>
      <c r="O424" s="397" t="s">
        <v>441</v>
      </c>
    </row>
    <row r="425" spans="1:15" x14ac:dyDescent="0.2">
      <c r="A425" s="397"/>
      <c r="B425" s="397">
        <v>2016</v>
      </c>
      <c r="C425" s="397">
        <v>11</v>
      </c>
      <c r="D425" s="397" t="s">
        <v>441</v>
      </c>
      <c r="E425" s="397" t="s">
        <v>441</v>
      </c>
      <c r="F425" s="397" t="s">
        <v>441</v>
      </c>
      <c r="G425" s="397" t="s">
        <v>441</v>
      </c>
      <c r="H425" s="397" t="s">
        <v>441</v>
      </c>
      <c r="I425" s="397" t="s">
        <v>441</v>
      </c>
      <c r="J425" s="397" t="s">
        <v>441</v>
      </c>
      <c r="K425" s="397" t="s">
        <v>441</v>
      </c>
      <c r="L425" s="397" t="s">
        <v>441</v>
      </c>
      <c r="M425" s="397" t="s">
        <v>441</v>
      </c>
      <c r="N425" s="397" t="s">
        <v>441</v>
      </c>
      <c r="O425" s="397" t="s">
        <v>441</v>
      </c>
    </row>
    <row r="426" spans="1:15" x14ac:dyDescent="0.2">
      <c r="A426" s="397"/>
      <c r="B426" s="397">
        <v>2016</v>
      </c>
      <c r="C426" s="397">
        <v>12</v>
      </c>
      <c r="D426" s="397">
        <v>1</v>
      </c>
      <c r="E426" s="397">
        <v>3.7240000000000002</v>
      </c>
      <c r="F426" s="397" t="s">
        <v>441</v>
      </c>
      <c r="G426" s="397" t="s">
        <v>441</v>
      </c>
      <c r="H426" s="397" t="s">
        <v>441</v>
      </c>
      <c r="I426" s="397" t="s">
        <v>441</v>
      </c>
      <c r="J426" s="397" t="s">
        <v>441</v>
      </c>
      <c r="K426" s="397" t="s">
        <v>441</v>
      </c>
      <c r="L426" s="397" t="s">
        <v>441</v>
      </c>
      <c r="M426" s="397" t="s">
        <v>441</v>
      </c>
      <c r="N426" s="397" t="s">
        <v>441</v>
      </c>
      <c r="O426" s="397" t="s">
        <v>441</v>
      </c>
    </row>
    <row r="427" spans="1:15" x14ac:dyDescent="0.2">
      <c r="A427" s="532">
        <v>95070</v>
      </c>
      <c r="B427" s="399">
        <v>2012</v>
      </c>
      <c r="C427" s="399">
        <v>1</v>
      </c>
      <c r="D427" s="399" t="s">
        <v>441</v>
      </c>
      <c r="E427" s="399" t="s">
        <v>441</v>
      </c>
      <c r="F427" s="399" t="s">
        <v>441</v>
      </c>
      <c r="G427" s="399" t="s">
        <v>441</v>
      </c>
      <c r="H427" s="399" t="s">
        <v>441</v>
      </c>
      <c r="I427" s="399" t="s">
        <v>441</v>
      </c>
      <c r="J427" s="399" t="s">
        <v>441</v>
      </c>
      <c r="K427" s="399" t="s">
        <v>441</v>
      </c>
      <c r="L427" s="399" t="s">
        <v>441</v>
      </c>
      <c r="M427" s="399" t="s">
        <v>441</v>
      </c>
      <c r="N427" s="399" t="s">
        <v>441</v>
      </c>
      <c r="O427" s="399" t="s">
        <v>441</v>
      </c>
    </row>
    <row r="428" spans="1:15" x14ac:dyDescent="0.2">
      <c r="A428" s="399"/>
      <c r="B428" s="399">
        <v>2012</v>
      </c>
      <c r="C428" s="399">
        <v>2</v>
      </c>
      <c r="D428" s="399" t="s">
        <v>441</v>
      </c>
      <c r="E428" s="399" t="s">
        <v>441</v>
      </c>
      <c r="F428" s="399" t="s">
        <v>441</v>
      </c>
      <c r="G428" s="399" t="s">
        <v>441</v>
      </c>
      <c r="H428" s="399" t="s">
        <v>441</v>
      </c>
      <c r="I428" s="399" t="s">
        <v>441</v>
      </c>
      <c r="J428" s="399" t="s">
        <v>441</v>
      </c>
      <c r="K428" s="399" t="s">
        <v>441</v>
      </c>
      <c r="L428" s="399" t="s">
        <v>441</v>
      </c>
      <c r="M428" s="399" t="s">
        <v>441</v>
      </c>
      <c r="N428" s="399" t="s">
        <v>441</v>
      </c>
      <c r="O428" s="399" t="s">
        <v>441</v>
      </c>
    </row>
    <row r="429" spans="1:15" x14ac:dyDescent="0.2">
      <c r="A429" s="399"/>
      <c r="B429" s="399">
        <v>2012</v>
      </c>
      <c r="C429" s="399">
        <v>3</v>
      </c>
      <c r="D429" s="399" t="s">
        <v>441</v>
      </c>
      <c r="E429" s="399" t="s">
        <v>441</v>
      </c>
      <c r="F429" s="399" t="s">
        <v>441</v>
      </c>
      <c r="G429" s="399" t="s">
        <v>441</v>
      </c>
      <c r="H429" s="399" t="s">
        <v>441</v>
      </c>
      <c r="I429" s="399" t="s">
        <v>441</v>
      </c>
      <c r="J429" s="399" t="s">
        <v>441</v>
      </c>
      <c r="K429" s="399" t="s">
        <v>441</v>
      </c>
      <c r="L429" s="399" t="s">
        <v>441</v>
      </c>
      <c r="M429" s="399" t="s">
        <v>441</v>
      </c>
      <c r="N429" s="399" t="s">
        <v>441</v>
      </c>
      <c r="O429" s="399" t="s">
        <v>441</v>
      </c>
    </row>
    <row r="430" spans="1:15" x14ac:dyDescent="0.2">
      <c r="A430" s="399"/>
      <c r="B430" s="399">
        <v>2012</v>
      </c>
      <c r="C430" s="399">
        <v>4</v>
      </c>
      <c r="D430" s="399" t="s">
        <v>441</v>
      </c>
      <c r="E430" s="399" t="s">
        <v>441</v>
      </c>
      <c r="F430" s="399" t="s">
        <v>441</v>
      </c>
      <c r="G430" s="399" t="s">
        <v>441</v>
      </c>
      <c r="H430" s="399" t="s">
        <v>441</v>
      </c>
      <c r="I430" s="399" t="s">
        <v>441</v>
      </c>
      <c r="J430" s="399" t="s">
        <v>441</v>
      </c>
      <c r="K430" s="399" t="s">
        <v>441</v>
      </c>
      <c r="L430" s="399" t="s">
        <v>441</v>
      </c>
      <c r="M430" s="399" t="s">
        <v>441</v>
      </c>
      <c r="N430" s="399" t="s">
        <v>441</v>
      </c>
      <c r="O430" s="399" t="s">
        <v>441</v>
      </c>
    </row>
    <row r="431" spans="1:15" x14ac:dyDescent="0.2">
      <c r="A431" s="399"/>
      <c r="B431" s="399">
        <v>2012</v>
      </c>
      <c r="C431" s="399">
        <v>5</v>
      </c>
      <c r="D431" s="399" t="s">
        <v>441</v>
      </c>
      <c r="E431" s="399" t="s">
        <v>441</v>
      </c>
      <c r="F431" s="399" t="s">
        <v>441</v>
      </c>
      <c r="G431" s="399" t="s">
        <v>441</v>
      </c>
      <c r="H431" s="399" t="s">
        <v>441</v>
      </c>
      <c r="I431" s="399" t="s">
        <v>441</v>
      </c>
      <c r="J431" s="399" t="s">
        <v>441</v>
      </c>
      <c r="K431" s="399" t="s">
        <v>441</v>
      </c>
      <c r="L431" s="399" t="s">
        <v>441</v>
      </c>
      <c r="M431" s="399" t="s">
        <v>441</v>
      </c>
      <c r="N431" s="399" t="s">
        <v>441</v>
      </c>
      <c r="O431" s="399" t="s">
        <v>441</v>
      </c>
    </row>
    <row r="432" spans="1:15" x14ac:dyDescent="0.2">
      <c r="A432" s="399"/>
      <c r="B432" s="399">
        <v>2012</v>
      </c>
      <c r="C432" s="399">
        <v>6</v>
      </c>
      <c r="D432" s="399" t="s">
        <v>441</v>
      </c>
      <c r="E432" s="399" t="s">
        <v>441</v>
      </c>
      <c r="F432" s="399" t="s">
        <v>441</v>
      </c>
      <c r="G432" s="399" t="s">
        <v>441</v>
      </c>
      <c r="H432" s="399" t="s">
        <v>441</v>
      </c>
      <c r="I432" s="399" t="s">
        <v>441</v>
      </c>
      <c r="J432" s="399" t="s">
        <v>441</v>
      </c>
      <c r="K432" s="399" t="s">
        <v>441</v>
      </c>
      <c r="L432" s="399" t="s">
        <v>441</v>
      </c>
      <c r="M432" s="399" t="s">
        <v>441</v>
      </c>
      <c r="N432" s="399" t="s">
        <v>441</v>
      </c>
      <c r="O432" s="399" t="s">
        <v>441</v>
      </c>
    </row>
    <row r="433" spans="1:15" x14ac:dyDescent="0.2">
      <c r="A433" s="399"/>
      <c r="B433" s="399">
        <v>2012</v>
      </c>
      <c r="C433" s="399">
        <v>7</v>
      </c>
      <c r="D433" s="399" t="s">
        <v>441</v>
      </c>
      <c r="E433" s="399" t="s">
        <v>441</v>
      </c>
      <c r="F433" s="399" t="s">
        <v>441</v>
      </c>
      <c r="G433" s="399" t="s">
        <v>441</v>
      </c>
      <c r="H433" s="399" t="s">
        <v>441</v>
      </c>
      <c r="I433" s="399" t="s">
        <v>441</v>
      </c>
      <c r="J433" s="399" t="s">
        <v>441</v>
      </c>
      <c r="K433" s="399" t="s">
        <v>441</v>
      </c>
      <c r="L433" s="399" t="s">
        <v>441</v>
      </c>
      <c r="M433" s="399" t="s">
        <v>441</v>
      </c>
      <c r="N433" s="399" t="s">
        <v>441</v>
      </c>
      <c r="O433" s="399" t="s">
        <v>441</v>
      </c>
    </row>
    <row r="434" spans="1:15" x14ac:dyDescent="0.2">
      <c r="A434" s="399"/>
      <c r="B434" s="399">
        <v>2012</v>
      </c>
      <c r="C434" s="399">
        <v>8</v>
      </c>
      <c r="D434" s="399" t="s">
        <v>441</v>
      </c>
      <c r="E434" s="399" t="s">
        <v>441</v>
      </c>
      <c r="F434" s="399" t="s">
        <v>441</v>
      </c>
      <c r="G434" s="399" t="s">
        <v>441</v>
      </c>
      <c r="H434" s="399" t="s">
        <v>441</v>
      </c>
      <c r="I434" s="399" t="s">
        <v>441</v>
      </c>
      <c r="J434" s="399" t="s">
        <v>441</v>
      </c>
      <c r="K434" s="399" t="s">
        <v>441</v>
      </c>
      <c r="L434" s="399" t="s">
        <v>441</v>
      </c>
      <c r="M434" s="399" t="s">
        <v>441</v>
      </c>
      <c r="N434" s="399" t="s">
        <v>441</v>
      </c>
      <c r="O434" s="399" t="s">
        <v>441</v>
      </c>
    </row>
    <row r="435" spans="1:15" x14ac:dyDescent="0.2">
      <c r="A435" s="399"/>
      <c r="B435" s="399">
        <v>2012</v>
      </c>
      <c r="C435" s="399">
        <v>9</v>
      </c>
      <c r="D435" s="399" t="s">
        <v>441</v>
      </c>
      <c r="E435" s="399" t="s">
        <v>441</v>
      </c>
      <c r="F435" s="399" t="s">
        <v>441</v>
      </c>
      <c r="G435" s="399" t="s">
        <v>441</v>
      </c>
      <c r="H435" s="399" t="s">
        <v>441</v>
      </c>
      <c r="I435" s="399" t="s">
        <v>441</v>
      </c>
      <c r="J435" s="399" t="s">
        <v>441</v>
      </c>
      <c r="K435" s="399" t="s">
        <v>441</v>
      </c>
      <c r="L435" s="399" t="s">
        <v>441</v>
      </c>
      <c r="M435" s="399" t="s">
        <v>441</v>
      </c>
      <c r="N435" s="399" t="s">
        <v>441</v>
      </c>
      <c r="O435" s="399" t="s">
        <v>441</v>
      </c>
    </row>
    <row r="436" spans="1:15" x14ac:dyDescent="0.2">
      <c r="A436" s="399"/>
      <c r="B436" s="399">
        <v>2012</v>
      </c>
      <c r="C436" s="399">
        <v>10</v>
      </c>
      <c r="D436" s="399" t="s">
        <v>441</v>
      </c>
      <c r="E436" s="399" t="s">
        <v>441</v>
      </c>
      <c r="F436" s="399" t="s">
        <v>441</v>
      </c>
      <c r="G436" s="399" t="s">
        <v>441</v>
      </c>
      <c r="H436" s="399" t="s">
        <v>441</v>
      </c>
      <c r="I436" s="399" t="s">
        <v>441</v>
      </c>
      <c r="J436" s="399" t="s">
        <v>441</v>
      </c>
      <c r="K436" s="399" t="s">
        <v>441</v>
      </c>
      <c r="L436" s="399" t="s">
        <v>441</v>
      </c>
      <c r="M436" s="399" t="s">
        <v>441</v>
      </c>
      <c r="N436" s="399" t="s">
        <v>441</v>
      </c>
      <c r="O436" s="399" t="s">
        <v>441</v>
      </c>
    </row>
    <row r="437" spans="1:15" x14ac:dyDescent="0.2">
      <c r="A437" s="399"/>
      <c r="B437" s="399">
        <v>2012</v>
      </c>
      <c r="C437" s="399">
        <v>11</v>
      </c>
      <c r="D437" s="399" t="s">
        <v>441</v>
      </c>
      <c r="E437" s="399" t="s">
        <v>441</v>
      </c>
      <c r="F437" s="399" t="s">
        <v>441</v>
      </c>
      <c r="G437" s="399" t="s">
        <v>441</v>
      </c>
      <c r="H437" s="399" t="s">
        <v>441</v>
      </c>
      <c r="I437" s="399" t="s">
        <v>441</v>
      </c>
      <c r="J437" s="399" t="s">
        <v>441</v>
      </c>
      <c r="K437" s="399" t="s">
        <v>441</v>
      </c>
      <c r="L437" s="399" t="s">
        <v>441</v>
      </c>
      <c r="M437" s="399" t="s">
        <v>441</v>
      </c>
      <c r="N437" s="399" t="s">
        <v>441</v>
      </c>
      <c r="O437" s="399" t="s">
        <v>441</v>
      </c>
    </row>
    <row r="438" spans="1:15" x14ac:dyDescent="0.2">
      <c r="A438" s="399"/>
      <c r="B438" s="399">
        <v>2012</v>
      </c>
      <c r="C438" s="399">
        <v>12</v>
      </c>
      <c r="D438" s="399" t="s">
        <v>441</v>
      </c>
      <c r="E438" s="399" t="s">
        <v>441</v>
      </c>
      <c r="F438" s="399" t="s">
        <v>441</v>
      </c>
      <c r="G438" s="399" t="s">
        <v>441</v>
      </c>
      <c r="H438" s="399" t="s">
        <v>441</v>
      </c>
      <c r="I438" s="399" t="s">
        <v>441</v>
      </c>
      <c r="J438" s="399" t="s">
        <v>441</v>
      </c>
      <c r="K438" s="399" t="s">
        <v>441</v>
      </c>
      <c r="L438" s="399" t="s">
        <v>441</v>
      </c>
      <c r="M438" s="399" t="s">
        <v>441</v>
      </c>
      <c r="N438" s="399" t="s">
        <v>441</v>
      </c>
      <c r="O438" s="399" t="s">
        <v>441</v>
      </c>
    </row>
    <row r="439" spans="1:15" x14ac:dyDescent="0.2">
      <c r="A439" s="399"/>
      <c r="B439" s="399">
        <v>2013</v>
      </c>
      <c r="C439" s="399">
        <v>1</v>
      </c>
      <c r="D439" s="399" t="s">
        <v>441</v>
      </c>
      <c r="E439" s="399" t="s">
        <v>441</v>
      </c>
      <c r="F439" s="399" t="s">
        <v>441</v>
      </c>
      <c r="G439" s="399" t="s">
        <v>441</v>
      </c>
      <c r="H439" s="399" t="s">
        <v>441</v>
      </c>
      <c r="I439" s="399" t="s">
        <v>441</v>
      </c>
      <c r="J439" s="399" t="s">
        <v>441</v>
      </c>
      <c r="K439" s="399" t="s">
        <v>441</v>
      </c>
      <c r="L439" s="399" t="s">
        <v>441</v>
      </c>
      <c r="M439" s="399" t="s">
        <v>441</v>
      </c>
      <c r="N439" s="399" t="s">
        <v>441</v>
      </c>
      <c r="O439" s="399" t="s">
        <v>441</v>
      </c>
    </row>
    <row r="440" spans="1:15" x14ac:dyDescent="0.2">
      <c r="A440" s="399"/>
      <c r="B440" s="399">
        <v>2013</v>
      </c>
      <c r="C440" s="399">
        <v>2</v>
      </c>
      <c r="D440" s="399" t="s">
        <v>441</v>
      </c>
      <c r="E440" s="399" t="s">
        <v>441</v>
      </c>
      <c r="F440" s="399" t="s">
        <v>441</v>
      </c>
      <c r="G440" s="399" t="s">
        <v>441</v>
      </c>
      <c r="H440" s="399" t="s">
        <v>441</v>
      </c>
      <c r="I440" s="399" t="s">
        <v>441</v>
      </c>
      <c r="J440" s="399" t="s">
        <v>441</v>
      </c>
      <c r="K440" s="399" t="s">
        <v>441</v>
      </c>
      <c r="L440" s="399" t="s">
        <v>441</v>
      </c>
      <c r="M440" s="399" t="s">
        <v>441</v>
      </c>
      <c r="N440" s="399" t="s">
        <v>441</v>
      </c>
      <c r="O440" s="399" t="s">
        <v>441</v>
      </c>
    </row>
    <row r="441" spans="1:15" x14ac:dyDescent="0.2">
      <c r="A441" s="399"/>
      <c r="B441" s="399">
        <v>2013</v>
      </c>
      <c r="C441" s="399">
        <v>3</v>
      </c>
      <c r="D441" s="399" t="s">
        <v>441</v>
      </c>
      <c r="E441" s="399" t="s">
        <v>441</v>
      </c>
      <c r="F441" s="399" t="s">
        <v>441</v>
      </c>
      <c r="G441" s="399" t="s">
        <v>441</v>
      </c>
      <c r="H441" s="399" t="s">
        <v>441</v>
      </c>
      <c r="I441" s="399" t="s">
        <v>441</v>
      </c>
      <c r="J441" s="399" t="s">
        <v>441</v>
      </c>
      <c r="K441" s="399" t="s">
        <v>441</v>
      </c>
      <c r="L441" s="399" t="s">
        <v>441</v>
      </c>
      <c r="M441" s="399" t="s">
        <v>441</v>
      </c>
      <c r="N441" s="399" t="s">
        <v>441</v>
      </c>
      <c r="O441" s="399" t="s">
        <v>441</v>
      </c>
    </row>
    <row r="442" spans="1:15" x14ac:dyDescent="0.2">
      <c r="A442" s="399"/>
      <c r="B442" s="399">
        <v>2013</v>
      </c>
      <c r="C442" s="399">
        <v>4</v>
      </c>
      <c r="D442" s="399" t="s">
        <v>441</v>
      </c>
      <c r="E442" s="399" t="s">
        <v>441</v>
      </c>
      <c r="F442" s="399" t="s">
        <v>441</v>
      </c>
      <c r="G442" s="399" t="s">
        <v>441</v>
      </c>
      <c r="H442" s="399" t="s">
        <v>441</v>
      </c>
      <c r="I442" s="399" t="s">
        <v>441</v>
      </c>
      <c r="J442" s="399" t="s">
        <v>441</v>
      </c>
      <c r="K442" s="399" t="s">
        <v>441</v>
      </c>
      <c r="L442" s="399" t="s">
        <v>441</v>
      </c>
      <c r="M442" s="399" t="s">
        <v>441</v>
      </c>
      <c r="N442" s="399" t="s">
        <v>441</v>
      </c>
      <c r="O442" s="399" t="s">
        <v>441</v>
      </c>
    </row>
    <row r="443" spans="1:15" x14ac:dyDescent="0.2">
      <c r="A443" s="399"/>
      <c r="B443" s="399">
        <v>2013</v>
      </c>
      <c r="C443" s="399">
        <v>5</v>
      </c>
      <c r="D443" s="399" t="s">
        <v>441</v>
      </c>
      <c r="E443" s="399" t="s">
        <v>441</v>
      </c>
      <c r="F443" s="399" t="s">
        <v>441</v>
      </c>
      <c r="G443" s="399" t="s">
        <v>441</v>
      </c>
      <c r="H443" s="399" t="s">
        <v>441</v>
      </c>
      <c r="I443" s="399" t="s">
        <v>441</v>
      </c>
      <c r="J443" s="399" t="s">
        <v>441</v>
      </c>
      <c r="K443" s="399" t="s">
        <v>441</v>
      </c>
      <c r="L443" s="399" t="s">
        <v>441</v>
      </c>
      <c r="M443" s="399" t="s">
        <v>441</v>
      </c>
      <c r="N443" s="399" t="s">
        <v>441</v>
      </c>
      <c r="O443" s="399" t="s">
        <v>441</v>
      </c>
    </row>
    <row r="444" spans="1:15" x14ac:dyDescent="0.2">
      <c r="A444" s="399"/>
      <c r="B444" s="399">
        <v>2013</v>
      </c>
      <c r="C444" s="399">
        <v>6</v>
      </c>
      <c r="D444" s="399" t="s">
        <v>441</v>
      </c>
      <c r="E444" s="399" t="s">
        <v>441</v>
      </c>
      <c r="F444" s="399" t="s">
        <v>441</v>
      </c>
      <c r="G444" s="399" t="s">
        <v>441</v>
      </c>
      <c r="H444" s="399" t="s">
        <v>441</v>
      </c>
      <c r="I444" s="399" t="s">
        <v>441</v>
      </c>
      <c r="J444" s="399" t="s">
        <v>441</v>
      </c>
      <c r="K444" s="399" t="s">
        <v>441</v>
      </c>
      <c r="L444" s="399" t="s">
        <v>441</v>
      </c>
      <c r="M444" s="399" t="s">
        <v>441</v>
      </c>
      <c r="N444" s="399" t="s">
        <v>441</v>
      </c>
      <c r="O444" s="399" t="s">
        <v>441</v>
      </c>
    </row>
    <row r="445" spans="1:15" x14ac:dyDescent="0.2">
      <c r="A445" s="399"/>
      <c r="B445" s="399">
        <v>2013</v>
      </c>
      <c r="C445" s="399">
        <v>7</v>
      </c>
      <c r="D445" s="399" t="s">
        <v>441</v>
      </c>
      <c r="E445" s="399" t="s">
        <v>441</v>
      </c>
      <c r="F445" s="399" t="s">
        <v>441</v>
      </c>
      <c r="G445" s="399" t="s">
        <v>441</v>
      </c>
      <c r="H445" s="399" t="s">
        <v>441</v>
      </c>
      <c r="I445" s="399" t="s">
        <v>441</v>
      </c>
      <c r="J445" s="399" t="s">
        <v>441</v>
      </c>
      <c r="K445" s="399" t="s">
        <v>441</v>
      </c>
      <c r="L445" s="399" t="s">
        <v>441</v>
      </c>
      <c r="M445" s="399" t="s">
        <v>441</v>
      </c>
      <c r="N445" s="399" t="s">
        <v>441</v>
      </c>
      <c r="O445" s="399" t="s">
        <v>441</v>
      </c>
    </row>
    <row r="446" spans="1:15" x14ac:dyDescent="0.2">
      <c r="A446" s="399"/>
      <c r="B446" s="399">
        <v>2013</v>
      </c>
      <c r="C446" s="399">
        <v>8</v>
      </c>
      <c r="D446" s="399" t="s">
        <v>441</v>
      </c>
      <c r="E446" s="399" t="s">
        <v>441</v>
      </c>
      <c r="F446" s="399" t="s">
        <v>441</v>
      </c>
      <c r="G446" s="399" t="s">
        <v>441</v>
      </c>
      <c r="H446" s="399" t="s">
        <v>441</v>
      </c>
      <c r="I446" s="399" t="s">
        <v>441</v>
      </c>
      <c r="J446" s="399" t="s">
        <v>441</v>
      </c>
      <c r="K446" s="399" t="s">
        <v>441</v>
      </c>
      <c r="L446" s="399" t="s">
        <v>441</v>
      </c>
      <c r="M446" s="399" t="s">
        <v>441</v>
      </c>
      <c r="N446" s="399" t="s">
        <v>441</v>
      </c>
      <c r="O446" s="399" t="s">
        <v>441</v>
      </c>
    </row>
    <row r="447" spans="1:15" x14ac:dyDescent="0.2">
      <c r="A447" s="399"/>
      <c r="B447" s="399">
        <v>2013</v>
      </c>
      <c r="C447" s="399">
        <v>9</v>
      </c>
      <c r="D447" s="399" t="s">
        <v>441</v>
      </c>
      <c r="E447" s="399" t="s">
        <v>441</v>
      </c>
      <c r="F447" s="399" t="s">
        <v>441</v>
      </c>
      <c r="G447" s="399" t="s">
        <v>441</v>
      </c>
      <c r="H447" s="399" t="s">
        <v>441</v>
      </c>
      <c r="I447" s="399" t="s">
        <v>441</v>
      </c>
      <c r="J447" s="399" t="s">
        <v>441</v>
      </c>
      <c r="K447" s="399" t="s">
        <v>441</v>
      </c>
      <c r="L447" s="399" t="s">
        <v>441</v>
      </c>
      <c r="M447" s="399" t="s">
        <v>441</v>
      </c>
      <c r="N447" s="399" t="s">
        <v>441</v>
      </c>
      <c r="O447" s="399" t="s">
        <v>441</v>
      </c>
    </row>
    <row r="448" spans="1:15" x14ac:dyDescent="0.2">
      <c r="A448" s="399"/>
      <c r="B448" s="399">
        <v>2013</v>
      </c>
      <c r="C448" s="399">
        <v>10</v>
      </c>
      <c r="D448" s="399" t="s">
        <v>441</v>
      </c>
      <c r="E448" s="399" t="s">
        <v>441</v>
      </c>
      <c r="F448" s="399" t="s">
        <v>441</v>
      </c>
      <c r="G448" s="399" t="s">
        <v>441</v>
      </c>
      <c r="H448" s="399" t="s">
        <v>441</v>
      </c>
      <c r="I448" s="399" t="s">
        <v>441</v>
      </c>
      <c r="J448" s="399" t="s">
        <v>441</v>
      </c>
      <c r="K448" s="399" t="s">
        <v>441</v>
      </c>
      <c r="L448" s="399" t="s">
        <v>441</v>
      </c>
      <c r="M448" s="399" t="s">
        <v>441</v>
      </c>
      <c r="N448" s="399" t="s">
        <v>441</v>
      </c>
      <c r="O448" s="399" t="s">
        <v>441</v>
      </c>
    </row>
    <row r="449" spans="1:15" x14ac:dyDescent="0.2">
      <c r="A449" s="399"/>
      <c r="B449" s="399">
        <v>2013</v>
      </c>
      <c r="C449" s="399">
        <v>11</v>
      </c>
      <c r="D449" s="399" t="s">
        <v>441</v>
      </c>
      <c r="E449" s="399" t="s">
        <v>441</v>
      </c>
      <c r="F449" s="399" t="s">
        <v>441</v>
      </c>
      <c r="G449" s="399" t="s">
        <v>441</v>
      </c>
      <c r="H449" s="399" t="s">
        <v>441</v>
      </c>
      <c r="I449" s="399" t="s">
        <v>441</v>
      </c>
      <c r="J449" s="399" t="s">
        <v>441</v>
      </c>
      <c r="K449" s="399" t="s">
        <v>441</v>
      </c>
      <c r="L449" s="399" t="s">
        <v>441</v>
      </c>
      <c r="M449" s="399" t="s">
        <v>441</v>
      </c>
      <c r="N449" s="399" t="s">
        <v>441</v>
      </c>
      <c r="O449" s="399" t="s">
        <v>441</v>
      </c>
    </row>
    <row r="450" spans="1:15" x14ac:dyDescent="0.2">
      <c r="A450" s="399"/>
      <c r="B450" s="399">
        <v>2013</v>
      </c>
      <c r="C450" s="399">
        <v>12</v>
      </c>
      <c r="D450" s="399" t="s">
        <v>441</v>
      </c>
      <c r="E450" s="399" t="s">
        <v>441</v>
      </c>
      <c r="F450" s="399" t="s">
        <v>441</v>
      </c>
      <c r="G450" s="399" t="s">
        <v>441</v>
      </c>
      <c r="H450" s="399" t="s">
        <v>441</v>
      </c>
      <c r="I450" s="399" t="s">
        <v>441</v>
      </c>
      <c r="J450" s="399" t="s">
        <v>441</v>
      </c>
      <c r="K450" s="399" t="s">
        <v>441</v>
      </c>
      <c r="L450" s="399" t="s">
        <v>441</v>
      </c>
      <c r="M450" s="399" t="s">
        <v>441</v>
      </c>
      <c r="N450" s="399" t="s">
        <v>441</v>
      </c>
      <c r="O450" s="399" t="s">
        <v>441</v>
      </c>
    </row>
    <row r="451" spans="1:15" x14ac:dyDescent="0.2">
      <c r="A451" s="399"/>
      <c r="B451" s="399">
        <v>2014</v>
      </c>
      <c r="C451" s="399">
        <v>1</v>
      </c>
      <c r="D451" s="399" t="s">
        <v>441</v>
      </c>
      <c r="E451" s="399" t="s">
        <v>441</v>
      </c>
      <c r="F451" s="399" t="s">
        <v>441</v>
      </c>
      <c r="G451" s="399" t="s">
        <v>441</v>
      </c>
      <c r="H451" s="399" t="s">
        <v>441</v>
      </c>
      <c r="I451" s="399" t="s">
        <v>441</v>
      </c>
      <c r="J451" s="399" t="s">
        <v>441</v>
      </c>
      <c r="K451" s="399" t="s">
        <v>441</v>
      </c>
      <c r="L451" s="399" t="s">
        <v>441</v>
      </c>
      <c r="M451" s="399" t="s">
        <v>441</v>
      </c>
      <c r="N451" s="399" t="s">
        <v>441</v>
      </c>
      <c r="O451" s="399" t="s">
        <v>441</v>
      </c>
    </row>
    <row r="452" spans="1:15" x14ac:dyDescent="0.2">
      <c r="A452" s="399"/>
      <c r="B452" s="399">
        <v>2014</v>
      </c>
      <c r="C452" s="399">
        <v>2</v>
      </c>
      <c r="D452" s="399">
        <v>1</v>
      </c>
      <c r="E452" s="399">
        <v>7.6639999999999997</v>
      </c>
      <c r="F452" s="399" t="s">
        <v>441</v>
      </c>
      <c r="G452" s="399" t="s">
        <v>441</v>
      </c>
      <c r="H452" s="399" t="s">
        <v>441</v>
      </c>
      <c r="I452" s="399" t="s">
        <v>441</v>
      </c>
      <c r="J452" s="399" t="s">
        <v>441</v>
      </c>
      <c r="K452" s="399" t="s">
        <v>441</v>
      </c>
      <c r="L452" s="399" t="s">
        <v>441</v>
      </c>
      <c r="M452" s="399" t="s">
        <v>441</v>
      </c>
      <c r="N452" s="399" t="s">
        <v>441</v>
      </c>
      <c r="O452" s="399" t="s">
        <v>441</v>
      </c>
    </row>
    <row r="453" spans="1:15" x14ac:dyDescent="0.2">
      <c r="A453" s="399"/>
      <c r="B453" s="399">
        <v>2014</v>
      </c>
      <c r="C453" s="399">
        <v>3</v>
      </c>
      <c r="D453" s="399" t="s">
        <v>441</v>
      </c>
      <c r="E453" s="399" t="s">
        <v>441</v>
      </c>
      <c r="F453" s="399" t="s">
        <v>441</v>
      </c>
      <c r="G453" s="399" t="s">
        <v>441</v>
      </c>
      <c r="H453" s="399" t="s">
        <v>441</v>
      </c>
      <c r="I453" s="399" t="s">
        <v>441</v>
      </c>
      <c r="J453" s="399" t="s">
        <v>441</v>
      </c>
      <c r="K453" s="399" t="s">
        <v>441</v>
      </c>
      <c r="L453" s="399" t="s">
        <v>441</v>
      </c>
      <c r="M453" s="399" t="s">
        <v>441</v>
      </c>
      <c r="N453" s="399" t="s">
        <v>441</v>
      </c>
      <c r="O453" s="399" t="s">
        <v>441</v>
      </c>
    </row>
    <row r="454" spans="1:15" x14ac:dyDescent="0.2">
      <c r="A454" s="399"/>
      <c r="B454" s="399">
        <v>2014</v>
      </c>
      <c r="C454" s="399">
        <v>4</v>
      </c>
      <c r="D454" s="399" t="s">
        <v>441</v>
      </c>
      <c r="E454" s="399" t="s">
        <v>441</v>
      </c>
      <c r="F454" s="399" t="s">
        <v>441</v>
      </c>
      <c r="G454" s="399" t="s">
        <v>441</v>
      </c>
      <c r="H454" s="399" t="s">
        <v>441</v>
      </c>
      <c r="I454" s="399" t="s">
        <v>441</v>
      </c>
      <c r="J454" s="399" t="s">
        <v>441</v>
      </c>
      <c r="K454" s="399" t="s">
        <v>441</v>
      </c>
      <c r="L454" s="399" t="s">
        <v>441</v>
      </c>
      <c r="M454" s="399" t="s">
        <v>441</v>
      </c>
      <c r="N454" s="399" t="s">
        <v>441</v>
      </c>
      <c r="O454" s="399" t="s">
        <v>441</v>
      </c>
    </row>
    <row r="455" spans="1:15" x14ac:dyDescent="0.2">
      <c r="A455" s="399"/>
      <c r="B455" s="399">
        <v>2014</v>
      </c>
      <c r="C455" s="399">
        <v>5</v>
      </c>
      <c r="D455" s="399" t="s">
        <v>441</v>
      </c>
      <c r="E455" s="399" t="s">
        <v>441</v>
      </c>
      <c r="F455" s="399" t="s">
        <v>441</v>
      </c>
      <c r="G455" s="399" t="s">
        <v>441</v>
      </c>
      <c r="H455" s="399" t="s">
        <v>441</v>
      </c>
      <c r="I455" s="399" t="s">
        <v>441</v>
      </c>
      <c r="J455" s="399" t="s">
        <v>441</v>
      </c>
      <c r="K455" s="399" t="s">
        <v>441</v>
      </c>
      <c r="L455" s="399" t="s">
        <v>441</v>
      </c>
      <c r="M455" s="399" t="s">
        <v>441</v>
      </c>
      <c r="N455" s="399" t="s">
        <v>441</v>
      </c>
      <c r="O455" s="399" t="s">
        <v>441</v>
      </c>
    </row>
    <row r="456" spans="1:15" x14ac:dyDescent="0.2">
      <c r="A456" s="399"/>
      <c r="B456" s="399">
        <v>2014</v>
      </c>
      <c r="C456" s="399">
        <v>6</v>
      </c>
      <c r="D456" s="399" t="s">
        <v>441</v>
      </c>
      <c r="E456" s="399" t="s">
        <v>441</v>
      </c>
      <c r="F456" s="399" t="s">
        <v>441</v>
      </c>
      <c r="G456" s="399" t="s">
        <v>441</v>
      </c>
      <c r="H456" s="399" t="s">
        <v>441</v>
      </c>
      <c r="I456" s="399" t="s">
        <v>441</v>
      </c>
      <c r="J456" s="399" t="s">
        <v>441</v>
      </c>
      <c r="K456" s="399" t="s">
        <v>441</v>
      </c>
      <c r="L456" s="399" t="s">
        <v>441</v>
      </c>
      <c r="M456" s="399" t="s">
        <v>441</v>
      </c>
      <c r="N456" s="399" t="s">
        <v>441</v>
      </c>
      <c r="O456" s="399" t="s">
        <v>441</v>
      </c>
    </row>
    <row r="457" spans="1:15" x14ac:dyDescent="0.2">
      <c r="A457" s="399"/>
      <c r="B457" s="399">
        <v>2014</v>
      </c>
      <c r="C457" s="399">
        <v>7</v>
      </c>
      <c r="D457" s="399" t="s">
        <v>441</v>
      </c>
      <c r="E457" s="399" t="s">
        <v>441</v>
      </c>
      <c r="F457" s="399" t="s">
        <v>441</v>
      </c>
      <c r="G457" s="399" t="s">
        <v>441</v>
      </c>
      <c r="H457" s="399" t="s">
        <v>441</v>
      </c>
      <c r="I457" s="399" t="s">
        <v>441</v>
      </c>
      <c r="J457" s="399" t="s">
        <v>441</v>
      </c>
      <c r="K457" s="399" t="s">
        <v>441</v>
      </c>
      <c r="L457" s="399" t="s">
        <v>441</v>
      </c>
      <c r="M457" s="399" t="s">
        <v>441</v>
      </c>
      <c r="N457" s="399" t="s">
        <v>441</v>
      </c>
      <c r="O457" s="399" t="s">
        <v>441</v>
      </c>
    </row>
    <row r="458" spans="1:15" x14ac:dyDescent="0.2">
      <c r="A458" s="399"/>
      <c r="B458" s="399">
        <v>2014</v>
      </c>
      <c r="C458" s="399">
        <v>8</v>
      </c>
      <c r="D458" s="399" t="s">
        <v>441</v>
      </c>
      <c r="E458" s="399" t="s">
        <v>441</v>
      </c>
      <c r="F458" s="399" t="s">
        <v>441</v>
      </c>
      <c r="G458" s="399" t="s">
        <v>441</v>
      </c>
      <c r="H458" s="399" t="s">
        <v>441</v>
      </c>
      <c r="I458" s="399" t="s">
        <v>441</v>
      </c>
      <c r="J458" s="399" t="s">
        <v>441</v>
      </c>
      <c r="K458" s="399" t="s">
        <v>441</v>
      </c>
      <c r="L458" s="399" t="s">
        <v>441</v>
      </c>
      <c r="M458" s="399" t="s">
        <v>441</v>
      </c>
      <c r="N458" s="399" t="s">
        <v>441</v>
      </c>
      <c r="O458" s="399" t="s">
        <v>441</v>
      </c>
    </row>
    <row r="459" spans="1:15" x14ac:dyDescent="0.2">
      <c r="A459" s="399"/>
      <c r="B459" s="399">
        <v>2014</v>
      </c>
      <c r="C459" s="399">
        <v>9</v>
      </c>
      <c r="D459" s="399" t="s">
        <v>441</v>
      </c>
      <c r="E459" s="399" t="s">
        <v>441</v>
      </c>
      <c r="F459" s="399" t="s">
        <v>441</v>
      </c>
      <c r="G459" s="399" t="s">
        <v>441</v>
      </c>
      <c r="H459" s="399" t="s">
        <v>441</v>
      </c>
      <c r="I459" s="399" t="s">
        <v>441</v>
      </c>
      <c r="J459" s="399" t="s">
        <v>441</v>
      </c>
      <c r="K459" s="399" t="s">
        <v>441</v>
      </c>
      <c r="L459" s="399" t="s">
        <v>441</v>
      </c>
      <c r="M459" s="399" t="s">
        <v>441</v>
      </c>
      <c r="N459" s="399" t="s">
        <v>441</v>
      </c>
      <c r="O459" s="399" t="s">
        <v>441</v>
      </c>
    </row>
    <row r="460" spans="1:15" x14ac:dyDescent="0.2">
      <c r="A460" s="399"/>
      <c r="B460" s="399">
        <v>2014</v>
      </c>
      <c r="C460" s="399">
        <v>10</v>
      </c>
      <c r="D460" s="399" t="s">
        <v>441</v>
      </c>
      <c r="E460" s="399" t="s">
        <v>441</v>
      </c>
      <c r="F460" s="399" t="s">
        <v>441</v>
      </c>
      <c r="G460" s="399" t="s">
        <v>441</v>
      </c>
      <c r="H460" s="399" t="s">
        <v>441</v>
      </c>
      <c r="I460" s="399" t="s">
        <v>441</v>
      </c>
      <c r="J460" s="399" t="s">
        <v>441</v>
      </c>
      <c r="K460" s="399" t="s">
        <v>441</v>
      </c>
      <c r="L460" s="399" t="s">
        <v>441</v>
      </c>
      <c r="M460" s="399" t="s">
        <v>441</v>
      </c>
      <c r="N460" s="399" t="s">
        <v>441</v>
      </c>
      <c r="O460" s="399" t="s">
        <v>441</v>
      </c>
    </row>
    <row r="461" spans="1:15" x14ac:dyDescent="0.2">
      <c r="A461" s="399"/>
      <c r="B461" s="399">
        <v>2014</v>
      </c>
      <c r="C461" s="399">
        <v>11</v>
      </c>
      <c r="D461" s="399" t="s">
        <v>441</v>
      </c>
      <c r="E461" s="399" t="s">
        <v>441</v>
      </c>
      <c r="F461" s="399" t="s">
        <v>441</v>
      </c>
      <c r="G461" s="399" t="s">
        <v>441</v>
      </c>
      <c r="H461" s="399" t="s">
        <v>441</v>
      </c>
      <c r="I461" s="399" t="s">
        <v>441</v>
      </c>
      <c r="J461" s="399" t="s">
        <v>441</v>
      </c>
      <c r="K461" s="399" t="s">
        <v>441</v>
      </c>
      <c r="L461" s="399" t="s">
        <v>441</v>
      </c>
      <c r="M461" s="399" t="s">
        <v>441</v>
      </c>
      <c r="N461" s="399" t="s">
        <v>441</v>
      </c>
      <c r="O461" s="399" t="s">
        <v>441</v>
      </c>
    </row>
    <row r="462" spans="1:15" x14ac:dyDescent="0.2">
      <c r="A462" s="399"/>
      <c r="B462" s="399">
        <v>2014</v>
      </c>
      <c r="C462" s="399">
        <v>12</v>
      </c>
      <c r="D462" s="399" t="s">
        <v>441</v>
      </c>
      <c r="E462" s="399" t="s">
        <v>441</v>
      </c>
      <c r="F462" s="399" t="s">
        <v>441</v>
      </c>
      <c r="G462" s="399" t="s">
        <v>441</v>
      </c>
      <c r="H462" s="399" t="s">
        <v>441</v>
      </c>
      <c r="I462" s="399" t="s">
        <v>441</v>
      </c>
      <c r="J462" s="399" t="s">
        <v>441</v>
      </c>
      <c r="K462" s="399" t="s">
        <v>441</v>
      </c>
      <c r="L462" s="399" t="s">
        <v>441</v>
      </c>
      <c r="M462" s="399" t="s">
        <v>441</v>
      </c>
      <c r="N462" s="399" t="s">
        <v>441</v>
      </c>
      <c r="O462" s="399" t="s">
        <v>441</v>
      </c>
    </row>
    <row r="463" spans="1:15" x14ac:dyDescent="0.2">
      <c r="A463" s="399"/>
      <c r="B463" s="399">
        <v>2015</v>
      </c>
      <c r="C463" s="399">
        <v>1</v>
      </c>
      <c r="D463" s="399" t="s">
        <v>441</v>
      </c>
      <c r="E463" s="399" t="s">
        <v>441</v>
      </c>
      <c r="F463" s="399" t="s">
        <v>441</v>
      </c>
      <c r="G463" s="399" t="s">
        <v>441</v>
      </c>
      <c r="H463" s="399" t="s">
        <v>441</v>
      </c>
      <c r="I463" s="399" t="s">
        <v>441</v>
      </c>
      <c r="J463" s="399" t="s">
        <v>441</v>
      </c>
      <c r="K463" s="399" t="s">
        <v>441</v>
      </c>
      <c r="L463" s="399" t="s">
        <v>441</v>
      </c>
      <c r="M463" s="399" t="s">
        <v>441</v>
      </c>
      <c r="N463" s="399" t="s">
        <v>441</v>
      </c>
      <c r="O463" s="399" t="s">
        <v>441</v>
      </c>
    </row>
    <row r="464" spans="1:15" x14ac:dyDescent="0.2">
      <c r="A464" s="399"/>
      <c r="B464" s="399">
        <v>2015</v>
      </c>
      <c r="C464" s="399">
        <v>2</v>
      </c>
      <c r="D464" s="399" t="s">
        <v>441</v>
      </c>
      <c r="E464" s="399" t="s">
        <v>441</v>
      </c>
      <c r="F464" s="399" t="s">
        <v>441</v>
      </c>
      <c r="G464" s="399" t="s">
        <v>441</v>
      </c>
      <c r="H464" s="399" t="s">
        <v>441</v>
      </c>
      <c r="I464" s="399" t="s">
        <v>441</v>
      </c>
      <c r="J464" s="399" t="s">
        <v>441</v>
      </c>
      <c r="K464" s="399" t="s">
        <v>441</v>
      </c>
      <c r="L464" s="399" t="s">
        <v>441</v>
      </c>
      <c r="M464" s="399" t="s">
        <v>441</v>
      </c>
      <c r="N464" s="399" t="s">
        <v>441</v>
      </c>
      <c r="O464" s="399" t="s">
        <v>441</v>
      </c>
    </row>
    <row r="465" spans="1:15" x14ac:dyDescent="0.2">
      <c r="A465" s="399"/>
      <c r="B465" s="399">
        <v>2015</v>
      </c>
      <c r="C465" s="399">
        <v>3</v>
      </c>
      <c r="D465" s="399" t="s">
        <v>441</v>
      </c>
      <c r="E465" s="399" t="s">
        <v>441</v>
      </c>
      <c r="F465" s="399" t="s">
        <v>441</v>
      </c>
      <c r="G465" s="399" t="s">
        <v>441</v>
      </c>
      <c r="H465" s="399" t="s">
        <v>441</v>
      </c>
      <c r="I465" s="399" t="s">
        <v>441</v>
      </c>
      <c r="J465" s="399" t="s">
        <v>441</v>
      </c>
      <c r="K465" s="399" t="s">
        <v>441</v>
      </c>
      <c r="L465" s="399" t="s">
        <v>441</v>
      </c>
      <c r="M465" s="399" t="s">
        <v>441</v>
      </c>
      <c r="N465" s="399" t="s">
        <v>441</v>
      </c>
      <c r="O465" s="399" t="s">
        <v>441</v>
      </c>
    </row>
    <row r="466" spans="1:15" x14ac:dyDescent="0.2">
      <c r="A466" s="399"/>
      <c r="B466" s="399">
        <v>2015</v>
      </c>
      <c r="C466" s="399">
        <v>4</v>
      </c>
      <c r="D466" s="399" t="s">
        <v>441</v>
      </c>
      <c r="E466" s="399" t="s">
        <v>441</v>
      </c>
      <c r="F466" s="399" t="s">
        <v>441</v>
      </c>
      <c r="G466" s="399" t="s">
        <v>441</v>
      </c>
      <c r="H466" s="399" t="s">
        <v>441</v>
      </c>
      <c r="I466" s="399" t="s">
        <v>441</v>
      </c>
      <c r="J466" s="399" t="s">
        <v>441</v>
      </c>
      <c r="K466" s="399" t="s">
        <v>441</v>
      </c>
      <c r="L466" s="399" t="s">
        <v>441</v>
      </c>
      <c r="M466" s="399" t="s">
        <v>441</v>
      </c>
      <c r="N466" s="399" t="s">
        <v>441</v>
      </c>
      <c r="O466" s="399" t="s">
        <v>441</v>
      </c>
    </row>
    <row r="467" spans="1:15" x14ac:dyDescent="0.2">
      <c r="A467" s="399"/>
      <c r="B467" s="399">
        <v>2015</v>
      </c>
      <c r="C467" s="399">
        <v>5</v>
      </c>
      <c r="D467" s="399" t="s">
        <v>441</v>
      </c>
      <c r="E467" s="399" t="s">
        <v>441</v>
      </c>
      <c r="F467" s="399" t="s">
        <v>441</v>
      </c>
      <c r="G467" s="399" t="s">
        <v>441</v>
      </c>
      <c r="H467" s="399" t="s">
        <v>441</v>
      </c>
      <c r="I467" s="399" t="s">
        <v>441</v>
      </c>
      <c r="J467" s="399" t="s">
        <v>441</v>
      </c>
      <c r="K467" s="399" t="s">
        <v>441</v>
      </c>
      <c r="L467" s="399" t="s">
        <v>441</v>
      </c>
      <c r="M467" s="399" t="s">
        <v>441</v>
      </c>
      <c r="N467" s="399" t="s">
        <v>441</v>
      </c>
      <c r="O467" s="399" t="s">
        <v>441</v>
      </c>
    </row>
    <row r="468" spans="1:15" x14ac:dyDescent="0.2">
      <c r="A468" s="399"/>
      <c r="B468" s="399">
        <v>2015</v>
      </c>
      <c r="C468" s="399">
        <v>6</v>
      </c>
      <c r="D468" s="399" t="s">
        <v>441</v>
      </c>
      <c r="E468" s="399" t="s">
        <v>441</v>
      </c>
      <c r="F468" s="399" t="s">
        <v>441</v>
      </c>
      <c r="G468" s="399" t="s">
        <v>441</v>
      </c>
      <c r="H468" s="399" t="s">
        <v>441</v>
      </c>
      <c r="I468" s="399" t="s">
        <v>441</v>
      </c>
      <c r="J468" s="399" t="s">
        <v>441</v>
      </c>
      <c r="K468" s="399" t="s">
        <v>441</v>
      </c>
      <c r="L468" s="399" t="s">
        <v>441</v>
      </c>
      <c r="M468" s="399" t="s">
        <v>441</v>
      </c>
      <c r="N468" s="399" t="s">
        <v>441</v>
      </c>
      <c r="O468" s="399" t="s">
        <v>441</v>
      </c>
    </row>
    <row r="469" spans="1:15" x14ac:dyDescent="0.2">
      <c r="A469" s="399"/>
      <c r="B469" s="399">
        <v>2015</v>
      </c>
      <c r="C469" s="399">
        <v>7</v>
      </c>
      <c r="D469" s="399" t="s">
        <v>441</v>
      </c>
      <c r="E469" s="399" t="s">
        <v>441</v>
      </c>
      <c r="F469" s="399" t="s">
        <v>441</v>
      </c>
      <c r="G469" s="399" t="s">
        <v>441</v>
      </c>
      <c r="H469" s="399" t="s">
        <v>441</v>
      </c>
      <c r="I469" s="399" t="s">
        <v>441</v>
      </c>
      <c r="J469" s="399" t="s">
        <v>441</v>
      </c>
      <c r="K469" s="399" t="s">
        <v>441</v>
      </c>
      <c r="L469" s="399" t="s">
        <v>441</v>
      </c>
      <c r="M469" s="399" t="s">
        <v>441</v>
      </c>
      <c r="N469" s="399" t="s">
        <v>441</v>
      </c>
      <c r="O469" s="399" t="s">
        <v>441</v>
      </c>
    </row>
    <row r="470" spans="1:15" x14ac:dyDescent="0.2">
      <c r="A470" s="399"/>
      <c r="B470" s="399">
        <v>2015</v>
      </c>
      <c r="C470" s="399">
        <v>8</v>
      </c>
      <c r="D470" s="399" t="s">
        <v>441</v>
      </c>
      <c r="E470" s="399" t="s">
        <v>441</v>
      </c>
      <c r="F470" s="399" t="s">
        <v>441</v>
      </c>
      <c r="G470" s="399" t="s">
        <v>441</v>
      </c>
      <c r="H470" s="399" t="s">
        <v>441</v>
      </c>
      <c r="I470" s="399" t="s">
        <v>441</v>
      </c>
      <c r="J470" s="399" t="s">
        <v>441</v>
      </c>
      <c r="K470" s="399" t="s">
        <v>441</v>
      </c>
      <c r="L470" s="399" t="s">
        <v>441</v>
      </c>
      <c r="M470" s="399" t="s">
        <v>441</v>
      </c>
      <c r="N470" s="399" t="s">
        <v>441</v>
      </c>
      <c r="O470" s="399" t="s">
        <v>441</v>
      </c>
    </row>
    <row r="471" spans="1:15" x14ac:dyDescent="0.2">
      <c r="A471" s="399"/>
      <c r="B471" s="399">
        <v>2015</v>
      </c>
      <c r="C471" s="399">
        <v>9</v>
      </c>
      <c r="D471" s="399" t="s">
        <v>441</v>
      </c>
      <c r="E471" s="399" t="s">
        <v>441</v>
      </c>
      <c r="F471" s="399" t="s">
        <v>441</v>
      </c>
      <c r="G471" s="399" t="s">
        <v>441</v>
      </c>
      <c r="H471" s="399" t="s">
        <v>441</v>
      </c>
      <c r="I471" s="399" t="s">
        <v>441</v>
      </c>
      <c r="J471" s="399" t="s">
        <v>441</v>
      </c>
      <c r="K471" s="399" t="s">
        <v>441</v>
      </c>
      <c r="L471" s="399" t="s">
        <v>441</v>
      </c>
      <c r="M471" s="399" t="s">
        <v>441</v>
      </c>
      <c r="N471" s="399" t="s">
        <v>441</v>
      </c>
      <c r="O471" s="399" t="s">
        <v>441</v>
      </c>
    </row>
    <row r="472" spans="1:15" x14ac:dyDescent="0.2">
      <c r="A472" s="399"/>
      <c r="B472" s="399">
        <v>2015</v>
      </c>
      <c r="C472" s="399">
        <v>10</v>
      </c>
      <c r="D472" s="399" t="s">
        <v>441</v>
      </c>
      <c r="E472" s="399" t="s">
        <v>441</v>
      </c>
      <c r="F472" s="399" t="s">
        <v>441</v>
      </c>
      <c r="G472" s="399" t="s">
        <v>441</v>
      </c>
      <c r="H472" s="399" t="s">
        <v>441</v>
      </c>
      <c r="I472" s="399" t="s">
        <v>441</v>
      </c>
      <c r="J472" s="399" t="s">
        <v>441</v>
      </c>
      <c r="K472" s="399" t="s">
        <v>441</v>
      </c>
      <c r="L472" s="399" t="s">
        <v>441</v>
      </c>
      <c r="M472" s="399" t="s">
        <v>441</v>
      </c>
      <c r="N472" s="399" t="s">
        <v>441</v>
      </c>
      <c r="O472" s="399" t="s">
        <v>441</v>
      </c>
    </row>
    <row r="473" spans="1:15" x14ac:dyDescent="0.2">
      <c r="A473" s="399"/>
      <c r="B473" s="399">
        <v>2015</v>
      </c>
      <c r="C473" s="399">
        <v>11</v>
      </c>
      <c r="D473" s="399" t="s">
        <v>441</v>
      </c>
      <c r="E473" s="399" t="s">
        <v>441</v>
      </c>
      <c r="F473" s="399" t="s">
        <v>441</v>
      </c>
      <c r="G473" s="399" t="s">
        <v>441</v>
      </c>
      <c r="H473" s="399" t="s">
        <v>441</v>
      </c>
      <c r="I473" s="399" t="s">
        <v>441</v>
      </c>
      <c r="J473" s="399" t="s">
        <v>441</v>
      </c>
      <c r="K473" s="399" t="s">
        <v>441</v>
      </c>
      <c r="L473" s="399" t="s">
        <v>441</v>
      </c>
      <c r="M473" s="399" t="s">
        <v>441</v>
      </c>
      <c r="N473" s="399" t="s">
        <v>441</v>
      </c>
      <c r="O473" s="399" t="s">
        <v>441</v>
      </c>
    </row>
    <row r="474" spans="1:15" x14ac:dyDescent="0.2">
      <c r="A474" s="399"/>
      <c r="B474" s="399">
        <v>2015</v>
      </c>
      <c r="C474" s="399">
        <v>12</v>
      </c>
      <c r="D474" s="399" t="s">
        <v>441</v>
      </c>
      <c r="E474" s="399" t="s">
        <v>441</v>
      </c>
      <c r="F474" s="399" t="s">
        <v>441</v>
      </c>
      <c r="G474" s="399" t="s">
        <v>441</v>
      </c>
      <c r="H474" s="399" t="s">
        <v>441</v>
      </c>
      <c r="I474" s="399" t="s">
        <v>441</v>
      </c>
      <c r="J474" s="399" t="s">
        <v>441</v>
      </c>
      <c r="K474" s="399" t="s">
        <v>441</v>
      </c>
      <c r="L474" s="399" t="s">
        <v>441</v>
      </c>
      <c r="M474" s="399" t="s">
        <v>441</v>
      </c>
      <c r="N474" s="399" t="s">
        <v>441</v>
      </c>
      <c r="O474" s="399" t="s">
        <v>441</v>
      </c>
    </row>
    <row r="475" spans="1:15" x14ac:dyDescent="0.2">
      <c r="A475" s="399"/>
      <c r="B475" s="399">
        <v>2016</v>
      </c>
      <c r="C475" s="399">
        <v>1</v>
      </c>
      <c r="D475" s="399" t="s">
        <v>441</v>
      </c>
      <c r="E475" s="399" t="s">
        <v>441</v>
      </c>
      <c r="F475" s="399" t="s">
        <v>441</v>
      </c>
      <c r="G475" s="399" t="s">
        <v>441</v>
      </c>
      <c r="H475" s="399" t="s">
        <v>441</v>
      </c>
      <c r="I475" s="399" t="s">
        <v>441</v>
      </c>
      <c r="J475" s="399" t="s">
        <v>441</v>
      </c>
      <c r="K475" s="399" t="s">
        <v>441</v>
      </c>
      <c r="L475" s="399" t="s">
        <v>441</v>
      </c>
      <c r="M475" s="399" t="s">
        <v>441</v>
      </c>
      <c r="N475" s="399" t="s">
        <v>441</v>
      </c>
      <c r="O475" s="399" t="s">
        <v>441</v>
      </c>
    </row>
    <row r="476" spans="1:15" x14ac:dyDescent="0.2">
      <c r="A476" s="399"/>
      <c r="B476" s="399">
        <v>2016</v>
      </c>
      <c r="C476" s="399">
        <v>2</v>
      </c>
      <c r="D476" s="399" t="s">
        <v>441</v>
      </c>
      <c r="E476" s="399" t="s">
        <v>441</v>
      </c>
      <c r="F476" s="399" t="s">
        <v>441</v>
      </c>
      <c r="G476" s="399" t="s">
        <v>441</v>
      </c>
      <c r="H476" s="399" t="s">
        <v>441</v>
      </c>
      <c r="I476" s="399" t="s">
        <v>441</v>
      </c>
      <c r="J476" s="399" t="s">
        <v>441</v>
      </c>
      <c r="K476" s="399" t="s">
        <v>441</v>
      </c>
      <c r="L476" s="399" t="s">
        <v>441</v>
      </c>
      <c r="M476" s="399" t="s">
        <v>441</v>
      </c>
      <c r="N476" s="399" t="s">
        <v>441</v>
      </c>
      <c r="O476" s="399" t="s">
        <v>441</v>
      </c>
    </row>
    <row r="477" spans="1:15" x14ac:dyDescent="0.2">
      <c r="A477" s="399"/>
      <c r="B477" s="399">
        <v>2016</v>
      </c>
      <c r="C477" s="399">
        <v>3</v>
      </c>
      <c r="D477" s="399" t="s">
        <v>441</v>
      </c>
      <c r="E477" s="399" t="s">
        <v>441</v>
      </c>
      <c r="F477" s="399" t="s">
        <v>441</v>
      </c>
      <c r="G477" s="399" t="s">
        <v>441</v>
      </c>
      <c r="H477" s="399" t="s">
        <v>441</v>
      </c>
      <c r="I477" s="399" t="s">
        <v>441</v>
      </c>
      <c r="J477" s="399" t="s">
        <v>441</v>
      </c>
      <c r="K477" s="399" t="s">
        <v>441</v>
      </c>
      <c r="L477" s="399" t="s">
        <v>441</v>
      </c>
      <c r="M477" s="399" t="s">
        <v>441</v>
      </c>
      <c r="N477" s="399" t="s">
        <v>441</v>
      </c>
      <c r="O477" s="399" t="s">
        <v>441</v>
      </c>
    </row>
    <row r="478" spans="1:15" x14ac:dyDescent="0.2">
      <c r="A478" s="399"/>
      <c r="B478" s="399">
        <v>2016</v>
      </c>
      <c r="C478" s="399">
        <v>4</v>
      </c>
      <c r="D478" s="399" t="s">
        <v>441</v>
      </c>
      <c r="E478" s="399" t="s">
        <v>441</v>
      </c>
      <c r="F478" s="399" t="s">
        <v>441</v>
      </c>
      <c r="G478" s="399" t="s">
        <v>441</v>
      </c>
      <c r="H478" s="399" t="s">
        <v>441</v>
      </c>
      <c r="I478" s="399" t="s">
        <v>441</v>
      </c>
      <c r="J478" s="399" t="s">
        <v>441</v>
      </c>
      <c r="K478" s="399" t="s">
        <v>441</v>
      </c>
      <c r="L478" s="399" t="s">
        <v>441</v>
      </c>
      <c r="M478" s="399" t="s">
        <v>441</v>
      </c>
      <c r="N478" s="399" t="s">
        <v>441</v>
      </c>
      <c r="O478" s="399" t="s">
        <v>441</v>
      </c>
    </row>
    <row r="479" spans="1:15" x14ac:dyDescent="0.2">
      <c r="A479" s="399"/>
      <c r="B479" s="399">
        <v>2016</v>
      </c>
      <c r="C479" s="399">
        <v>5</v>
      </c>
      <c r="D479" s="399" t="s">
        <v>441</v>
      </c>
      <c r="E479" s="399" t="s">
        <v>441</v>
      </c>
      <c r="F479" s="399" t="s">
        <v>441</v>
      </c>
      <c r="G479" s="399" t="s">
        <v>441</v>
      </c>
      <c r="H479" s="399" t="s">
        <v>441</v>
      </c>
      <c r="I479" s="399" t="s">
        <v>441</v>
      </c>
      <c r="J479" s="399" t="s">
        <v>441</v>
      </c>
      <c r="K479" s="399" t="s">
        <v>441</v>
      </c>
      <c r="L479" s="399" t="s">
        <v>441</v>
      </c>
      <c r="M479" s="399" t="s">
        <v>441</v>
      </c>
      <c r="N479" s="399" t="s">
        <v>441</v>
      </c>
      <c r="O479" s="399" t="s">
        <v>441</v>
      </c>
    </row>
    <row r="480" spans="1:15" x14ac:dyDescent="0.2">
      <c r="A480" s="399"/>
      <c r="B480" s="399">
        <v>2016</v>
      </c>
      <c r="C480" s="399">
        <v>6</v>
      </c>
      <c r="D480" s="399" t="s">
        <v>441</v>
      </c>
      <c r="E480" s="399" t="s">
        <v>441</v>
      </c>
      <c r="F480" s="399" t="s">
        <v>441</v>
      </c>
      <c r="G480" s="399" t="s">
        <v>441</v>
      </c>
      <c r="H480" s="399" t="s">
        <v>441</v>
      </c>
      <c r="I480" s="399" t="s">
        <v>441</v>
      </c>
      <c r="J480" s="399" t="s">
        <v>441</v>
      </c>
      <c r="K480" s="399" t="s">
        <v>441</v>
      </c>
      <c r="L480" s="399" t="s">
        <v>441</v>
      </c>
      <c r="M480" s="399" t="s">
        <v>441</v>
      </c>
      <c r="N480" s="399" t="s">
        <v>441</v>
      </c>
      <c r="O480" s="399" t="s">
        <v>441</v>
      </c>
    </row>
    <row r="481" spans="1:15" x14ac:dyDescent="0.2">
      <c r="A481" s="399"/>
      <c r="B481" s="399">
        <v>2016</v>
      </c>
      <c r="C481" s="399">
        <v>7</v>
      </c>
      <c r="D481" s="399" t="s">
        <v>441</v>
      </c>
      <c r="E481" s="399" t="s">
        <v>441</v>
      </c>
      <c r="F481" s="399" t="s">
        <v>441</v>
      </c>
      <c r="G481" s="399" t="s">
        <v>441</v>
      </c>
      <c r="H481" s="399" t="s">
        <v>441</v>
      </c>
      <c r="I481" s="399" t="s">
        <v>441</v>
      </c>
      <c r="J481" s="399" t="s">
        <v>441</v>
      </c>
      <c r="K481" s="399" t="s">
        <v>441</v>
      </c>
      <c r="L481" s="399" t="s">
        <v>441</v>
      </c>
      <c r="M481" s="399" t="s">
        <v>441</v>
      </c>
      <c r="N481" s="399" t="s">
        <v>441</v>
      </c>
      <c r="O481" s="399" t="s">
        <v>441</v>
      </c>
    </row>
    <row r="482" spans="1:15" x14ac:dyDescent="0.2">
      <c r="A482" s="399"/>
      <c r="B482" s="399">
        <v>2016</v>
      </c>
      <c r="C482" s="399">
        <v>8</v>
      </c>
      <c r="D482" s="399" t="s">
        <v>441</v>
      </c>
      <c r="E482" s="399" t="s">
        <v>441</v>
      </c>
      <c r="F482" s="399" t="s">
        <v>441</v>
      </c>
      <c r="G482" s="399" t="s">
        <v>441</v>
      </c>
      <c r="H482" s="399" t="s">
        <v>441</v>
      </c>
      <c r="I482" s="399" t="s">
        <v>441</v>
      </c>
      <c r="J482" s="399" t="s">
        <v>441</v>
      </c>
      <c r="K482" s="399" t="s">
        <v>441</v>
      </c>
      <c r="L482" s="399" t="s">
        <v>441</v>
      </c>
      <c r="M482" s="399" t="s">
        <v>441</v>
      </c>
      <c r="N482" s="399" t="s">
        <v>441</v>
      </c>
      <c r="O482" s="399" t="s">
        <v>441</v>
      </c>
    </row>
    <row r="483" spans="1:15" x14ac:dyDescent="0.2">
      <c r="A483" s="399"/>
      <c r="B483" s="399">
        <v>2016</v>
      </c>
      <c r="C483" s="399">
        <v>9</v>
      </c>
      <c r="D483" s="399" t="s">
        <v>441</v>
      </c>
      <c r="E483" s="399" t="s">
        <v>441</v>
      </c>
      <c r="F483" s="399" t="s">
        <v>441</v>
      </c>
      <c r="G483" s="399" t="s">
        <v>441</v>
      </c>
      <c r="H483" s="399" t="s">
        <v>441</v>
      </c>
      <c r="I483" s="399" t="s">
        <v>441</v>
      </c>
      <c r="J483" s="399" t="s">
        <v>441</v>
      </c>
      <c r="K483" s="399" t="s">
        <v>441</v>
      </c>
      <c r="L483" s="399" t="s">
        <v>441</v>
      </c>
      <c r="M483" s="399" t="s">
        <v>441</v>
      </c>
      <c r="N483" s="399" t="s">
        <v>441</v>
      </c>
      <c r="O483" s="399" t="s">
        <v>441</v>
      </c>
    </row>
    <row r="484" spans="1:15" x14ac:dyDescent="0.2">
      <c r="A484" s="399"/>
      <c r="B484" s="399">
        <v>2016</v>
      </c>
      <c r="C484" s="399">
        <v>10</v>
      </c>
      <c r="D484" s="399" t="s">
        <v>441</v>
      </c>
      <c r="E484" s="399" t="s">
        <v>441</v>
      </c>
      <c r="F484" s="399" t="s">
        <v>441</v>
      </c>
      <c r="G484" s="399" t="s">
        <v>441</v>
      </c>
      <c r="H484" s="399" t="s">
        <v>441</v>
      </c>
      <c r="I484" s="399" t="s">
        <v>441</v>
      </c>
      <c r="J484" s="399" t="s">
        <v>441</v>
      </c>
      <c r="K484" s="399" t="s">
        <v>441</v>
      </c>
      <c r="L484" s="399" t="s">
        <v>441</v>
      </c>
      <c r="M484" s="399" t="s">
        <v>441</v>
      </c>
      <c r="N484" s="399" t="s">
        <v>441</v>
      </c>
      <c r="O484" s="399" t="s">
        <v>441</v>
      </c>
    </row>
    <row r="485" spans="1:15" x14ac:dyDescent="0.2">
      <c r="A485" s="399"/>
      <c r="B485" s="399">
        <v>2016</v>
      </c>
      <c r="C485" s="399">
        <v>11</v>
      </c>
      <c r="D485" s="399" t="s">
        <v>441</v>
      </c>
      <c r="E485" s="399" t="s">
        <v>441</v>
      </c>
      <c r="F485" s="399" t="s">
        <v>441</v>
      </c>
      <c r="G485" s="399" t="s">
        <v>441</v>
      </c>
      <c r="H485" s="399" t="s">
        <v>441</v>
      </c>
      <c r="I485" s="399" t="s">
        <v>441</v>
      </c>
      <c r="J485" s="399" t="s">
        <v>441</v>
      </c>
      <c r="K485" s="399" t="s">
        <v>441</v>
      </c>
      <c r="L485" s="399" t="s">
        <v>441</v>
      </c>
      <c r="M485" s="399" t="s">
        <v>441</v>
      </c>
      <c r="N485" s="399" t="s">
        <v>441</v>
      </c>
      <c r="O485" s="399" t="s">
        <v>441</v>
      </c>
    </row>
    <row r="486" spans="1:15" x14ac:dyDescent="0.2">
      <c r="A486" s="399"/>
      <c r="B486" s="399">
        <v>2016</v>
      </c>
      <c r="C486" s="399">
        <v>12</v>
      </c>
      <c r="D486" s="399" t="s">
        <v>441</v>
      </c>
      <c r="E486" s="399" t="s">
        <v>441</v>
      </c>
      <c r="F486" s="399" t="s">
        <v>441</v>
      </c>
      <c r="G486" s="399" t="s">
        <v>441</v>
      </c>
      <c r="H486" s="399" t="s">
        <v>441</v>
      </c>
      <c r="I486" s="399" t="s">
        <v>441</v>
      </c>
      <c r="J486" s="399" t="s">
        <v>441</v>
      </c>
      <c r="K486" s="399" t="s">
        <v>441</v>
      </c>
      <c r="L486" s="399" t="s">
        <v>441</v>
      </c>
      <c r="M486" s="399" t="s">
        <v>441</v>
      </c>
      <c r="N486" s="399" t="s">
        <v>441</v>
      </c>
      <c r="O486" s="399" t="s">
        <v>441</v>
      </c>
    </row>
    <row r="487" spans="1:15" x14ac:dyDescent="0.2">
      <c r="A487" s="531">
        <v>95319</v>
      </c>
      <c r="B487" s="397">
        <v>2012</v>
      </c>
      <c r="C487" s="397">
        <v>1</v>
      </c>
      <c r="D487" s="397" t="s">
        <v>441</v>
      </c>
      <c r="E487" s="397" t="s">
        <v>441</v>
      </c>
      <c r="F487" s="397" t="s">
        <v>441</v>
      </c>
      <c r="G487" s="397" t="s">
        <v>441</v>
      </c>
      <c r="H487" s="397" t="s">
        <v>441</v>
      </c>
      <c r="I487" s="397" t="s">
        <v>441</v>
      </c>
      <c r="J487" s="397" t="s">
        <v>441</v>
      </c>
      <c r="K487" s="397" t="s">
        <v>441</v>
      </c>
      <c r="L487" s="397" t="s">
        <v>441</v>
      </c>
      <c r="M487" s="397" t="s">
        <v>441</v>
      </c>
      <c r="N487" s="397" t="s">
        <v>441</v>
      </c>
      <c r="O487" s="397" t="s">
        <v>441</v>
      </c>
    </row>
    <row r="488" spans="1:15" x14ac:dyDescent="0.2">
      <c r="A488" s="397"/>
      <c r="B488" s="397">
        <v>2012</v>
      </c>
      <c r="C488" s="397">
        <v>2</v>
      </c>
      <c r="D488" s="397" t="s">
        <v>441</v>
      </c>
      <c r="E488" s="397" t="s">
        <v>441</v>
      </c>
      <c r="F488" s="397" t="s">
        <v>441</v>
      </c>
      <c r="G488" s="397" t="s">
        <v>441</v>
      </c>
      <c r="H488" s="397" t="s">
        <v>441</v>
      </c>
      <c r="I488" s="397" t="s">
        <v>441</v>
      </c>
      <c r="J488" s="397" t="s">
        <v>441</v>
      </c>
      <c r="K488" s="397" t="s">
        <v>441</v>
      </c>
      <c r="L488" s="397" t="s">
        <v>441</v>
      </c>
      <c r="M488" s="397" t="s">
        <v>441</v>
      </c>
      <c r="N488" s="397" t="s">
        <v>441</v>
      </c>
      <c r="O488" s="397" t="s">
        <v>441</v>
      </c>
    </row>
    <row r="489" spans="1:15" x14ac:dyDescent="0.2">
      <c r="A489" s="397"/>
      <c r="B489" s="397">
        <v>2012</v>
      </c>
      <c r="C489" s="397">
        <v>3</v>
      </c>
      <c r="D489" s="397" t="s">
        <v>441</v>
      </c>
      <c r="E489" s="397" t="s">
        <v>441</v>
      </c>
      <c r="F489" s="397" t="s">
        <v>441</v>
      </c>
      <c r="G489" s="397" t="s">
        <v>441</v>
      </c>
      <c r="H489" s="397" t="s">
        <v>441</v>
      </c>
      <c r="I489" s="397" t="s">
        <v>441</v>
      </c>
      <c r="J489" s="397" t="s">
        <v>441</v>
      </c>
      <c r="K489" s="397" t="s">
        <v>441</v>
      </c>
      <c r="L489" s="397" t="s">
        <v>441</v>
      </c>
      <c r="M489" s="397" t="s">
        <v>441</v>
      </c>
      <c r="N489" s="397" t="s">
        <v>441</v>
      </c>
      <c r="O489" s="397" t="s">
        <v>441</v>
      </c>
    </row>
    <row r="490" spans="1:15" x14ac:dyDescent="0.2">
      <c r="A490" s="397"/>
      <c r="B490" s="397">
        <v>2012</v>
      </c>
      <c r="C490" s="397">
        <v>4</v>
      </c>
      <c r="D490" s="397" t="s">
        <v>441</v>
      </c>
      <c r="E490" s="397" t="s">
        <v>441</v>
      </c>
      <c r="F490" s="397" t="s">
        <v>441</v>
      </c>
      <c r="G490" s="397" t="s">
        <v>441</v>
      </c>
      <c r="H490" s="397" t="s">
        <v>441</v>
      </c>
      <c r="I490" s="397" t="s">
        <v>441</v>
      </c>
      <c r="J490" s="397" t="s">
        <v>441</v>
      </c>
      <c r="K490" s="397" t="s">
        <v>441</v>
      </c>
      <c r="L490" s="397" t="s">
        <v>441</v>
      </c>
      <c r="M490" s="397" t="s">
        <v>441</v>
      </c>
      <c r="N490" s="397" t="s">
        <v>441</v>
      </c>
      <c r="O490" s="397" t="s">
        <v>441</v>
      </c>
    </row>
    <row r="491" spans="1:15" x14ac:dyDescent="0.2">
      <c r="A491" s="397"/>
      <c r="B491" s="397">
        <v>2012</v>
      </c>
      <c r="C491" s="397">
        <v>5</v>
      </c>
      <c r="D491" s="397" t="s">
        <v>441</v>
      </c>
      <c r="E491" s="397" t="s">
        <v>441</v>
      </c>
      <c r="F491" s="397" t="s">
        <v>441</v>
      </c>
      <c r="G491" s="397" t="s">
        <v>441</v>
      </c>
      <c r="H491" s="397" t="s">
        <v>441</v>
      </c>
      <c r="I491" s="397" t="s">
        <v>441</v>
      </c>
      <c r="J491" s="397" t="s">
        <v>441</v>
      </c>
      <c r="K491" s="397" t="s">
        <v>441</v>
      </c>
      <c r="L491" s="397" t="s">
        <v>441</v>
      </c>
      <c r="M491" s="397" t="s">
        <v>441</v>
      </c>
      <c r="N491" s="397" t="s">
        <v>441</v>
      </c>
      <c r="O491" s="397" t="s">
        <v>441</v>
      </c>
    </row>
    <row r="492" spans="1:15" x14ac:dyDescent="0.2">
      <c r="A492" s="397"/>
      <c r="B492" s="397">
        <v>2012</v>
      </c>
      <c r="C492" s="397">
        <v>6</v>
      </c>
      <c r="D492" s="397" t="s">
        <v>441</v>
      </c>
      <c r="E492" s="397" t="s">
        <v>441</v>
      </c>
      <c r="F492" s="397" t="s">
        <v>441</v>
      </c>
      <c r="G492" s="397" t="s">
        <v>441</v>
      </c>
      <c r="H492" s="397" t="s">
        <v>441</v>
      </c>
      <c r="I492" s="397" t="s">
        <v>441</v>
      </c>
      <c r="J492" s="397" t="s">
        <v>441</v>
      </c>
      <c r="K492" s="397" t="s">
        <v>441</v>
      </c>
      <c r="L492" s="397" t="s">
        <v>441</v>
      </c>
      <c r="M492" s="397" t="s">
        <v>441</v>
      </c>
      <c r="N492" s="397" t="s">
        <v>441</v>
      </c>
      <c r="O492" s="397" t="s">
        <v>441</v>
      </c>
    </row>
    <row r="493" spans="1:15" x14ac:dyDescent="0.2">
      <c r="A493" s="397"/>
      <c r="B493" s="397">
        <v>2012</v>
      </c>
      <c r="C493" s="397">
        <v>7</v>
      </c>
      <c r="D493" s="397" t="s">
        <v>441</v>
      </c>
      <c r="E493" s="397" t="s">
        <v>441</v>
      </c>
      <c r="F493" s="397" t="s">
        <v>441</v>
      </c>
      <c r="G493" s="397" t="s">
        <v>441</v>
      </c>
      <c r="H493" s="397" t="s">
        <v>441</v>
      </c>
      <c r="I493" s="397" t="s">
        <v>441</v>
      </c>
      <c r="J493" s="397" t="s">
        <v>441</v>
      </c>
      <c r="K493" s="397" t="s">
        <v>441</v>
      </c>
      <c r="L493" s="397" t="s">
        <v>441</v>
      </c>
      <c r="M493" s="397" t="s">
        <v>441</v>
      </c>
      <c r="N493" s="397" t="s">
        <v>441</v>
      </c>
      <c r="O493" s="397" t="s">
        <v>441</v>
      </c>
    </row>
    <row r="494" spans="1:15" x14ac:dyDescent="0.2">
      <c r="A494" s="397"/>
      <c r="B494" s="397">
        <v>2012</v>
      </c>
      <c r="C494" s="397">
        <v>8</v>
      </c>
      <c r="D494" s="397" t="s">
        <v>441</v>
      </c>
      <c r="E494" s="397" t="s">
        <v>441</v>
      </c>
      <c r="F494" s="397" t="s">
        <v>441</v>
      </c>
      <c r="G494" s="397" t="s">
        <v>441</v>
      </c>
      <c r="H494" s="397" t="s">
        <v>441</v>
      </c>
      <c r="I494" s="397" t="s">
        <v>441</v>
      </c>
      <c r="J494" s="397" t="s">
        <v>441</v>
      </c>
      <c r="K494" s="397" t="s">
        <v>441</v>
      </c>
      <c r="L494" s="397" t="s">
        <v>441</v>
      </c>
      <c r="M494" s="397" t="s">
        <v>441</v>
      </c>
      <c r="N494" s="397" t="s">
        <v>441</v>
      </c>
      <c r="O494" s="397" t="s">
        <v>441</v>
      </c>
    </row>
    <row r="495" spans="1:15" x14ac:dyDescent="0.2">
      <c r="A495" s="397"/>
      <c r="B495" s="397">
        <v>2012</v>
      </c>
      <c r="C495" s="397">
        <v>9</v>
      </c>
      <c r="D495" s="397" t="s">
        <v>441</v>
      </c>
      <c r="E495" s="397" t="s">
        <v>441</v>
      </c>
      <c r="F495" s="397" t="s">
        <v>441</v>
      </c>
      <c r="G495" s="397" t="s">
        <v>441</v>
      </c>
      <c r="H495" s="397" t="s">
        <v>441</v>
      </c>
      <c r="I495" s="397" t="s">
        <v>441</v>
      </c>
      <c r="J495" s="397" t="s">
        <v>441</v>
      </c>
      <c r="K495" s="397" t="s">
        <v>441</v>
      </c>
      <c r="L495" s="397" t="s">
        <v>441</v>
      </c>
      <c r="M495" s="397" t="s">
        <v>441</v>
      </c>
      <c r="N495" s="397" t="s">
        <v>441</v>
      </c>
      <c r="O495" s="397" t="s">
        <v>441</v>
      </c>
    </row>
    <row r="496" spans="1:15" x14ac:dyDescent="0.2">
      <c r="A496" s="397"/>
      <c r="B496" s="397">
        <v>2012</v>
      </c>
      <c r="C496" s="397">
        <v>10</v>
      </c>
      <c r="D496" s="397" t="s">
        <v>441</v>
      </c>
      <c r="E496" s="397" t="s">
        <v>441</v>
      </c>
      <c r="F496" s="397" t="s">
        <v>441</v>
      </c>
      <c r="G496" s="397" t="s">
        <v>441</v>
      </c>
      <c r="H496" s="397" t="s">
        <v>441</v>
      </c>
      <c r="I496" s="397" t="s">
        <v>441</v>
      </c>
      <c r="J496" s="397" t="s">
        <v>441</v>
      </c>
      <c r="K496" s="397" t="s">
        <v>441</v>
      </c>
      <c r="L496" s="397" t="s">
        <v>441</v>
      </c>
      <c r="M496" s="397" t="s">
        <v>441</v>
      </c>
      <c r="N496" s="397" t="s">
        <v>441</v>
      </c>
      <c r="O496" s="397" t="s">
        <v>441</v>
      </c>
    </row>
    <row r="497" spans="1:15" x14ac:dyDescent="0.2">
      <c r="A497" s="397"/>
      <c r="B497" s="397">
        <v>2012</v>
      </c>
      <c r="C497" s="397">
        <v>11</v>
      </c>
      <c r="D497" s="397" t="s">
        <v>441</v>
      </c>
      <c r="E497" s="397" t="s">
        <v>441</v>
      </c>
      <c r="F497" s="397" t="s">
        <v>441</v>
      </c>
      <c r="G497" s="397" t="s">
        <v>441</v>
      </c>
      <c r="H497" s="397" t="s">
        <v>441</v>
      </c>
      <c r="I497" s="397" t="s">
        <v>441</v>
      </c>
      <c r="J497" s="397" t="s">
        <v>441</v>
      </c>
      <c r="K497" s="397" t="s">
        <v>441</v>
      </c>
      <c r="L497" s="397" t="s">
        <v>441</v>
      </c>
      <c r="M497" s="397" t="s">
        <v>441</v>
      </c>
      <c r="N497" s="397" t="s">
        <v>441</v>
      </c>
      <c r="O497" s="397" t="s">
        <v>441</v>
      </c>
    </row>
    <row r="498" spans="1:15" x14ac:dyDescent="0.2">
      <c r="A498" s="397"/>
      <c r="B498" s="397">
        <v>2012</v>
      </c>
      <c r="C498" s="397">
        <v>12</v>
      </c>
      <c r="D498" s="397" t="s">
        <v>441</v>
      </c>
      <c r="E498" s="397" t="s">
        <v>441</v>
      </c>
      <c r="F498" s="397" t="s">
        <v>441</v>
      </c>
      <c r="G498" s="397" t="s">
        <v>441</v>
      </c>
      <c r="H498" s="397" t="s">
        <v>441</v>
      </c>
      <c r="I498" s="397" t="s">
        <v>441</v>
      </c>
      <c r="J498" s="397" t="s">
        <v>441</v>
      </c>
      <c r="K498" s="397" t="s">
        <v>441</v>
      </c>
      <c r="L498" s="397" t="s">
        <v>441</v>
      </c>
      <c r="M498" s="397" t="s">
        <v>441</v>
      </c>
      <c r="N498" s="397" t="s">
        <v>441</v>
      </c>
      <c r="O498" s="397" t="s">
        <v>441</v>
      </c>
    </row>
    <row r="499" spans="1:15" x14ac:dyDescent="0.2">
      <c r="A499" s="397"/>
      <c r="B499" s="397">
        <v>2013</v>
      </c>
      <c r="C499" s="397">
        <v>1</v>
      </c>
      <c r="D499" s="397" t="s">
        <v>441</v>
      </c>
      <c r="E499" s="397" t="s">
        <v>441</v>
      </c>
      <c r="F499" s="397" t="s">
        <v>441</v>
      </c>
      <c r="G499" s="397" t="s">
        <v>441</v>
      </c>
      <c r="H499" s="397" t="s">
        <v>441</v>
      </c>
      <c r="I499" s="397" t="s">
        <v>441</v>
      </c>
      <c r="J499" s="397" t="s">
        <v>441</v>
      </c>
      <c r="K499" s="397" t="s">
        <v>441</v>
      </c>
      <c r="L499" s="397" t="s">
        <v>441</v>
      </c>
      <c r="M499" s="397" t="s">
        <v>441</v>
      </c>
      <c r="N499" s="397" t="s">
        <v>441</v>
      </c>
      <c r="O499" s="397" t="s">
        <v>441</v>
      </c>
    </row>
    <row r="500" spans="1:15" x14ac:dyDescent="0.2">
      <c r="A500" s="397"/>
      <c r="B500" s="397">
        <v>2013</v>
      </c>
      <c r="C500" s="397">
        <v>2</v>
      </c>
      <c r="D500" s="397" t="s">
        <v>441</v>
      </c>
      <c r="E500" s="397" t="s">
        <v>441</v>
      </c>
      <c r="F500" s="397" t="s">
        <v>441</v>
      </c>
      <c r="G500" s="397" t="s">
        <v>441</v>
      </c>
      <c r="H500" s="397" t="s">
        <v>441</v>
      </c>
      <c r="I500" s="397" t="s">
        <v>441</v>
      </c>
      <c r="J500" s="397" t="s">
        <v>441</v>
      </c>
      <c r="K500" s="397" t="s">
        <v>441</v>
      </c>
      <c r="L500" s="397" t="s">
        <v>441</v>
      </c>
      <c r="M500" s="397" t="s">
        <v>441</v>
      </c>
      <c r="N500" s="397" t="s">
        <v>441</v>
      </c>
      <c r="O500" s="397" t="s">
        <v>441</v>
      </c>
    </row>
    <row r="501" spans="1:15" x14ac:dyDescent="0.2">
      <c r="A501" s="397"/>
      <c r="B501" s="397">
        <v>2013</v>
      </c>
      <c r="C501" s="397">
        <v>3</v>
      </c>
      <c r="D501" s="397">
        <v>1</v>
      </c>
      <c r="E501" s="397">
        <v>3.8610000000000002</v>
      </c>
      <c r="F501" s="397" t="s">
        <v>441</v>
      </c>
      <c r="G501" s="397" t="s">
        <v>441</v>
      </c>
      <c r="H501" s="397" t="s">
        <v>441</v>
      </c>
      <c r="I501" s="397" t="s">
        <v>441</v>
      </c>
      <c r="J501" s="397" t="s">
        <v>441</v>
      </c>
      <c r="K501" s="397" t="s">
        <v>441</v>
      </c>
      <c r="L501" s="397" t="s">
        <v>441</v>
      </c>
      <c r="M501" s="397" t="s">
        <v>441</v>
      </c>
      <c r="N501" s="397" t="s">
        <v>441</v>
      </c>
      <c r="O501" s="397" t="s">
        <v>441</v>
      </c>
    </row>
    <row r="502" spans="1:15" x14ac:dyDescent="0.2">
      <c r="A502" s="397"/>
      <c r="B502" s="397">
        <v>2013</v>
      </c>
      <c r="C502" s="397">
        <v>4</v>
      </c>
      <c r="D502" s="397" t="s">
        <v>441</v>
      </c>
      <c r="E502" s="397" t="s">
        <v>441</v>
      </c>
      <c r="F502" s="397" t="s">
        <v>441</v>
      </c>
      <c r="G502" s="397" t="s">
        <v>441</v>
      </c>
      <c r="H502" s="397" t="s">
        <v>441</v>
      </c>
      <c r="I502" s="397" t="s">
        <v>441</v>
      </c>
      <c r="J502" s="397" t="s">
        <v>441</v>
      </c>
      <c r="K502" s="397" t="s">
        <v>441</v>
      </c>
      <c r="L502" s="397" t="s">
        <v>441</v>
      </c>
      <c r="M502" s="397" t="s">
        <v>441</v>
      </c>
      <c r="N502" s="397" t="s">
        <v>441</v>
      </c>
      <c r="O502" s="397" t="s">
        <v>441</v>
      </c>
    </row>
    <row r="503" spans="1:15" x14ac:dyDescent="0.2">
      <c r="A503" s="397"/>
      <c r="B503" s="397">
        <v>2013</v>
      </c>
      <c r="C503" s="397">
        <v>5</v>
      </c>
      <c r="D503" s="397" t="s">
        <v>441</v>
      </c>
      <c r="E503" s="397" t="s">
        <v>441</v>
      </c>
      <c r="F503" s="397" t="s">
        <v>441</v>
      </c>
      <c r="G503" s="397" t="s">
        <v>441</v>
      </c>
      <c r="H503" s="397" t="s">
        <v>441</v>
      </c>
      <c r="I503" s="397" t="s">
        <v>441</v>
      </c>
      <c r="J503" s="397" t="s">
        <v>441</v>
      </c>
      <c r="K503" s="397" t="s">
        <v>441</v>
      </c>
      <c r="L503" s="397" t="s">
        <v>441</v>
      </c>
      <c r="M503" s="397" t="s">
        <v>441</v>
      </c>
      <c r="N503" s="397" t="s">
        <v>441</v>
      </c>
      <c r="O503" s="397" t="s">
        <v>441</v>
      </c>
    </row>
    <row r="504" spans="1:15" x14ac:dyDescent="0.2">
      <c r="A504" s="397"/>
      <c r="B504" s="397">
        <v>2013</v>
      </c>
      <c r="C504" s="397">
        <v>6</v>
      </c>
      <c r="D504" s="397" t="s">
        <v>441</v>
      </c>
      <c r="E504" s="397" t="s">
        <v>441</v>
      </c>
      <c r="F504" s="397" t="s">
        <v>441</v>
      </c>
      <c r="G504" s="397" t="s">
        <v>441</v>
      </c>
      <c r="H504" s="397" t="s">
        <v>441</v>
      </c>
      <c r="I504" s="397" t="s">
        <v>441</v>
      </c>
      <c r="J504" s="397" t="s">
        <v>441</v>
      </c>
      <c r="K504" s="397" t="s">
        <v>441</v>
      </c>
      <c r="L504" s="397" t="s">
        <v>441</v>
      </c>
      <c r="M504" s="397" t="s">
        <v>441</v>
      </c>
      <c r="N504" s="397" t="s">
        <v>441</v>
      </c>
      <c r="O504" s="397" t="s">
        <v>441</v>
      </c>
    </row>
    <row r="505" spans="1:15" x14ac:dyDescent="0.2">
      <c r="A505" s="397"/>
      <c r="B505" s="397">
        <v>2013</v>
      </c>
      <c r="C505" s="397">
        <v>7</v>
      </c>
      <c r="D505" s="397" t="s">
        <v>441</v>
      </c>
      <c r="E505" s="397" t="s">
        <v>441</v>
      </c>
      <c r="F505" s="397" t="s">
        <v>441</v>
      </c>
      <c r="G505" s="397" t="s">
        <v>441</v>
      </c>
      <c r="H505" s="397" t="s">
        <v>441</v>
      </c>
      <c r="I505" s="397" t="s">
        <v>441</v>
      </c>
      <c r="J505" s="397" t="s">
        <v>441</v>
      </c>
      <c r="K505" s="397" t="s">
        <v>441</v>
      </c>
      <c r="L505" s="397" t="s">
        <v>441</v>
      </c>
      <c r="M505" s="397" t="s">
        <v>441</v>
      </c>
      <c r="N505" s="397" t="s">
        <v>441</v>
      </c>
      <c r="O505" s="397" t="s">
        <v>441</v>
      </c>
    </row>
    <row r="506" spans="1:15" x14ac:dyDescent="0.2">
      <c r="A506" s="397"/>
      <c r="B506" s="397">
        <v>2013</v>
      </c>
      <c r="C506" s="397">
        <v>8</v>
      </c>
      <c r="D506" s="397" t="s">
        <v>441</v>
      </c>
      <c r="E506" s="397" t="s">
        <v>441</v>
      </c>
      <c r="F506" s="397" t="s">
        <v>441</v>
      </c>
      <c r="G506" s="397" t="s">
        <v>441</v>
      </c>
      <c r="H506" s="397" t="s">
        <v>441</v>
      </c>
      <c r="I506" s="397" t="s">
        <v>441</v>
      </c>
      <c r="J506" s="397" t="s">
        <v>441</v>
      </c>
      <c r="K506" s="397" t="s">
        <v>441</v>
      </c>
      <c r="L506" s="397" t="s">
        <v>441</v>
      </c>
      <c r="M506" s="397" t="s">
        <v>441</v>
      </c>
      <c r="N506" s="397" t="s">
        <v>441</v>
      </c>
      <c r="O506" s="397" t="s">
        <v>441</v>
      </c>
    </row>
    <row r="507" spans="1:15" x14ac:dyDescent="0.2">
      <c r="A507" s="397"/>
      <c r="B507" s="397">
        <v>2013</v>
      </c>
      <c r="C507" s="397">
        <v>9</v>
      </c>
      <c r="D507" s="397" t="s">
        <v>441</v>
      </c>
      <c r="E507" s="397" t="s">
        <v>441</v>
      </c>
      <c r="F507" s="397" t="s">
        <v>441</v>
      </c>
      <c r="G507" s="397" t="s">
        <v>441</v>
      </c>
      <c r="H507" s="397" t="s">
        <v>441</v>
      </c>
      <c r="I507" s="397" t="s">
        <v>441</v>
      </c>
      <c r="J507" s="397" t="s">
        <v>441</v>
      </c>
      <c r="K507" s="397" t="s">
        <v>441</v>
      </c>
      <c r="L507" s="397" t="s">
        <v>441</v>
      </c>
      <c r="M507" s="397" t="s">
        <v>441</v>
      </c>
      <c r="N507" s="397" t="s">
        <v>441</v>
      </c>
      <c r="O507" s="397" t="s">
        <v>441</v>
      </c>
    </row>
    <row r="508" spans="1:15" x14ac:dyDescent="0.2">
      <c r="A508" s="397"/>
      <c r="B508" s="397">
        <v>2013</v>
      </c>
      <c r="C508" s="397">
        <v>10</v>
      </c>
      <c r="D508" s="397" t="s">
        <v>441</v>
      </c>
      <c r="E508" s="397" t="s">
        <v>441</v>
      </c>
      <c r="F508" s="397" t="s">
        <v>441</v>
      </c>
      <c r="G508" s="397" t="s">
        <v>441</v>
      </c>
      <c r="H508" s="397" t="s">
        <v>441</v>
      </c>
      <c r="I508" s="397" t="s">
        <v>441</v>
      </c>
      <c r="J508" s="397" t="s">
        <v>441</v>
      </c>
      <c r="K508" s="397" t="s">
        <v>441</v>
      </c>
      <c r="L508" s="397" t="s">
        <v>441</v>
      </c>
      <c r="M508" s="397" t="s">
        <v>441</v>
      </c>
      <c r="N508" s="397" t="s">
        <v>441</v>
      </c>
      <c r="O508" s="397" t="s">
        <v>441</v>
      </c>
    </row>
    <row r="509" spans="1:15" x14ac:dyDescent="0.2">
      <c r="A509" s="397"/>
      <c r="B509" s="397">
        <v>2013</v>
      </c>
      <c r="C509" s="397">
        <v>11</v>
      </c>
      <c r="D509" s="397" t="s">
        <v>441</v>
      </c>
      <c r="E509" s="397" t="s">
        <v>441</v>
      </c>
      <c r="F509" s="397" t="s">
        <v>441</v>
      </c>
      <c r="G509" s="397" t="s">
        <v>441</v>
      </c>
      <c r="H509" s="397" t="s">
        <v>441</v>
      </c>
      <c r="I509" s="397" t="s">
        <v>441</v>
      </c>
      <c r="J509" s="397" t="s">
        <v>441</v>
      </c>
      <c r="K509" s="397" t="s">
        <v>441</v>
      </c>
      <c r="L509" s="397" t="s">
        <v>441</v>
      </c>
      <c r="M509" s="397" t="s">
        <v>441</v>
      </c>
      <c r="N509" s="397" t="s">
        <v>441</v>
      </c>
      <c r="O509" s="397" t="s">
        <v>441</v>
      </c>
    </row>
    <row r="510" spans="1:15" x14ac:dyDescent="0.2">
      <c r="A510" s="397"/>
      <c r="B510" s="397">
        <v>2013</v>
      </c>
      <c r="C510" s="397">
        <v>12</v>
      </c>
      <c r="D510" s="397" t="s">
        <v>441</v>
      </c>
      <c r="E510" s="397" t="s">
        <v>441</v>
      </c>
      <c r="F510" s="397" t="s">
        <v>441</v>
      </c>
      <c r="G510" s="397" t="s">
        <v>441</v>
      </c>
      <c r="H510" s="397" t="s">
        <v>441</v>
      </c>
      <c r="I510" s="397" t="s">
        <v>441</v>
      </c>
      <c r="J510" s="397" t="s">
        <v>441</v>
      </c>
      <c r="K510" s="397" t="s">
        <v>441</v>
      </c>
      <c r="L510" s="397" t="s">
        <v>441</v>
      </c>
      <c r="M510" s="397" t="s">
        <v>441</v>
      </c>
      <c r="N510" s="397" t="s">
        <v>441</v>
      </c>
      <c r="O510" s="397" t="s">
        <v>441</v>
      </c>
    </row>
    <row r="511" spans="1:15" x14ac:dyDescent="0.2">
      <c r="A511" s="397"/>
      <c r="B511" s="397">
        <v>2014</v>
      </c>
      <c r="C511" s="397">
        <v>1</v>
      </c>
      <c r="D511" s="397" t="s">
        <v>441</v>
      </c>
      <c r="E511" s="397" t="s">
        <v>441</v>
      </c>
      <c r="F511" s="397" t="s">
        <v>441</v>
      </c>
      <c r="G511" s="397" t="s">
        <v>441</v>
      </c>
      <c r="H511" s="397" t="s">
        <v>441</v>
      </c>
      <c r="I511" s="397" t="s">
        <v>441</v>
      </c>
      <c r="J511" s="397" t="s">
        <v>441</v>
      </c>
      <c r="K511" s="397" t="s">
        <v>441</v>
      </c>
      <c r="L511" s="397" t="s">
        <v>441</v>
      </c>
      <c r="M511" s="397" t="s">
        <v>441</v>
      </c>
      <c r="N511" s="397" t="s">
        <v>441</v>
      </c>
      <c r="O511" s="397" t="s">
        <v>441</v>
      </c>
    </row>
    <row r="512" spans="1:15" x14ac:dyDescent="0.2">
      <c r="A512" s="397"/>
      <c r="B512" s="397">
        <v>2014</v>
      </c>
      <c r="C512" s="397">
        <v>2</v>
      </c>
      <c r="D512" s="397" t="s">
        <v>441</v>
      </c>
      <c r="E512" s="397" t="s">
        <v>441</v>
      </c>
      <c r="F512" s="397" t="s">
        <v>441</v>
      </c>
      <c r="G512" s="397" t="s">
        <v>441</v>
      </c>
      <c r="H512" s="397" t="s">
        <v>441</v>
      </c>
      <c r="I512" s="397" t="s">
        <v>441</v>
      </c>
      <c r="J512" s="397" t="s">
        <v>441</v>
      </c>
      <c r="K512" s="397" t="s">
        <v>441</v>
      </c>
      <c r="L512" s="397" t="s">
        <v>441</v>
      </c>
      <c r="M512" s="397" t="s">
        <v>441</v>
      </c>
      <c r="N512" s="397" t="s">
        <v>441</v>
      </c>
      <c r="O512" s="397" t="s">
        <v>441</v>
      </c>
    </row>
    <row r="513" spans="1:15" x14ac:dyDescent="0.2">
      <c r="A513" s="397"/>
      <c r="B513" s="397">
        <v>2014</v>
      </c>
      <c r="C513" s="397">
        <v>3</v>
      </c>
      <c r="D513" s="397" t="s">
        <v>441</v>
      </c>
      <c r="E513" s="397" t="s">
        <v>441</v>
      </c>
      <c r="F513" s="397" t="s">
        <v>441</v>
      </c>
      <c r="G513" s="397" t="s">
        <v>441</v>
      </c>
      <c r="H513" s="397" t="s">
        <v>441</v>
      </c>
      <c r="I513" s="397" t="s">
        <v>441</v>
      </c>
      <c r="J513" s="397" t="s">
        <v>441</v>
      </c>
      <c r="K513" s="397" t="s">
        <v>441</v>
      </c>
      <c r="L513" s="397" t="s">
        <v>441</v>
      </c>
      <c r="M513" s="397" t="s">
        <v>441</v>
      </c>
      <c r="N513" s="397" t="s">
        <v>441</v>
      </c>
      <c r="O513" s="397" t="s">
        <v>441</v>
      </c>
    </row>
    <row r="514" spans="1:15" x14ac:dyDescent="0.2">
      <c r="A514" s="397"/>
      <c r="B514" s="397">
        <v>2014</v>
      </c>
      <c r="C514" s="397">
        <v>4</v>
      </c>
      <c r="D514" s="397" t="s">
        <v>441</v>
      </c>
      <c r="E514" s="397" t="s">
        <v>441</v>
      </c>
      <c r="F514" s="397" t="s">
        <v>441</v>
      </c>
      <c r="G514" s="397" t="s">
        <v>441</v>
      </c>
      <c r="H514" s="397" t="s">
        <v>441</v>
      </c>
      <c r="I514" s="397" t="s">
        <v>441</v>
      </c>
      <c r="J514" s="397" t="s">
        <v>441</v>
      </c>
      <c r="K514" s="397" t="s">
        <v>441</v>
      </c>
      <c r="L514" s="397" t="s">
        <v>441</v>
      </c>
      <c r="M514" s="397" t="s">
        <v>441</v>
      </c>
      <c r="N514" s="397" t="s">
        <v>441</v>
      </c>
      <c r="O514" s="397" t="s">
        <v>441</v>
      </c>
    </row>
    <row r="515" spans="1:15" x14ac:dyDescent="0.2">
      <c r="A515" s="397"/>
      <c r="B515" s="397">
        <v>2014</v>
      </c>
      <c r="C515" s="397">
        <v>5</v>
      </c>
      <c r="D515" s="397" t="s">
        <v>441</v>
      </c>
      <c r="E515" s="397" t="s">
        <v>441</v>
      </c>
      <c r="F515" s="397" t="s">
        <v>441</v>
      </c>
      <c r="G515" s="397" t="s">
        <v>441</v>
      </c>
      <c r="H515" s="397" t="s">
        <v>441</v>
      </c>
      <c r="I515" s="397" t="s">
        <v>441</v>
      </c>
      <c r="J515" s="397" t="s">
        <v>441</v>
      </c>
      <c r="K515" s="397" t="s">
        <v>441</v>
      </c>
      <c r="L515" s="397" t="s">
        <v>441</v>
      </c>
      <c r="M515" s="397" t="s">
        <v>441</v>
      </c>
      <c r="N515" s="397" t="s">
        <v>441</v>
      </c>
      <c r="O515" s="397" t="s">
        <v>441</v>
      </c>
    </row>
    <row r="516" spans="1:15" x14ac:dyDescent="0.2">
      <c r="A516" s="397"/>
      <c r="B516" s="397">
        <v>2014</v>
      </c>
      <c r="C516" s="397">
        <v>6</v>
      </c>
      <c r="D516" s="397" t="s">
        <v>441</v>
      </c>
      <c r="E516" s="397" t="s">
        <v>441</v>
      </c>
      <c r="F516" s="397" t="s">
        <v>441</v>
      </c>
      <c r="G516" s="397" t="s">
        <v>441</v>
      </c>
      <c r="H516" s="397" t="s">
        <v>441</v>
      </c>
      <c r="I516" s="397" t="s">
        <v>441</v>
      </c>
      <c r="J516" s="397" t="s">
        <v>441</v>
      </c>
      <c r="K516" s="397" t="s">
        <v>441</v>
      </c>
      <c r="L516" s="397" t="s">
        <v>441</v>
      </c>
      <c r="M516" s="397" t="s">
        <v>441</v>
      </c>
      <c r="N516" s="397" t="s">
        <v>441</v>
      </c>
      <c r="O516" s="397" t="s">
        <v>441</v>
      </c>
    </row>
    <row r="517" spans="1:15" x14ac:dyDescent="0.2">
      <c r="A517" s="397"/>
      <c r="B517" s="397">
        <v>2014</v>
      </c>
      <c r="C517" s="397">
        <v>7</v>
      </c>
      <c r="D517" s="397" t="s">
        <v>441</v>
      </c>
      <c r="E517" s="397" t="s">
        <v>441</v>
      </c>
      <c r="F517" s="397" t="s">
        <v>441</v>
      </c>
      <c r="G517" s="397" t="s">
        <v>441</v>
      </c>
      <c r="H517" s="397" t="s">
        <v>441</v>
      </c>
      <c r="I517" s="397" t="s">
        <v>441</v>
      </c>
      <c r="J517" s="397" t="s">
        <v>441</v>
      </c>
      <c r="K517" s="397" t="s">
        <v>441</v>
      </c>
      <c r="L517" s="397" t="s">
        <v>441</v>
      </c>
      <c r="M517" s="397" t="s">
        <v>441</v>
      </c>
      <c r="N517" s="397" t="s">
        <v>441</v>
      </c>
      <c r="O517" s="397" t="s">
        <v>441</v>
      </c>
    </row>
    <row r="518" spans="1:15" x14ac:dyDescent="0.2">
      <c r="A518" s="397"/>
      <c r="B518" s="397">
        <v>2014</v>
      </c>
      <c r="C518" s="397">
        <v>8</v>
      </c>
      <c r="D518" s="397" t="s">
        <v>441</v>
      </c>
      <c r="E518" s="397" t="s">
        <v>441</v>
      </c>
      <c r="F518" s="397" t="s">
        <v>441</v>
      </c>
      <c r="G518" s="397" t="s">
        <v>441</v>
      </c>
      <c r="H518" s="397" t="s">
        <v>441</v>
      </c>
      <c r="I518" s="397" t="s">
        <v>441</v>
      </c>
      <c r="J518" s="397" t="s">
        <v>441</v>
      </c>
      <c r="K518" s="397" t="s">
        <v>441</v>
      </c>
      <c r="L518" s="397" t="s">
        <v>441</v>
      </c>
      <c r="M518" s="397" t="s">
        <v>441</v>
      </c>
      <c r="N518" s="397" t="s">
        <v>441</v>
      </c>
      <c r="O518" s="397" t="s">
        <v>441</v>
      </c>
    </row>
    <row r="519" spans="1:15" x14ac:dyDescent="0.2">
      <c r="A519" s="397"/>
      <c r="B519" s="397">
        <v>2014</v>
      </c>
      <c r="C519" s="397">
        <v>9</v>
      </c>
      <c r="D519" s="397" t="s">
        <v>441</v>
      </c>
      <c r="E519" s="397" t="s">
        <v>441</v>
      </c>
      <c r="F519" s="397" t="s">
        <v>441</v>
      </c>
      <c r="G519" s="397" t="s">
        <v>441</v>
      </c>
      <c r="H519" s="397" t="s">
        <v>441</v>
      </c>
      <c r="I519" s="397" t="s">
        <v>441</v>
      </c>
      <c r="J519" s="397" t="s">
        <v>441</v>
      </c>
      <c r="K519" s="397" t="s">
        <v>441</v>
      </c>
      <c r="L519" s="397" t="s">
        <v>441</v>
      </c>
      <c r="M519" s="397" t="s">
        <v>441</v>
      </c>
      <c r="N519" s="397" t="s">
        <v>441</v>
      </c>
      <c r="O519" s="397" t="s">
        <v>441</v>
      </c>
    </row>
    <row r="520" spans="1:15" x14ac:dyDescent="0.2">
      <c r="A520" s="397"/>
      <c r="B520" s="397">
        <v>2014</v>
      </c>
      <c r="C520" s="397">
        <v>10</v>
      </c>
      <c r="D520" s="397" t="s">
        <v>441</v>
      </c>
      <c r="E520" s="397" t="s">
        <v>441</v>
      </c>
      <c r="F520" s="397" t="s">
        <v>441</v>
      </c>
      <c r="G520" s="397" t="s">
        <v>441</v>
      </c>
      <c r="H520" s="397" t="s">
        <v>441</v>
      </c>
      <c r="I520" s="397" t="s">
        <v>441</v>
      </c>
      <c r="J520" s="397" t="s">
        <v>441</v>
      </c>
      <c r="K520" s="397" t="s">
        <v>441</v>
      </c>
      <c r="L520" s="397" t="s">
        <v>441</v>
      </c>
      <c r="M520" s="397" t="s">
        <v>441</v>
      </c>
      <c r="N520" s="397" t="s">
        <v>441</v>
      </c>
      <c r="O520" s="397" t="s">
        <v>441</v>
      </c>
    </row>
    <row r="521" spans="1:15" x14ac:dyDescent="0.2">
      <c r="A521" s="397"/>
      <c r="B521" s="397">
        <v>2014</v>
      </c>
      <c r="C521" s="397">
        <v>11</v>
      </c>
      <c r="D521" s="397" t="s">
        <v>441</v>
      </c>
      <c r="E521" s="397" t="s">
        <v>441</v>
      </c>
      <c r="F521" s="397" t="s">
        <v>441</v>
      </c>
      <c r="G521" s="397" t="s">
        <v>441</v>
      </c>
      <c r="H521" s="397" t="s">
        <v>441</v>
      </c>
      <c r="I521" s="397" t="s">
        <v>441</v>
      </c>
      <c r="J521" s="397" t="s">
        <v>441</v>
      </c>
      <c r="K521" s="397" t="s">
        <v>441</v>
      </c>
      <c r="L521" s="397" t="s">
        <v>441</v>
      </c>
      <c r="M521" s="397" t="s">
        <v>441</v>
      </c>
      <c r="N521" s="397" t="s">
        <v>441</v>
      </c>
      <c r="O521" s="397" t="s">
        <v>441</v>
      </c>
    </row>
    <row r="522" spans="1:15" x14ac:dyDescent="0.2">
      <c r="A522" s="397"/>
      <c r="B522" s="397">
        <v>2014</v>
      </c>
      <c r="C522" s="397">
        <v>12</v>
      </c>
      <c r="D522" s="397" t="s">
        <v>441</v>
      </c>
      <c r="E522" s="397" t="s">
        <v>441</v>
      </c>
      <c r="F522" s="397" t="s">
        <v>441</v>
      </c>
      <c r="G522" s="397" t="s">
        <v>441</v>
      </c>
      <c r="H522" s="397" t="s">
        <v>441</v>
      </c>
      <c r="I522" s="397" t="s">
        <v>441</v>
      </c>
      <c r="J522" s="397" t="s">
        <v>441</v>
      </c>
      <c r="K522" s="397" t="s">
        <v>441</v>
      </c>
      <c r="L522" s="397" t="s">
        <v>441</v>
      </c>
      <c r="M522" s="397" t="s">
        <v>441</v>
      </c>
      <c r="N522" s="397" t="s">
        <v>441</v>
      </c>
      <c r="O522" s="397" t="s">
        <v>441</v>
      </c>
    </row>
    <row r="523" spans="1:15" x14ac:dyDescent="0.2">
      <c r="A523" s="397"/>
      <c r="B523" s="397">
        <v>2015</v>
      </c>
      <c r="C523" s="397">
        <v>1</v>
      </c>
      <c r="D523" s="397" t="s">
        <v>441</v>
      </c>
      <c r="E523" s="397" t="s">
        <v>441</v>
      </c>
      <c r="F523" s="397" t="s">
        <v>441</v>
      </c>
      <c r="G523" s="397" t="s">
        <v>441</v>
      </c>
      <c r="H523" s="397" t="s">
        <v>441</v>
      </c>
      <c r="I523" s="397" t="s">
        <v>441</v>
      </c>
      <c r="J523" s="397" t="s">
        <v>441</v>
      </c>
      <c r="K523" s="397" t="s">
        <v>441</v>
      </c>
      <c r="L523" s="397" t="s">
        <v>441</v>
      </c>
      <c r="M523" s="397" t="s">
        <v>441</v>
      </c>
      <c r="N523" s="397" t="s">
        <v>441</v>
      </c>
      <c r="O523" s="397" t="s">
        <v>441</v>
      </c>
    </row>
    <row r="524" spans="1:15" x14ac:dyDescent="0.2">
      <c r="A524" s="397"/>
      <c r="B524" s="397">
        <v>2015</v>
      </c>
      <c r="C524" s="397">
        <v>2</v>
      </c>
      <c r="D524" s="397" t="s">
        <v>441</v>
      </c>
      <c r="E524" s="397" t="s">
        <v>441</v>
      </c>
      <c r="F524" s="397" t="s">
        <v>441</v>
      </c>
      <c r="G524" s="397" t="s">
        <v>441</v>
      </c>
      <c r="H524" s="397" t="s">
        <v>441</v>
      </c>
      <c r="I524" s="397" t="s">
        <v>441</v>
      </c>
      <c r="J524" s="397" t="s">
        <v>441</v>
      </c>
      <c r="K524" s="397" t="s">
        <v>441</v>
      </c>
      <c r="L524" s="397" t="s">
        <v>441</v>
      </c>
      <c r="M524" s="397" t="s">
        <v>441</v>
      </c>
      <c r="N524" s="397" t="s">
        <v>441</v>
      </c>
      <c r="O524" s="397" t="s">
        <v>441</v>
      </c>
    </row>
    <row r="525" spans="1:15" x14ac:dyDescent="0.2">
      <c r="A525" s="397"/>
      <c r="B525" s="397">
        <v>2015</v>
      </c>
      <c r="C525" s="397">
        <v>3</v>
      </c>
      <c r="D525" s="397" t="s">
        <v>441</v>
      </c>
      <c r="E525" s="397" t="s">
        <v>441</v>
      </c>
      <c r="F525" s="397" t="s">
        <v>441</v>
      </c>
      <c r="G525" s="397" t="s">
        <v>441</v>
      </c>
      <c r="H525" s="397" t="s">
        <v>441</v>
      </c>
      <c r="I525" s="397" t="s">
        <v>441</v>
      </c>
      <c r="J525" s="397" t="s">
        <v>441</v>
      </c>
      <c r="K525" s="397" t="s">
        <v>441</v>
      </c>
      <c r="L525" s="397" t="s">
        <v>441</v>
      </c>
      <c r="M525" s="397" t="s">
        <v>441</v>
      </c>
      <c r="N525" s="397" t="s">
        <v>441</v>
      </c>
      <c r="O525" s="397" t="s">
        <v>441</v>
      </c>
    </row>
    <row r="526" spans="1:15" x14ac:dyDescent="0.2">
      <c r="A526" s="397"/>
      <c r="B526" s="397">
        <v>2015</v>
      </c>
      <c r="C526" s="397">
        <v>4</v>
      </c>
      <c r="D526" s="397" t="s">
        <v>441</v>
      </c>
      <c r="E526" s="397" t="s">
        <v>441</v>
      </c>
      <c r="F526" s="397" t="s">
        <v>441</v>
      </c>
      <c r="G526" s="397" t="s">
        <v>441</v>
      </c>
      <c r="H526" s="397" t="s">
        <v>441</v>
      </c>
      <c r="I526" s="397" t="s">
        <v>441</v>
      </c>
      <c r="J526" s="397" t="s">
        <v>441</v>
      </c>
      <c r="K526" s="397" t="s">
        <v>441</v>
      </c>
      <c r="L526" s="397" t="s">
        <v>441</v>
      </c>
      <c r="M526" s="397" t="s">
        <v>441</v>
      </c>
      <c r="N526" s="397" t="s">
        <v>441</v>
      </c>
      <c r="O526" s="397" t="s">
        <v>441</v>
      </c>
    </row>
    <row r="527" spans="1:15" x14ac:dyDescent="0.2">
      <c r="A527" s="397"/>
      <c r="B527" s="397">
        <v>2015</v>
      </c>
      <c r="C527" s="397">
        <v>5</v>
      </c>
      <c r="D527" s="397" t="s">
        <v>441</v>
      </c>
      <c r="E527" s="397" t="s">
        <v>441</v>
      </c>
      <c r="F527" s="397" t="s">
        <v>441</v>
      </c>
      <c r="G527" s="397" t="s">
        <v>441</v>
      </c>
      <c r="H527" s="397" t="s">
        <v>441</v>
      </c>
      <c r="I527" s="397" t="s">
        <v>441</v>
      </c>
      <c r="J527" s="397" t="s">
        <v>441</v>
      </c>
      <c r="K527" s="397" t="s">
        <v>441</v>
      </c>
      <c r="L527" s="397" t="s">
        <v>441</v>
      </c>
      <c r="M527" s="397" t="s">
        <v>441</v>
      </c>
      <c r="N527" s="397" t="s">
        <v>441</v>
      </c>
      <c r="O527" s="397" t="s">
        <v>441</v>
      </c>
    </row>
    <row r="528" spans="1:15" x14ac:dyDescent="0.2">
      <c r="A528" s="397"/>
      <c r="B528" s="397">
        <v>2015</v>
      </c>
      <c r="C528" s="397">
        <v>6</v>
      </c>
      <c r="D528" s="397" t="s">
        <v>441</v>
      </c>
      <c r="E528" s="397" t="s">
        <v>441</v>
      </c>
      <c r="F528" s="397" t="s">
        <v>441</v>
      </c>
      <c r="G528" s="397" t="s">
        <v>441</v>
      </c>
      <c r="H528" s="397" t="s">
        <v>441</v>
      </c>
      <c r="I528" s="397" t="s">
        <v>441</v>
      </c>
      <c r="J528" s="397" t="s">
        <v>441</v>
      </c>
      <c r="K528" s="397" t="s">
        <v>441</v>
      </c>
      <c r="L528" s="397" t="s">
        <v>441</v>
      </c>
      <c r="M528" s="397" t="s">
        <v>441</v>
      </c>
      <c r="N528" s="397" t="s">
        <v>441</v>
      </c>
      <c r="O528" s="397" t="s">
        <v>441</v>
      </c>
    </row>
    <row r="529" spans="1:15" x14ac:dyDescent="0.2">
      <c r="A529" s="397"/>
      <c r="B529" s="397">
        <v>2015</v>
      </c>
      <c r="C529" s="397">
        <v>7</v>
      </c>
      <c r="D529" s="397" t="s">
        <v>441</v>
      </c>
      <c r="E529" s="397" t="s">
        <v>441</v>
      </c>
      <c r="F529" s="397" t="s">
        <v>441</v>
      </c>
      <c r="G529" s="397" t="s">
        <v>441</v>
      </c>
      <c r="H529" s="397" t="s">
        <v>441</v>
      </c>
      <c r="I529" s="397" t="s">
        <v>441</v>
      </c>
      <c r="J529" s="397" t="s">
        <v>441</v>
      </c>
      <c r="K529" s="397" t="s">
        <v>441</v>
      </c>
      <c r="L529" s="397" t="s">
        <v>441</v>
      </c>
      <c r="M529" s="397" t="s">
        <v>441</v>
      </c>
      <c r="N529" s="397" t="s">
        <v>441</v>
      </c>
      <c r="O529" s="397" t="s">
        <v>441</v>
      </c>
    </row>
    <row r="530" spans="1:15" x14ac:dyDescent="0.2">
      <c r="A530" s="397"/>
      <c r="B530" s="397">
        <v>2015</v>
      </c>
      <c r="C530" s="397">
        <v>8</v>
      </c>
      <c r="D530" s="397" t="s">
        <v>441</v>
      </c>
      <c r="E530" s="397" t="s">
        <v>441</v>
      </c>
      <c r="F530" s="397" t="s">
        <v>441</v>
      </c>
      <c r="G530" s="397" t="s">
        <v>441</v>
      </c>
      <c r="H530" s="397" t="s">
        <v>441</v>
      </c>
      <c r="I530" s="397" t="s">
        <v>441</v>
      </c>
      <c r="J530" s="397" t="s">
        <v>441</v>
      </c>
      <c r="K530" s="397" t="s">
        <v>441</v>
      </c>
      <c r="L530" s="397" t="s">
        <v>441</v>
      </c>
      <c r="M530" s="397" t="s">
        <v>441</v>
      </c>
      <c r="N530" s="397" t="s">
        <v>441</v>
      </c>
      <c r="O530" s="397" t="s">
        <v>441</v>
      </c>
    </row>
    <row r="531" spans="1:15" x14ac:dyDescent="0.2">
      <c r="A531" s="397"/>
      <c r="B531" s="397">
        <v>2015</v>
      </c>
      <c r="C531" s="397">
        <v>9</v>
      </c>
      <c r="D531" s="397" t="s">
        <v>441</v>
      </c>
      <c r="E531" s="397" t="s">
        <v>441</v>
      </c>
      <c r="F531" s="397" t="s">
        <v>441</v>
      </c>
      <c r="G531" s="397" t="s">
        <v>441</v>
      </c>
      <c r="H531" s="397" t="s">
        <v>441</v>
      </c>
      <c r="I531" s="397" t="s">
        <v>441</v>
      </c>
      <c r="J531" s="397" t="s">
        <v>441</v>
      </c>
      <c r="K531" s="397" t="s">
        <v>441</v>
      </c>
      <c r="L531" s="397" t="s">
        <v>441</v>
      </c>
      <c r="M531" s="397" t="s">
        <v>441</v>
      </c>
      <c r="N531" s="397" t="s">
        <v>441</v>
      </c>
      <c r="O531" s="397" t="s">
        <v>441</v>
      </c>
    </row>
    <row r="532" spans="1:15" x14ac:dyDescent="0.2">
      <c r="A532" s="397"/>
      <c r="B532" s="397">
        <v>2015</v>
      </c>
      <c r="C532" s="397">
        <v>10</v>
      </c>
      <c r="D532" s="397" t="s">
        <v>441</v>
      </c>
      <c r="E532" s="397" t="s">
        <v>441</v>
      </c>
      <c r="F532" s="397" t="s">
        <v>441</v>
      </c>
      <c r="G532" s="397" t="s">
        <v>441</v>
      </c>
      <c r="H532" s="397" t="s">
        <v>441</v>
      </c>
      <c r="I532" s="397" t="s">
        <v>441</v>
      </c>
      <c r="J532" s="397" t="s">
        <v>441</v>
      </c>
      <c r="K532" s="397" t="s">
        <v>441</v>
      </c>
      <c r="L532" s="397" t="s">
        <v>441</v>
      </c>
      <c r="M532" s="397" t="s">
        <v>441</v>
      </c>
      <c r="N532" s="397" t="s">
        <v>441</v>
      </c>
      <c r="O532" s="397" t="s">
        <v>441</v>
      </c>
    </row>
    <row r="533" spans="1:15" x14ac:dyDescent="0.2">
      <c r="A533" s="397"/>
      <c r="B533" s="397">
        <v>2015</v>
      </c>
      <c r="C533" s="397">
        <v>11</v>
      </c>
      <c r="D533" s="397" t="s">
        <v>441</v>
      </c>
      <c r="E533" s="397" t="s">
        <v>441</v>
      </c>
      <c r="F533" s="397" t="s">
        <v>441</v>
      </c>
      <c r="G533" s="397" t="s">
        <v>441</v>
      </c>
      <c r="H533" s="397" t="s">
        <v>441</v>
      </c>
      <c r="I533" s="397" t="s">
        <v>441</v>
      </c>
      <c r="J533" s="397" t="s">
        <v>441</v>
      </c>
      <c r="K533" s="397" t="s">
        <v>441</v>
      </c>
      <c r="L533" s="397" t="s">
        <v>441</v>
      </c>
      <c r="M533" s="397" t="s">
        <v>441</v>
      </c>
      <c r="N533" s="397" t="s">
        <v>441</v>
      </c>
      <c r="O533" s="397" t="s">
        <v>441</v>
      </c>
    </row>
    <row r="534" spans="1:15" x14ac:dyDescent="0.2">
      <c r="A534" s="397"/>
      <c r="B534" s="397">
        <v>2015</v>
      </c>
      <c r="C534" s="397">
        <v>12</v>
      </c>
      <c r="D534" s="397" t="s">
        <v>441</v>
      </c>
      <c r="E534" s="397" t="s">
        <v>441</v>
      </c>
      <c r="F534" s="397" t="s">
        <v>441</v>
      </c>
      <c r="G534" s="397" t="s">
        <v>441</v>
      </c>
      <c r="H534" s="397" t="s">
        <v>441</v>
      </c>
      <c r="I534" s="397" t="s">
        <v>441</v>
      </c>
      <c r="J534" s="397" t="s">
        <v>441</v>
      </c>
      <c r="K534" s="397" t="s">
        <v>441</v>
      </c>
      <c r="L534" s="397" t="s">
        <v>441</v>
      </c>
      <c r="M534" s="397" t="s">
        <v>441</v>
      </c>
      <c r="N534" s="397" t="s">
        <v>441</v>
      </c>
      <c r="O534" s="397" t="s">
        <v>441</v>
      </c>
    </row>
    <row r="535" spans="1:15" x14ac:dyDescent="0.2">
      <c r="A535" s="397"/>
      <c r="B535" s="397">
        <v>2016</v>
      </c>
      <c r="C535" s="397">
        <v>1</v>
      </c>
      <c r="D535" s="397" t="s">
        <v>441</v>
      </c>
      <c r="E535" s="397" t="s">
        <v>441</v>
      </c>
      <c r="F535" s="397" t="s">
        <v>441</v>
      </c>
      <c r="G535" s="397" t="s">
        <v>441</v>
      </c>
      <c r="H535" s="397" t="s">
        <v>441</v>
      </c>
      <c r="I535" s="397" t="s">
        <v>441</v>
      </c>
      <c r="J535" s="397" t="s">
        <v>441</v>
      </c>
      <c r="K535" s="397" t="s">
        <v>441</v>
      </c>
      <c r="L535" s="397" t="s">
        <v>441</v>
      </c>
      <c r="M535" s="397" t="s">
        <v>441</v>
      </c>
      <c r="N535" s="397" t="s">
        <v>441</v>
      </c>
      <c r="O535" s="397" t="s">
        <v>441</v>
      </c>
    </row>
    <row r="536" spans="1:15" x14ac:dyDescent="0.2">
      <c r="A536" s="397"/>
      <c r="B536" s="397">
        <v>2016</v>
      </c>
      <c r="C536" s="397">
        <v>2</v>
      </c>
      <c r="D536" s="397" t="s">
        <v>441</v>
      </c>
      <c r="E536" s="397" t="s">
        <v>441</v>
      </c>
      <c r="F536" s="397" t="s">
        <v>441</v>
      </c>
      <c r="G536" s="397" t="s">
        <v>441</v>
      </c>
      <c r="H536" s="397" t="s">
        <v>441</v>
      </c>
      <c r="I536" s="397" t="s">
        <v>441</v>
      </c>
      <c r="J536" s="397" t="s">
        <v>441</v>
      </c>
      <c r="K536" s="397" t="s">
        <v>441</v>
      </c>
      <c r="L536" s="397" t="s">
        <v>441</v>
      </c>
      <c r="M536" s="397" t="s">
        <v>441</v>
      </c>
      <c r="N536" s="397" t="s">
        <v>441</v>
      </c>
      <c r="O536" s="397" t="s">
        <v>441</v>
      </c>
    </row>
    <row r="537" spans="1:15" x14ac:dyDescent="0.2">
      <c r="A537" s="397"/>
      <c r="B537" s="397">
        <v>2016</v>
      </c>
      <c r="C537" s="397">
        <v>3</v>
      </c>
      <c r="D537" s="397" t="s">
        <v>441</v>
      </c>
      <c r="E537" s="397" t="s">
        <v>441</v>
      </c>
      <c r="F537" s="397" t="s">
        <v>441</v>
      </c>
      <c r="G537" s="397" t="s">
        <v>441</v>
      </c>
      <c r="H537" s="397" t="s">
        <v>441</v>
      </c>
      <c r="I537" s="397" t="s">
        <v>441</v>
      </c>
      <c r="J537" s="397" t="s">
        <v>441</v>
      </c>
      <c r="K537" s="397" t="s">
        <v>441</v>
      </c>
      <c r="L537" s="397" t="s">
        <v>441</v>
      </c>
      <c r="M537" s="397" t="s">
        <v>441</v>
      </c>
      <c r="N537" s="397" t="s">
        <v>441</v>
      </c>
      <c r="O537" s="397" t="s">
        <v>441</v>
      </c>
    </row>
    <row r="538" spans="1:15" x14ac:dyDescent="0.2">
      <c r="A538" s="397"/>
      <c r="B538" s="397">
        <v>2016</v>
      </c>
      <c r="C538" s="397">
        <v>4</v>
      </c>
      <c r="D538" s="397" t="s">
        <v>441</v>
      </c>
      <c r="E538" s="397" t="s">
        <v>441</v>
      </c>
      <c r="F538" s="397" t="s">
        <v>441</v>
      </c>
      <c r="G538" s="397" t="s">
        <v>441</v>
      </c>
      <c r="H538" s="397" t="s">
        <v>441</v>
      </c>
      <c r="I538" s="397" t="s">
        <v>441</v>
      </c>
      <c r="J538" s="397" t="s">
        <v>441</v>
      </c>
      <c r="K538" s="397" t="s">
        <v>441</v>
      </c>
      <c r="L538" s="397" t="s">
        <v>441</v>
      </c>
      <c r="M538" s="397" t="s">
        <v>441</v>
      </c>
      <c r="N538" s="397" t="s">
        <v>441</v>
      </c>
      <c r="O538" s="397" t="s">
        <v>441</v>
      </c>
    </row>
    <row r="539" spans="1:15" x14ac:dyDescent="0.2">
      <c r="A539" s="397"/>
      <c r="B539" s="397">
        <v>2016</v>
      </c>
      <c r="C539" s="397">
        <v>5</v>
      </c>
      <c r="D539" s="397" t="s">
        <v>441</v>
      </c>
      <c r="E539" s="397" t="s">
        <v>441</v>
      </c>
      <c r="F539" s="397" t="s">
        <v>441</v>
      </c>
      <c r="G539" s="397" t="s">
        <v>441</v>
      </c>
      <c r="H539" s="397" t="s">
        <v>441</v>
      </c>
      <c r="I539" s="397" t="s">
        <v>441</v>
      </c>
      <c r="J539" s="397" t="s">
        <v>441</v>
      </c>
      <c r="K539" s="397" t="s">
        <v>441</v>
      </c>
      <c r="L539" s="397" t="s">
        <v>441</v>
      </c>
      <c r="M539" s="397" t="s">
        <v>441</v>
      </c>
      <c r="N539" s="397" t="s">
        <v>441</v>
      </c>
      <c r="O539" s="397" t="s">
        <v>441</v>
      </c>
    </row>
    <row r="540" spans="1:15" x14ac:dyDescent="0.2">
      <c r="A540" s="397"/>
      <c r="B540" s="397">
        <v>2016</v>
      </c>
      <c r="C540" s="397">
        <v>6</v>
      </c>
      <c r="D540" s="397" t="s">
        <v>441</v>
      </c>
      <c r="E540" s="397" t="s">
        <v>441</v>
      </c>
      <c r="F540" s="397" t="s">
        <v>441</v>
      </c>
      <c r="G540" s="397" t="s">
        <v>441</v>
      </c>
      <c r="H540" s="397" t="s">
        <v>441</v>
      </c>
      <c r="I540" s="397" t="s">
        <v>441</v>
      </c>
      <c r="J540" s="397" t="s">
        <v>441</v>
      </c>
      <c r="K540" s="397" t="s">
        <v>441</v>
      </c>
      <c r="L540" s="397" t="s">
        <v>441</v>
      </c>
      <c r="M540" s="397" t="s">
        <v>441</v>
      </c>
      <c r="N540" s="397" t="s">
        <v>441</v>
      </c>
      <c r="O540" s="397" t="s">
        <v>441</v>
      </c>
    </row>
    <row r="541" spans="1:15" x14ac:dyDescent="0.2">
      <c r="A541" s="397"/>
      <c r="B541" s="397">
        <v>2016</v>
      </c>
      <c r="C541" s="397">
        <v>7</v>
      </c>
      <c r="D541" s="397" t="s">
        <v>441</v>
      </c>
      <c r="E541" s="397" t="s">
        <v>441</v>
      </c>
      <c r="F541" s="397" t="s">
        <v>441</v>
      </c>
      <c r="G541" s="397" t="s">
        <v>441</v>
      </c>
      <c r="H541" s="397" t="s">
        <v>441</v>
      </c>
      <c r="I541" s="397" t="s">
        <v>441</v>
      </c>
      <c r="J541" s="397" t="s">
        <v>441</v>
      </c>
      <c r="K541" s="397" t="s">
        <v>441</v>
      </c>
      <c r="L541" s="397" t="s">
        <v>441</v>
      </c>
      <c r="M541" s="397" t="s">
        <v>441</v>
      </c>
      <c r="N541" s="397" t="s">
        <v>441</v>
      </c>
      <c r="O541" s="397" t="s">
        <v>441</v>
      </c>
    </row>
    <row r="542" spans="1:15" x14ac:dyDescent="0.2">
      <c r="A542" s="397"/>
      <c r="B542" s="397">
        <v>2016</v>
      </c>
      <c r="C542" s="397">
        <v>8</v>
      </c>
      <c r="D542" s="397" t="s">
        <v>441</v>
      </c>
      <c r="E542" s="397" t="s">
        <v>441</v>
      </c>
      <c r="F542" s="397" t="s">
        <v>441</v>
      </c>
      <c r="G542" s="397" t="s">
        <v>441</v>
      </c>
      <c r="H542" s="397" t="s">
        <v>441</v>
      </c>
      <c r="I542" s="397" t="s">
        <v>441</v>
      </c>
      <c r="J542" s="397" t="s">
        <v>441</v>
      </c>
      <c r="K542" s="397" t="s">
        <v>441</v>
      </c>
      <c r="L542" s="397" t="s">
        <v>441</v>
      </c>
      <c r="M542" s="397" t="s">
        <v>441</v>
      </c>
      <c r="N542" s="397" t="s">
        <v>441</v>
      </c>
      <c r="O542" s="397" t="s">
        <v>441</v>
      </c>
    </row>
    <row r="543" spans="1:15" x14ac:dyDescent="0.2">
      <c r="A543" s="397"/>
      <c r="B543" s="397">
        <v>2016</v>
      </c>
      <c r="C543" s="397">
        <v>9</v>
      </c>
      <c r="D543" s="397">
        <v>1</v>
      </c>
      <c r="E543" s="397">
        <v>6.7240000000000002</v>
      </c>
      <c r="F543" s="397" t="s">
        <v>441</v>
      </c>
      <c r="G543" s="397" t="s">
        <v>441</v>
      </c>
      <c r="H543" s="397" t="s">
        <v>441</v>
      </c>
      <c r="I543" s="397" t="s">
        <v>441</v>
      </c>
      <c r="J543" s="397" t="s">
        <v>441</v>
      </c>
      <c r="K543" s="397" t="s">
        <v>441</v>
      </c>
      <c r="L543" s="397" t="s">
        <v>441</v>
      </c>
      <c r="M543" s="397" t="s">
        <v>441</v>
      </c>
      <c r="N543" s="397" t="s">
        <v>441</v>
      </c>
      <c r="O543" s="397" t="s">
        <v>441</v>
      </c>
    </row>
    <row r="544" spans="1:15" x14ac:dyDescent="0.2">
      <c r="A544" s="397"/>
      <c r="B544" s="397">
        <v>2016</v>
      </c>
      <c r="C544" s="397">
        <v>10</v>
      </c>
      <c r="D544" s="397" t="s">
        <v>441</v>
      </c>
      <c r="E544" s="397" t="s">
        <v>441</v>
      </c>
      <c r="F544" s="397" t="s">
        <v>441</v>
      </c>
      <c r="G544" s="397" t="s">
        <v>441</v>
      </c>
      <c r="H544" s="397" t="s">
        <v>441</v>
      </c>
      <c r="I544" s="397" t="s">
        <v>441</v>
      </c>
      <c r="J544" s="397" t="s">
        <v>441</v>
      </c>
      <c r="K544" s="397" t="s">
        <v>441</v>
      </c>
      <c r="L544" s="397" t="s">
        <v>441</v>
      </c>
      <c r="M544" s="397" t="s">
        <v>441</v>
      </c>
      <c r="N544" s="397" t="s">
        <v>441</v>
      </c>
      <c r="O544" s="397" t="s">
        <v>441</v>
      </c>
    </row>
    <row r="545" spans="1:15" x14ac:dyDescent="0.2">
      <c r="A545" s="397"/>
      <c r="B545" s="397">
        <v>2016</v>
      </c>
      <c r="C545" s="397">
        <v>11</v>
      </c>
      <c r="D545" s="397" t="s">
        <v>441</v>
      </c>
      <c r="E545" s="397" t="s">
        <v>441</v>
      </c>
      <c r="F545" s="397" t="s">
        <v>441</v>
      </c>
      <c r="G545" s="397" t="s">
        <v>441</v>
      </c>
      <c r="H545" s="397" t="s">
        <v>441</v>
      </c>
      <c r="I545" s="397" t="s">
        <v>441</v>
      </c>
      <c r="J545" s="397" t="s">
        <v>441</v>
      </c>
      <c r="K545" s="397" t="s">
        <v>441</v>
      </c>
      <c r="L545" s="397" t="s">
        <v>441</v>
      </c>
      <c r="M545" s="397" t="s">
        <v>441</v>
      </c>
      <c r="N545" s="397" t="s">
        <v>441</v>
      </c>
      <c r="O545" s="397" t="s">
        <v>441</v>
      </c>
    </row>
    <row r="546" spans="1:15" x14ac:dyDescent="0.2">
      <c r="A546" s="397"/>
      <c r="B546" s="397">
        <v>2016</v>
      </c>
      <c r="C546" s="397">
        <v>12</v>
      </c>
      <c r="D546" s="397" t="s">
        <v>441</v>
      </c>
      <c r="E546" s="397" t="s">
        <v>441</v>
      </c>
      <c r="F546" s="397" t="s">
        <v>441</v>
      </c>
      <c r="G546" s="397" t="s">
        <v>441</v>
      </c>
      <c r="H546" s="397" t="s">
        <v>441</v>
      </c>
      <c r="I546" s="397" t="s">
        <v>441</v>
      </c>
      <c r="J546" s="397" t="s">
        <v>441</v>
      </c>
      <c r="K546" s="397" t="s">
        <v>441</v>
      </c>
      <c r="L546" s="397" t="s">
        <v>441</v>
      </c>
      <c r="M546" s="397" t="s">
        <v>441</v>
      </c>
      <c r="N546" s="397" t="s">
        <v>441</v>
      </c>
      <c r="O546" s="397" t="s">
        <v>441</v>
      </c>
    </row>
    <row r="547" spans="1:15" x14ac:dyDescent="0.2">
      <c r="A547" s="532">
        <v>95363</v>
      </c>
      <c r="B547" s="399">
        <v>2012</v>
      </c>
      <c r="C547" s="399">
        <v>1</v>
      </c>
      <c r="D547" s="399" t="s">
        <v>441</v>
      </c>
      <c r="E547" s="399" t="s">
        <v>441</v>
      </c>
      <c r="F547" s="399" t="s">
        <v>441</v>
      </c>
      <c r="G547" s="399" t="s">
        <v>441</v>
      </c>
      <c r="H547" s="399" t="s">
        <v>441</v>
      </c>
      <c r="I547" s="399" t="s">
        <v>441</v>
      </c>
      <c r="J547" s="399" t="s">
        <v>441</v>
      </c>
      <c r="K547" s="399" t="s">
        <v>441</v>
      </c>
      <c r="L547" s="399" t="s">
        <v>441</v>
      </c>
      <c r="M547" s="399" t="s">
        <v>441</v>
      </c>
      <c r="N547" s="399" t="s">
        <v>441</v>
      </c>
      <c r="O547" s="399" t="s">
        <v>441</v>
      </c>
    </row>
    <row r="548" spans="1:15" x14ac:dyDescent="0.2">
      <c r="A548" s="399"/>
      <c r="B548" s="399">
        <v>2012</v>
      </c>
      <c r="C548" s="399">
        <v>2</v>
      </c>
      <c r="D548" s="399" t="s">
        <v>441</v>
      </c>
      <c r="E548" s="399" t="s">
        <v>441</v>
      </c>
      <c r="F548" s="399" t="s">
        <v>441</v>
      </c>
      <c r="G548" s="399" t="s">
        <v>441</v>
      </c>
      <c r="H548" s="399" t="s">
        <v>441</v>
      </c>
      <c r="I548" s="399" t="s">
        <v>441</v>
      </c>
      <c r="J548" s="399" t="s">
        <v>441</v>
      </c>
      <c r="K548" s="399" t="s">
        <v>441</v>
      </c>
      <c r="L548" s="399" t="s">
        <v>441</v>
      </c>
      <c r="M548" s="399" t="s">
        <v>441</v>
      </c>
      <c r="N548" s="399" t="s">
        <v>441</v>
      </c>
      <c r="O548" s="399" t="s">
        <v>441</v>
      </c>
    </row>
    <row r="549" spans="1:15" x14ac:dyDescent="0.2">
      <c r="A549" s="399"/>
      <c r="B549" s="399">
        <v>2012</v>
      </c>
      <c r="C549" s="399">
        <v>3</v>
      </c>
      <c r="D549" s="399" t="s">
        <v>441</v>
      </c>
      <c r="E549" s="399" t="s">
        <v>441</v>
      </c>
      <c r="F549" s="399" t="s">
        <v>441</v>
      </c>
      <c r="G549" s="399" t="s">
        <v>441</v>
      </c>
      <c r="H549" s="399" t="s">
        <v>441</v>
      </c>
      <c r="I549" s="399" t="s">
        <v>441</v>
      </c>
      <c r="J549" s="399" t="s">
        <v>441</v>
      </c>
      <c r="K549" s="399" t="s">
        <v>441</v>
      </c>
      <c r="L549" s="399" t="s">
        <v>441</v>
      </c>
      <c r="M549" s="399" t="s">
        <v>441</v>
      </c>
      <c r="N549" s="399" t="s">
        <v>441</v>
      </c>
      <c r="O549" s="399" t="s">
        <v>441</v>
      </c>
    </row>
    <row r="550" spans="1:15" x14ac:dyDescent="0.2">
      <c r="A550" s="399"/>
      <c r="B550" s="399">
        <v>2012</v>
      </c>
      <c r="C550" s="399">
        <v>4</v>
      </c>
      <c r="D550" s="399" t="s">
        <v>441</v>
      </c>
      <c r="E550" s="399" t="s">
        <v>441</v>
      </c>
      <c r="F550" s="399" t="s">
        <v>441</v>
      </c>
      <c r="G550" s="399" t="s">
        <v>441</v>
      </c>
      <c r="H550" s="399" t="s">
        <v>441</v>
      </c>
      <c r="I550" s="399" t="s">
        <v>441</v>
      </c>
      <c r="J550" s="399" t="s">
        <v>441</v>
      </c>
      <c r="K550" s="399" t="s">
        <v>441</v>
      </c>
      <c r="L550" s="399" t="s">
        <v>441</v>
      </c>
      <c r="M550" s="399" t="s">
        <v>441</v>
      </c>
      <c r="N550" s="399" t="s">
        <v>441</v>
      </c>
      <c r="O550" s="399" t="s">
        <v>441</v>
      </c>
    </row>
    <row r="551" spans="1:15" x14ac:dyDescent="0.2">
      <c r="A551" s="399"/>
      <c r="B551" s="399">
        <v>2012</v>
      </c>
      <c r="C551" s="399">
        <v>5</v>
      </c>
      <c r="D551" s="399" t="s">
        <v>441</v>
      </c>
      <c r="E551" s="399" t="s">
        <v>441</v>
      </c>
      <c r="F551" s="399" t="s">
        <v>441</v>
      </c>
      <c r="G551" s="399" t="s">
        <v>441</v>
      </c>
      <c r="H551" s="399" t="s">
        <v>441</v>
      </c>
      <c r="I551" s="399" t="s">
        <v>441</v>
      </c>
      <c r="J551" s="399" t="s">
        <v>441</v>
      </c>
      <c r="K551" s="399" t="s">
        <v>441</v>
      </c>
      <c r="L551" s="399" t="s">
        <v>441</v>
      </c>
      <c r="M551" s="399" t="s">
        <v>441</v>
      </c>
      <c r="N551" s="399" t="s">
        <v>441</v>
      </c>
      <c r="O551" s="399" t="s">
        <v>441</v>
      </c>
    </row>
    <row r="552" spans="1:15" x14ac:dyDescent="0.2">
      <c r="A552" s="399"/>
      <c r="B552" s="399">
        <v>2012</v>
      </c>
      <c r="C552" s="399">
        <v>6</v>
      </c>
      <c r="D552" s="399" t="s">
        <v>441</v>
      </c>
      <c r="E552" s="399" t="s">
        <v>441</v>
      </c>
      <c r="F552" s="399" t="s">
        <v>441</v>
      </c>
      <c r="G552" s="399" t="s">
        <v>441</v>
      </c>
      <c r="H552" s="399" t="s">
        <v>441</v>
      </c>
      <c r="I552" s="399" t="s">
        <v>441</v>
      </c>
      <c r="J552" s="399" t="s">
        <v>441</v>
      </c>
      <c r="K552" s="399" t="s">
        <v>441</v>
      </c>
      <c r="L552" s="399" t="s">
        <v>441</v>
      </c>
      <c r="M552" s="399" t="s">
        <v>441</v>
      </c>
      <c r="N552" s="399" t="s">
        <v>441</v>
      </c>
      <c r="O552" s="399" t="s">
        <v>441</v>
      </c>
    </row>
    <row r="553" spans="1:15" x14ac:dyDescent="0.2">
      <c r="A553" s="399"/>
      <c r="B553" s="399">
        <v>2012</v>
      </c>
      <c r="C553" s="399">
        <v>7</v>
      </c>
      <c r="D553" s="399" t="s">
        <v>441</v>
      </c>
      <c r="E553" s="399" t="s">
        <v>441</v>
      </c>
      <c r="F553" s="399" t="s">
        <v>441</v>
      </c>
      <c r="G553" s="399" t="s">
        <v>441</v>
      </c>
      <c r="H553" s="399" t="s">
        <v>441</v>
      </c>
      <c r="I553" s="399" t="s">
        <v>441</v>
      </c>
      <c r="J553" s="399" t="s">
        <v>441</v>
      </c>
      <c r="K553" s="399" t="s">
        <v>441</v>
      </c>
      <c r="L553" s="399" t="s">
        <v>441</v>
      </c>
      <c r="M553" s="399" t="s">
        <v>441</v>
      </c>
      <c r="N553" s="399" t="s">
        <v>441</v>
      </c>
      <c r="O553" s="399" t="s">
        <v>441</v>
      </c>
    </row>
    <row r="554" spans="1:15" x14ac:dyDescent="0.2">
      <c r="A554" s="399"/>
      <c r="B554" s="399">
        <v>2012</v>
      </c>
      <c r="C554" s="399">
        <v>8</v>
      </c>
      <c r="D554" s="399">
        <v>1</v>
      </c>
      <c r="E554" s="399">
        <v>1.28</v>
      </c>
      <c r="F554" s="399" t="s">
        <v>441</v>
      </c>
      <c r="G554" s="399" t="s">
        <v>441</v>
      </c>
      <c r="H554" s="399" t="s">
        <v>441</v>
      </c>
      <c r="I554" s="399" t="s">
        <v>441</v>
      </c>
      <c r="J554" s="399" t="s">
        <v>441</v>
      </c>
      <c r="K554" s="399" t="s">
        <v>441</v>
      </c>
      <c r="L554" s="399" t="s">
        <v>441</v>
      </c>
      <c r="M554" s="399" t="s">
        <v>441</v>
      </c>
      <c r="N554" s="399" t="s">
        <v>441</v>
      </c>
      <c r="O554" s="399" t="s">
        <v>441</v>
      </c>
    </row>
    <row r="555" spans="1:15" x14ac:dyDescent="0.2">
      <c r="A555" s="399"/>
      <c r="B555" s="399">
        <v>2012</v>
      </c>
      <c r="C555" s="399">
        <v>9</v>
      </c>
      <c r="D555" s="399" t="s">
        <v>441</v>
      </c>
      <c r="E555" s="399" t="s">
        <v>441</v>
      </c>
      <c r="F555" s="399" t="s">
        <v>441</v>
      </c>
      <c r="G555" s="399" t="s">
        <v>441</v>
      </c>
      <c r="H555" s="399" t="s">
        <v>441</v>
      </c>
      <c r="I555" s="399" t="s">
        <v>441</v>
      </c>
      <c r="J555" s="399" t="s">
        <v>441</v>
      </c>
      <c r="K555" s="399" t="s">
        <v>441</v>
      </c>
      <c r="L555" s="399" t="s">
        <v>441</v>
      </c>
      <c r="M555" s="399" t="s">
        <v>441</v>
      </c>
      <c r="N555" s="399" t="s">
        <v>441</v>
      </c>
      <c r="O555" s="399" t="s">
        <v>441</v>
      </c>
    </row>
    <row r="556" spans="1:15" x14ac:dyDescent="0.2">
      <c r="A556" s="399"/>
      <c r="B556" s="399">
        <v>2012</v>
      </c>
      <c r="C556" s="399">
        <v>10</v>
      </c>
      <c r="D556" s="399" t="s">
        <v>441</v>
      </c>
      <c r="E556" s="399" t="s">
        <v>441</v>
      </c>
      <c r="F556" s="399" t="s">
        <v>441</v>
      </c>
      <c r="G556" s="399" t="s">
        <v>441</v>
      </c>
      <c r="H556" s="399" t="s">
        <v>441</v>
      </c>
      <c r="I556" s="399" t="s">
        <v>441</v>
      </c>
      <c r="J556" s="399" t="s">
        <v>441</v>
      </c>
      <c r="K556" s="399" t="s">
        <v>441</v>
      </c>
      <c r="L556" s="399" t="s">
        <v>441</v>
      </c>
      <c r="M556" s="399" t="s">
        <v>441</v>
      </c>
      <c r="N556" s="399" t="s">
        <v>441</v>
      </c>
      <c r="O556" s="399" t="s">
        <v>441</v>
      </c>
    </row>
    <row r="557" spans="1:15" x14ac:dyDescent="0.2">
      <c r="A557" s="399"/>
      <c r="B557" s="399">
        <v>2012</v>
      </c>
      <c r="C557" s="399">
        <v>11</v>
      </c>
      <c r="D557" s="399" t="s">
        <v>441</v>
      </c>
      <c r="E557" s="399" t="s">
        <v>441</v>
      </c>
      <c r="F557" s="399" t="s">
        <v>441</v>
      </c>
      <c r="G557" s="399" t="s">
        <v>441</v>
      </c>
      <c r="H557" s="399" t="s">
        <v>441</v>
      </c>
      <c r="I557" s="399" t="s">
        <v>441</v>
      </c>
      <c r="J557" s="399" t="s">
        <v>441</v>
      </c>
      <c r="K557" s="399" t="s">
        <v>441</v>
      </c>
      <c r="L557" s="399" t="s">
        <v>441</v>
      </c>
      <c r="M557" s="399" t="s">
        <v>441</v>
      </c>
      <c r="N557" s="399" t="s">
        <v>441</v>
      </c>
      <c r="O557" s="399" t="s">
        <v>441</v>
      </c>
    </row>
    <row r="558" spans="1:15" x14ac:dyDescent="0.2">
      <c r="A558" s="399"/>
      <c r="B558" s="399">
        <v>2012</v>
      </c>
      <c r="C558" s="399">
        <v>12</v>
      </c>
      <c r="D558" s="399" t="s">
        <v>441</v>
      </c>
      <c r="E558" s="399" t="s">
        <v>441</v>
      </c>
      <c r="F558" s="399" t="s">
        <v>441</v>
      </c>
      <c r="G558" s="399" t="s">
        <v>441</v>
      </c>
      <c r="H558" s="399" t="s">
        <v>441</v>
      </c>
      <c r="I558" s="399" t="s">
        <v>441</v>
      </c>
      <c r="J558" s="399" t="s">
        <v>441</v>
      </c>
      <c r="K558" s="399" t="s">
        <v>441</v>
      </c>
      <c r="L558" s="399" t="s">
        <v>441</v>
      </c>
      <c r="M558" s="399" t="s">
        <v>441</v>
      </c>
      <c r="N558" s="399" t="s">
        <v>441</v>
      </c>
      <c r="O558" s="399" t="s">
        <v>441</v>
      </c>
    </row>
    <row r="559" spans="1:15" x14ac:dyDescent="0.2">
      <c r="A559" s="399"/>
      <c r="B559" s="399">
        <v>2013</v>
      </c>
      <c r="C559" s="399">
        <v>1</v>
      </c>
      <c r="D559" s="399" t="s">
        <v>441</v>
      </c>
      <c r="E559" s="399" t="s">
        <v>441</v>
      </c>
      <c r="F559" s="399" t="s">
        <v>441</v>
      </c>
      <c r="G559" s="399" t="s">
        <v>441</v>
      </c>
      <c r="H559" s="399" t="s">
        <v>441</v>
      </c>
      <c r="I559" s="399" t="s">
        <v>441</v>
      </c>
      <c r="J559" s="399" t="s">
        <v>441</v>
      </c>
      <c r="K559" s="399" t="s">
        <v>441</v>
      </c>
      <c r="L559" s="399" t="s">
        <v>441</v>
      </c>
      <c r="M559" s="399" t="s">
        <v>441</v>
      </c>
      <c r="N559" s="399" t="s">
        <v>441</v>
      </c>
      <c r="O559" s="399" t="s">
        <v>441</v>
      </c>
    </row>
    <row r="560" spans="1:15" x14ac:dyDescent="0.2">
      <c r="A560" s="399"/>
      <c r="B560" s="399">
        <v>2013</v>
      </c>
      <c r="C560" s="399">
        <v>2</v>
      </c>
      <c r="D560" s="399" t="s">
        <v>441</v>
      </c>
      <c r="E560" s="399" t="s">
        <v>441</v>
      </c>
      <c r="F560" s="399" t="s">
        <v>441</v>
      </c>
      <c r="G560" s="399" t="s">
        <v>441</v>
      </c>
      <c r="H560" s="399" t="s">
        <v>441</v>
      </c>
      <c r="I560" s="399" t="s">
        <v>441</v>
      </c>
      <c r="J560" s="399" t="s">
        <v>441</v>
      </c>
      <c r="K560" s="399" t="s">
        <v>441</v>
      </c>
      <c r="L560" s="399" t="s">
        <v>441</v>
      </c>
      <c r="M560" s="399" t="s">
        <v>441</v>
      </c>
      <c r="N560" s="399" t="s">
        <v>441</v>
      </c>
      <c r="O560" s="399" t="s">
        <v>441</v>
      </c>
    </row>
    <row r="561" spans="1:15" x14ac:dyDescent="0.2">
      <c r="A561" s="399"/>
      <c r="B561" s="399">
        <v>2013</v>
      </c>
      <c r="C561" s="399">
        <v>3</v>
      </c>
      <c r="D561" s="399">
        <v>1</v>
      </c>
      <c r="E561" s="399">
        <v>5.0220000000000002</v>
      </c>
      <c r="F561" s="399" t="s">
        <v>441</v>
      </c>
      <c r="G561" s="399" t="s">
        <v>441</v>
      </c>
      <c r="H561" s="399" t="s">
        <v>441</v>
      </c>
      <c r="I561" s="399" t="s">
        <v>441</v>
      </c>
      <c r="J561" s="399" t="s">
        <v>441</v>
      </c>
      <c r="K561" s="399" t="s">
        <v>441</v>
      </c>
      <c r="L561" s="399" t="s">
        <v>441</v>
      </c>
      <c r="M561" s="399" t="s">
        <v>441</v>
      </c>
      <c r="N561" s="399" t="s">
        <v>441</v>
      </c>
      <c r="O561" s="399" t="s">
        <v>441</v>
      </c>
    </row>
    <row r="562" spans="1:15" x14ac:dyDescent="0.2">
      <c r="A562" s="399"/>
      <c r="B562" s="399">
        <v>2013</v>
      </c>
      <c r="C562" s="399">
        <v>4</v>
      </c>
      <c r="D562" s="399" t="s">
        <v>441</v>
      </c>
      <c r="E562" s="399" t="s">
        <v>441</v>
      </c>
      <c r="F562" s="399" t="s">
        <v>441</v>
      </c>
      <c r="G562" s="399" t="s">
        <v>441</v>
      </c>
      <c r="H562" s="399" t="s">
        <v>441</v>
      </c>
      <c r="I562" s="399" t="s">
        <v>441</v>
      </c>
      <c r="J562" s="399" t="s">
        <v>441</v>
      </c>
      <c r="K562" s="399" t="s">
        <v>441</v>
      </c>
      <c r="L562" s="399" t="s">
        <v>441</v>
      </c>
      <c r="M562" s="399" t="s">
        <v>441</v>
      </c>
      <c r="N562" s="399" t="s">
        <v>441</v>
      </c>
      <c r="O562" s="399" t="s">
        <v>441</v>
      </c>
    </row>
    <row r="563" spans="1:15" x14ac:dyDescent="0.2">
      <c r="A563" s="399"/>
      <c r="B563" s="399">
        <v>2013</v>
      </c>
      <c r="C563" s="399">
        <v>5</v>
      </c>
      <c r="D563" s="399" t="s">
        <v>441</v>
      </c>
      <c r="E563" s="399" t="s">
        <v>441</v>
      </c>
      <c r="F563" s="399" t="s">
        <v>441</v>
      </c>
      <c r="G563" s="399" t="s">
        <v>441</v>
      </c>
      <c r="H563" s="399" t="s">
        <v>441</v>
      </c>
      <c r="I563" s="399" t="s">
        <v>441</v>
      </c>
      <c r="J563" s="399" t="s">
        <v>441</v>
      </c>
      <c r="K563" s="399" t="s">
        <v>441</v>
      </c>
      <c r="L563" s="399" t="s">
        <v>441</v>
      </c>
      <c r="M563" s="399" t="s">
        <v>441</v>
      </c>
      <c r="N563" s="399" t="s">
        <v>441</v>
      </c>
      <c r="O563" s="399" t="s">
        <v>441</v>
      </c>
    </row>
    <row r="564" spans="1:15" x14ac:dyDescent="0.2">
      <c r="A564" s="399"/>
      <c r="B564" s="399">
        <v>2013</v>
      </c>
      <c r="C564" s="399">
        <v>6</v>
      </c>
      <c r="D564" s="399" t="s">
        <v>441</v>
      </c>
      <c r="E564" s="399" t="s">
        <v>441</v>
      </c>
      <c r="F564" s="399" t="s">
        <v>441</v>
      </c>
      <c r="G564" s="399" t="s">
        <v>441</v>
      </c>
      <c r="H564" s="399" t="s">
        <v>441</v>
      </c>
      <c r="I564" s="399" t="s">
        <v>441</v>
      </c>
      <c r="J564" s="399" t="s">
        <v>441</v>
      </c>
      <c r="K564" s="399" t="s">
        <v>441</v>
      </c>
      <c r="L564" s="399" t="s">
        <v>441</v>
      </c>
      <c r="M564" s="399" t="s">
        <v>441</v>
      </c>
      <c r="N564" s="399" t="s">
        <v>441</v>
      </c>
      <c r="O564" s="399" t="s">
        <v>441</v>
      </c>
    </row>
    <row r="565" spans="1:15" x14ac:dyDescent="0.2">
      <c r="A565" s="399"/>
      <c r="B565" s="399">
        <v>2013</v>
      </c>
      <c r="C565" s="399">
        <v>7</v>
      </c>
      <c r="D565" s="399">
        <v>1</v>
      </c>
      <c r="E565" s="399">
        <v>11.303000000000001</v>
      </c>
      <c r="F565" s="399" t="s">
        <v>441</v>
      </c>
      <c r="G565" s="399" t="s">
        <v>441</v>
      </c>
      <c r="H565" s="399" t="s">
        <v>441</v>
      </c>
      <c r="I565" s="399" t="s">
        <v>441</v>
      </c>
      <c r="J565" s="399" t="s">
        <v>441</v>
      </c>
      <c r="K565" s="399" t="s">
        <v>441</v>
      </c>
      <c r="L565" s="399" t="s">
        <v>441</v>
      </c>
      <c r="M565" s="399" t="s">
        <v>441</v>
      </c>
      <c r="N565" s="399" t="s">
        <v>441</v>
      </c>
      <c r="O565" s="399" t="s">
        <v>441</v>
      </c>
    </row>
    <row r="566" spans="1:15" x14ac:dyDescent="0.2">
      <c r="A566" s="399"/>
      <c r="B566" s="399">
        <v>2013</v>
      </c>
      <c r="C566" s="399">
        <v>8</v>
      </c>
      <c r="D566" s="399" t="s">
        <v>441</v>
      </c>
      <c r="E566" s="399" t="s">
        <v>441</v>
      </c>
      <c r="F566" s="399" t="s">
        <v>441</v>
      </c>
      <c r="G566" s="399" t="s">
        <v>441</v>
      </c>
      <c r="H566" s="399" t="s">
        <v>441</v>
      </c>
      <c r="I566" s="399" t="s">
        <v>441</v>
      </c>
      <c r="J566" s="399" t="s">
        <v>441</v>
      </c>
      <c r="K566" s="399" t="s">
        <v>441</v>
      </c>
      <c r="L566" s="399" t="s">
        <v>441</v>
      </c>
      <c r="M566" s="399" t="s">
        <v>441</v>
      </c>
      <c r="N566" s="399" t="s">
        <v>441</v>
      </c>
      <c r="O566" s="399" t="s">
        <v>441</v>
      </c>
    </row>
    <row r="567" spans="1:15" x14ac:dyDescent="0.2">
      <c r="A567" s="399"/>
      <c r="B567" s="399">
        <v>2013</v>
      </c>
      <c r="C567" s="399">
        <v>9</v>
      </c>
      <c r="D567" s="399">
        <v>2</v>
      </c>
      <c r="E567" s="399">
        <v>7.2379999999999995</v>
      </c>
      <c r="F567" s="399" t="s">
        <v>441</v>
      </c>
      <c r="G567" s="399" t="s">
        <v>441</v>
      </c>
      <c r="H567" s="399" t="s">
        <v>441</v>
      </c>
      <c r="I567" s="399" t="s">
        <v>441</v>
      </c>
      <c r="J567" s="399" t="s">
        <v>441</v>
      </c>
      <c r="K567" s="399" t="s">
        <v>441</v>
      </c>
      <c r="L567" s="399" t="s">
        <v>441</v>
      </c>
      <c r="M567" s="399" t="s">
        <v>441</v>
      </c>
      <c r="N567" s="399" t="s">
        <v>441</v>
      </c>
      <c r="O567" s="399" t="s">
        <v>441</v>
      </c>
    </row>
    <row r="568" spans="1:15" x14ac:dyDescent="0.2">
      <c r="A568" s="399"/>
      <c r="B568" s="399">
        <v>2013</v>
      </c>
      <c r="C568" s="399">
        <v>10</v>
      </c>
      <c r="D568" s="399">
        <v>1</v>
      </c>
      <c r="E568" s="399">
        <v>3.3929999999999998</v>
      </c>
      <c r="F568" s="399" t="s">
        <v>441</v>
      </c>
      <c r="G568" s="399" t="s">
        <v>441</v>
      </c>
      <c r="H568" s="399" t="s">
        <v>441</v>
      </c>
      <c r="I568" s="399" t="s">
        <v>441</v>
      </c>
      <c r="J568" s="399" t="s">
        <v>441</v>
      </c>
      <c r="K568" s="399" t="s">
        <v>441</v>
      </c>
      <c r="L568" s="399" t="s">
        <v>441</v>
      </c>
      <c r="M568" s="399" t="s">
        <v>441</v>
      </c>
      <c r="N568" s="399">
        <v>3</v>
      </c>
      <c r="O568" s="399">
        <v>178.101</v>
      </c>
    </row>
    <row r="569" spans="1:15" x14ac:dyDescent="0.2">
      <c r="A569" s="399"/>
      <c r="B569" s="399">
        <v>2013</v>
      </c>
      <c r="C569" s="399">
        <v>11</v>
      </c>
      <c r="D569" s="399">
        <v>2</v>
      </c>
      <c r="E569" s="399">
        <v>8.5069999999999997</v>
      </c>
      <c r="F569" s="399" t="s">
        <v>441</v>
      </c>
      <c r="G569" s="399" t="s">
        <v>441</v>
      </c>
      <c r="H569" s="399" t="s">
        <v>441</v>
      </c>
      <c r="I569" s="399" t="s">
        <v>441</v>
      </c>
      <c r="J569" s="399" t="s">
        <v>441</v>
      </c>
      <c r="K569" s="399" t="s">
        <v>441</v>
      </c>
      <c r="L569" s="399" t="s">
        <v>441</v>
      </c>
      <c r="M569" s="399" t="s">
        <v>441</v>
      </c>
      <c r="N569" s="399">
        <v>2</v>
      </c>
      <c r="O569" s="399">
        <v>806.61500000000001</v>
      </c>
    </row>
    <row r="570" spans="1:15" x14ac:dyDescent="0.2">
      <c r="A570" s="399"/>
      <c r="B570" s="399">
        <v>2013</v>
      </c>
      <c r="C570" s="399">
        <v>12</v>
      </c>
      <c r="D570" s="399">
        <v>3</v>
      </c>
      <c r="E570" s="399">
        <v>29.366</v>
      </c>
      <c r="F570" s="399" t="s">
        <v>441</v>
      </c>
      <c r="G570" s="399" t="s">
        <v>441</v>
      </c>
      <c r="H570" s="399" t="s">
        <v>441</v>
      </c>
      <c r="I570" s="399" t="s">
        <v>441</v>
      </c>
      <c r="J570" s="399" t="s">
        <v>441</v>
      </c>
      <c r="K570" s="399" t="s">
        <v>441</v>
      </c>
      <c r="L570" s="399" t="s">
        <v>441</v>
      </c>
      <c r="M570" s="399" t="s">
        <v>441</v>
      </c>
      <c r="N570" s="399" t="s">
        <v>441</v>
      </c>
      <c r="O570" s="399" t="s">
        <v>441</v>
      </c>
    </row>
    <row r="571" spans="1:15" x14ac:dyDescent="0.2">
      <c r="A571" s="399"/>
      <c r="B571" s="399">
        <v>2014</v>
      </c>
      <c r="C571" s="399">
        <v>1</v>
      </c>
      <c r="D571" s="399">
        <v>3</v>
      </c>
      <c r="E571" s="399">
        <v>15.141999999999999</v>
      </c>
      <c r="F571" s="399" t="s">
        <v>441</v>
      </c>
      <c r="G571" s="399" t="s">
        <v>441</v>
      </c>
      <c r="H571" s="399" t="s">
        <v>441</v>
      </c>
      <c r="I571" s="399" t="s">
        <v>441</v>
      </c>
      <c r="J571" s="399">
        <v>1</v>
      </c>
      <c r="K571" s="399">
        <v>68.444000000000003</v>
      </c>
      <c r="L571" s="399" t="s">
        <v>441</v>
      </c>
      <c r="M571" s="399" t="s">
        <v>441</v>
      </c>
      <c r="N571" s="399" t="s">
        <v>441</v>
      </c>
      <c r="O571" s="399" t="s">
        <v>441</v>
      </c>
    </row>
    <row r="572" spans="1:15" x14ac:dyDescent="0.2">
      <c r="A572" s="399"/>
      <c r="B572" s="399">
        <v>2014</v>
      </c>
      <c r="C572" s="399">
        <v>2</v>
      </c>
      <c r="D572" s="399">
        <v>6</v>
      </c>
      <c r="E572" s="399">
        <v>43.384</v>
      </c>
      <c r="F572" s="399" t="s">
        <v>441</v>
      </c>
      <c r="G572" s="399" t="s">
        <v>441</v>
      </c>
      <c r="H572" s="399" t="s">
        <v>441</v>
      </c>
      <c r="I572" s="399" t="s">
        <v>441</v>
      </c>
      <c r="J572" s="399" t="s">
        <v>441</v>
      </c>
      <c r="K572" s="399" t="s">
        <v>441</v>
      </c>
      <c r="L572" s="399" t="s">
        <v>441</v>
      </c>
      <c r="M572" s="399" t="s">
        <v>441</v>
      </c>
      <c r="N572" s="399" t="s">
        <v>441</v>
      </c>
      <c r="O572" s="399" t="s">
        <v>441</v>
      </c>
    </row>
    <row r="573" spans="1:15" x14ac:dyDescent="0.2">
      <c r="A573" s="399"/>
      <c r="B573" s="399">
        <v>2014</v>
      </c>
      <c r="C573" s="399">
        <v>3</v>
      </c>
      <c r="D573" s="399">
        <v>1</v>
      </c>
      <c r="E573" s="399">
        <v>5.4880000000000004</v>
      </c>
      <c r="F573" s="399" t="s">
        <v>441</v>
      </c>
      <c r="G573" s="399" t="s">
        <v>441</v>
      </c>
      <c r="H573" s="399" t="s">
        <v>441</v>
      </c>
      <c r="I573" s="399" t="s">
        <v>441</v>
      </c>
      <c r="J573" s="399" t="s">
        <v>441</v>
      </c>
      <c r="K573" s="399" t="s">
        <v>441</v>
      </c>
      <c r="L573" s="399" t="s">
        <v>441</v>
      </c>
      <c r="M573" s="399" t="s">
        <v>441</v>
      </c>
      <c r="N573" s="399" t="s">
        <v>441</v>
      </c>
      <c r="O573" s="399" t="s">
        <v>441</v>
      </c>
    </row>
    <row r="574" spans="1:15" x14ac:dyDescent="0.2">
      <c r="A574" s="399"/>
      <c r="B574" s="399">
        <v>2014</v>
      </c>
      <c r="C574" s="399">
        <v>4</v>
      </c>
      <c r="D574" s="399">
        <v>4</v>
      </c>
      <c r="E574" s="399">
        <v>17.323999999999998</v>
      </c>
      <c r="F574" s="399" t="s">
        <v>441</v>
      </c>
      <c r="G574" s="399" t="s">
        <v>441</v>
      </c>
      <c r="H574" s="399" t="s">
        <v>441</v>
      </c>
      <c r="I574" s="399" t="s">
        <v>441</v>
      </c>
      <c r="J574" s="399" t="s">
        <v>441</v>
      </c>
      <c r="K574" s="399" t="s">
        <v>441</v>
      </c>
      <c r="L574" s="399" t="s">
        <v>441</v>
      </c>
      <c r="M574" s="399" t="s">
        <v>441</v>
      </c>
      <c r="N574" s="399" t="s">
        <v>441</v>
      </c>
      <c r="O574" s="399" t="s">
        <v>441</v>
      </c>
    </row>
    <row r="575" spans="1:15" x14ac:dyDescent="0.2">
      <c r="A575" s="399"/>
      <c r="B575" s="399">
        <v>2014</v>
      </c>
      <c r="C575" s="399">
        <v>5</v>
      </c>
      <c r="D575" s="399">
        <v>1</v>
      </c>
      <c r="E575" s="399">
        <v>3.7469999999999999</v>
      </c>
      <c r="F575" s="399" t="s">
        <v>441</v>
      </c>
      <c r="G575" s="399" t="s">
        <v>441</v>
      </c>
      <c r="H575" s="399" t="s">
        <v>441</v>
      </c>
      <c r="I575" s="399" t="s">
        <v>441</v>
      </c>
      <c r="J575" s="399" t="s">
        <v>441</v>
      </c>
      <c r="K575" s="399" t="s">
        <v>441</v>
      </c>
      <c r="L575" s="399" t="s">
        <v>441</v>
      </c>
      <c r="M575" s="399" t="s">
        <v>441</v>
      </c>
      <c r="N575" s="399" t="s">
        <v>441</v>
      </c>
      <c r="O575" s="399" t="s">
        <v>441</v>
      </c>
    </row>
    <row r="576" spans="1:15" x14ac:dyDescent="0.2">
      <c r="A576" s="399"/>
      <c r="B576" s="399">
        <v>2014</v>
      </c>
      <c r="C576" s="399">
        <v>6</v>
      </c>
      <c r="D576" s="399">
        <v>5</v>
      </c>
      <c r="E576" s="399">
        <v>33.585000000000001</v>
      </c>
      <c r="F576" s="399" t="s">
        <v>441</v>
      </c>
      <c r="G576" s="399" t="s">
        <v>441</v>
      </c>
      <c r="H576" s="399" t="s">
        <v>441</v>
      </c>
      <c r="I576" s="399" t="s">
        <v>441</v>
      </c>
      <c r="J576" s="399" t="s">
        <v>441</v>
      </c>
      <c r="K576" s="399" t="s">
        <v>441</v>
      </c>
      <c r="L576" s="399" t="s">
        <v>441</v>
      </c>
      <c r="M576" s="399" t="s">
        <v>441</v>
      </c>
      <c r="N576" s="399" t="s">
        <v>441</v>
      </c>
      <c r="O576" s="399" t="s">
        <v>441</v>
      </c>
    </row>
    <row r="577" spans="1:15" x14ac:dyDescent="0.2">
      <c r="A577" s="399"/>
      <c r="B577" s="399">
        <v>2014</v>
      </c>
      <c r="C577" s="399">
        <v>7</v>
      </c>
      <c r="D577" s="399">
        <v>1</v>
      </c>
      <c r="E577" s="399">
        <v>4.9480000000000004</v>
      </c>
      <c r="F577" s="399" t="s">
        <v>441</v>
      </c>
      <c r="G577" s="399" t="s">
        <v>441</v>
      </c>
      <c r="H577" s="399" t="s">
        <v>441</v>
      </c>
      <c r="I577" s="399" t="s">
        <v>441</v>
      </c>
      <c r="J577" s="399" t="s">
        <v>441</v>
      </c>
      <c r="K577" s="399" t="s">
        <v>441</v>
      </c>
      <c r="L577" s="399" t="s">
        <v>441</v>
      </c>
      <c r="M577" s="399" t="s">
        <v>441</v>
      </c>
      <c r="N577" s="399" t="s">
        <v>441</v>
      </c>
      <c r="O577" s="399" t="s">
        <v>441</v>
      </c>
    </row>
    <row r="578" spans="1:15" x14ac:dyDescent="0.2">
      <c r="A578" s="399"/>
      <c r="B578" s="399">
        <v>2014</v>
      </c>
      <c r="C578" s="399">
        <v>8</v>
      </c>
      <c r="D578" s="399">
        <v>3</v>
      </c>
      <c r="E578" s="399">
        <v>15.422999999999998</v>
      </c>
      <c r="F578" s="399" t="s">
        <v>441</v>
      </c>
      <c r="G578" s="399" t="s">
        <v>441</v>
      </c>
      <c r="H578" s="399" t="s">
        <v>441</v>
      </c>
      <c r="I578" s="399" t="s">
        <v>441</v>
      </c>
      <c r="J578" s="399" t="s">
        <v>441</v>
      </c>
      <c r="K578" s="399" t="s">
        <v>441</v>
      </c>
      <c r="L578" s="399" t="s">
        <v>441</v>
      </c>
      <c r="M578" s="399" t="s">
        <v>441</v>
      </c>
      <c r="N578" s="399" t="s">
        <v>441</v>
      </c>
      <c r="O578" s="399" t="s">
        <v>441</v>
      </c>
    </row>
    <row r="579" spans="1:15" x14ac:dyDescent="0.2">
      <c r="A579" s="399"/>
      <c r="B579" s="399">
        <v>2014</v>
      </c>
      <c r="C579" s="399">
        <v>9</v>
      </c>
      <c r="D579" s="399">
        <v>7</v>
      </c>
      <c r="E579" s="399">
        <v>35.97</v>
      </c>
      <c r="F579" s="399" t="s">
        <v>441</v>
      </c>
      <c r="G579" s="399" t="s">
        <v>441</v>
      </c>
      <c r="H579" s="399" t="s">
        <v>441</v>
      </c>
      <c r="I579" s="399" t="s">
        <v>441</v>
      </c>
      <c r="J579" s="399" t="s">
        <v>441</v>
      </c>
      <c r="K579" s="399" t="s">
        <v>441</v>
      </c>
      <c r="L579" s="399" t="s">
        <v>441</v>
      </c>
      <c r="M579" s="399" t="s">
        <v>441</v>
      </c>
      <c r="N579" s="399" t="s">
        <v>441</v>
      </c>
      <c r="O579" s="399" t="s">
        <v>441</v>
      </c>
    </row>
    <row r="580" spans="1:15" x14ac:dyDescent="0.2">
      <c r="A580" s="399"/>
      <c r="B580" s="399">
        <v>2014</v>
      </c>
      <c r="C580" s="399">
        <v>10</v>
      </c>
      <c r="D580" s="399">
        <v>9</v>
      </c>
      <c r="E580" s="399">
        <v>56.321000000000005</v>
      </c>
      <c r="F580" s="399" t="s">
        <v>441</v>
      </c>
      <c r="G580" s="399" t="s">
        <v>441</v>
      </c>
      <c r="H580" s="399" t="s">
        <v>441</v>
      </c>
      <c r="I580" s="399" t="s">
        <v>441</v>
      </c>
      <c r="J580" s="399" t="s">
        <v>441</v>
      </c>
      <c r="K580" s="399" t="s">
        <v>441</v>
      </c>
      <c r="L580" s="399" t="s">
        <v>441</v>
      </c>
      <c r="M580" s="399" t="s">
        <v>441</v>
      </c>
      <c r="N580" s="399" t="s">
        <v>441</v>
      </c>
      <c r="O580" s="399" t="s">
        <v>441</v>
      </c>
    </row>
    <row r="581" spans="1:15" x14ac:dyDescent="0.2">
      <c r="A581" s="399"/>
      <c r="B581" s="399">
        <v>2014</v>
      </c>
      <c r="C581" s="399">
        <v>11</v>
      </c>
      <c r="D581" s="399">
        <v>3</v>
      </c>
      <c r="E581" s="399">
        <v>11.166</v>
      </c>
      <c r="F581" s="399" t="s">
        <v>441</v>
      </c>
      <c r="G581" s="399" t="s">
        <v>441</v>
      </c>
      <c r="H581" s="399" t="s">
        <v>441</v>
      </c>
      <c r="I581" s="399" t="s">
        <v>441</v>
      </c>
      <c r="J581" s="399" t="s">
        <v>441</v>
      </c>
      <c r="K581" s="399" t="s">
        <v>441</v>
      </c>
      <c r="L581" s="399" t="s">
        <v>441</v>
      </c>
      <c r="M581" s="399" t="s">
        <v>441</v>
      </c>
      <c r="N581" s="399" t="s">
        <v>441</v>
      </c>
      <c r="O581" s="399" t="s">
        <v>441</v>
      </c>
    </row>
    <row r="582" spans="1:15" x14ac:dyDescent="0.2">
      <c r="A582" s="399"/>
      <c r="B582" s="399">
        <v>2014</v>
      </c>
      <c r="C582" s="399">
        <v>12</v>
      </c>
      <c r="D582" s="399">
        <v>6</v>
      </c>
      <c r="E582" s="399">
        <v>23.780999999999999</v>
      </c>
      <c r="F582" s="399" t="s">
        <v>441</v>
      </c>
      <c r="G582" s="399" t="s">
        <v>441</v>
      </c>
      <c r="H582" s="399">
        <v>1</v>
      </c>
      <c r="I582" s="399">
        <v>729.57299999999998</v>
      </c>
      <c r="J582" s="399" t="s">
        <v>441</v>
      </c>
      <c r="K582" s="399" t="s">
        <v>441</v>
      </c>
      <c r="L582" s="399" t="s">
        <v>441</v>
      </c>
      <c r="M582" s="399" t="s">
        <v>441</v>
      </c>
      <c r="N582" s="399" t="s">
        <v>441</v>
      </c>
      <c r="O582" s="399" t="s">
        <v>441</v>
      </c>
    </row>
    <row r="583" spans="1:15" x14ac:dyDescent="0.2">
      <c r="A583" s="399"/>
      <c r="B583" s="399">
        <v>2015</v>
      </c>
      <c r="C583" s="399">
        <v>1</v>
      </c>
      <c r="D583" s="399">
        <v>11</v>
      </c>
      <c r="E583" s="399">
        <v>71.219000000000008</v>
      </c>
      <c r="F583" s="399" t="s">
        <v>441</v>
      </c>
      <c r="G583" s="399" t="s">
        <v>441</v>
      </c>
      <c r="H583" s="399" t="s">
        <v>441</v>
      </c>
      <c r="I583" s="399" t="s">
        <v>441</v>
      </c>
      <c r="J583" s="399" t="s">
        <v>441</v>
      </c>
      <c r="K583" s="399" t="s">
        <v>441</v>
      </c>
      <c r="L583" s="399" t="s">
        <v>441</v>
      </c>
      <c r="M583" s="399" t="s">
        <v>441</v>
      </c>
      <c r="N583" s="399" t="s">
        <v>441</v>
      </c>
      <c r="O583" s="399" t="s">
        <v>441</v>
      </c>
    </row>
    <row r="584" spans="1:15" x14ac:dyDescent="0.2">
      <c r="A584" s="399"/>
      <c r="B584" s="399">
        <v>2015</v>
      </c>
      <c r="C584" s="399">
        <v>2</v>
      </c>
      <c r="D584" s="399">
        <v>7</v>
      </c>
      <c r="E584" s="399">
        <v>34.869</v>
      </c>
      <c r="F584" s="399" t="s">
        <v>441</v>
      </c>
      <c r="G584" s="399" t="s">
        <v>441</v>
      </c>
      <c r="H584" s="399" t="s">
        <v>441</v>
      </c>
      <c r="I584" s="399" t="s">
        <v>441</v>
      </c>
      <c r="J584" s="399" t="s">
        <v>441</v>
      </c>
      <c r="K584" s="399" t="s">
        <v>441</v>
      </c>
      <c r="L584" s="399" t="s">
        <v>441</v>
      </c>
      <c r="M584" s="399" t="s">
        <v>441</v>
      </c>
      <c r="N584" s="399" t="s">
        <v>441</v>
      </c>
      <c r="O584" s="399" t="s">
        <v>441</v>
      </c>
    </row>
    <row r="585" spans="1:15" x14ac:dyDescent="0.2">
      <c r="A585" s="399"/>
      <c r="B585" s="399">
        <v>2015</v>
      </c>
      <c r="C585" s="399">
        <v>3</v>
      </c>
      <c r="D585" s="399">
        <v>7</v>
      </c>
      <c r="E585" s="399">
        <v>43.528999999999996</v>
      </c>
      <c r="F585" s="399" t="s">
        <v>441</v>
      </c>
      <c r="G585" s="399" t="s">
        <v>441</v>
      </c>
      <c r="H585" s="399" t="s">
        <v>441</v>
      </c>
      <c r="I585" s="399" t="s">
        <v>441</v>
      </c>
      <c r="J585" s="399" t="s">
        <v>441</v>
      </c>
      <c r="K585" s="399" t="s">
        <v>441</v>
      </c>
      <c r="L585" s="399" t="s">
        <v>441</v>
      </c>
      <c r="M585" s="399" t="s">
        <v>441</v>
      </c>
      <c r="N585" s="399" t="s">
        <v>441</v>
      </c>
      <c r="O585" s="399" t="s">
        <v>441</v>
      </c>
    </row>
    <row r="586" spans="1:15" x14ac:dyDescent="0.2">
      <c r="A586" s="399"/>
      <c r="B586" s="399">
        <v>2015</v>
      </c>
      <c r="C586" s="399">
        <v>4</v>
      </c>
      <c r="D586" s="399">
        <v>4</v>
      </c>
      <c r="E586" s="399">
        <v>28.162999999999997</v>
      </c>
      <c r="F586" s="399" t="s">
        <v>441</v>
      </c>
      <c r="G586" s="399" t="s">
        <v>441</v>
      </c>
      <c r="H586" s="399" t="s">
        <v>441</v>
      </c>
      <c r="I586" s="399" t="s">
        <v>441</v>
      </c>
      <c r="J586" s="399" t="s">
        <v>441</v>
      </c>
      <c r="K586" s="399" t="s">
        <v>441</v>
      </c>
      <c r="L586" s="399" t="s">
        <v>441</v>
      </c>
      <c r="M586" s="399" t="s">
        <v>441</v>
      </c>
      <c r="N586" s="399" t="s">
        <v>441</v>
      </c>
      <c r="O586" s="399" t="s">
        <v>441</v>
      </c>
    </row>
    <row r="587" spans="1:15" x14ac:dyDescent="0.2">
      <c r="A587" s="399"/>
      <c r="B587" s="399">
        <v>2015</v>
      </c>
      <c r="C587" s="399">
        <v>5</v>
      </c>
      <c r="D587" s="399" t="s">
        <v>441</v>
      </c>
      <c r="E587" s="399" t="s">
        <v>441</v>
      </c>
      <c r="F587" s="399" t="s">
        <v>441</v>
      </c>
      <c r="G587" s="399" t="s">
        <v>441</v>
      </c>
      <c r="H587" s="399" t="s">
        <v>441</v>
      </c>
      <c r="I587" s="399" t="s">
        <v>441</v>
      </c>
      <c r="J587" s="399" t="s">
        <v>441</v>
      </c>
      <c r="K587" s="399" t="s">
        <v>441</v>
      </c>
      <c r="L587" s="399" t="s">
        <v>441</v>
      </c>
      <c r="M587" s="399" t="s">
        <v>441</v>
      </c>
      <c r="N587" s="399" t="s">
        <v>441</v>
      </c>
      <c r="O587" s="399" t="s">
        <v>441</v>
      </c>
    </row>
    <row r="588" spans="1:15" x14ac:dyDescent="0.2">
      <c r="A588" s="399"/>
      <c r="B588" s="399">
        <v>2015</v>
      </c>
      <c r="C588" s="399">
        <v>6</v>
      </c>
      <c r="D588" s="399">
        <v>3</v>
      </c>
      <c r="E588" s="399">
        <v>19.722000000000001</v>
      </c>
      <c r="F588" s="399" t="s">
        <v>441</v>
      </c>
      <c r="G588" s="399" t="s">
        <v>441</v>
      </c>
      <c r="H588" s="399" t="s">
        <v>441</v>
      </c>
      <c r="I588" s="399" t="s">
        <v>441</v>
      </c>
      <c r="J588" s="399" t="s">
        <v>441</v>
      </c>
      <c r="K588" s="399" t="s">
        <v>441</v>
      </c>
      <c r="L588" s="399" t="s">
        <v>441</v>
      </c>
      <c r="M588" s="399" t="s">
        <v>441</v>
      </c>
      <c r="N588" s="399" t="s">
        <v>441</v>
      </c>
      <c r="O588" s="399" t="s">
        <v>441</v>
      </c>
    </row>
    <row r="589" spans="1:15" x14ac:dyDescent="0.2">
      <c r="A589" s="399"/>
      <c r="B589" s="399">
        <v>2015</v>
      </c>
      <c r="C589" s="399">
        <v>7</v>
      </c>
      <c r="D589" s="399" t="s">
        <v>441</v>
      </c>
      <c r="E589" s="399" t="s">
        <v>441</v>
      </c>
      <c r="F589" s="399" t="s">
        <v>441</v>
      </c>
      <c r="G589" s="399" t="s">
        <v>441</v>
      </c>
      <c r="H589" s="399" t="s">
        <v>441</v>
      </c>
      <c r="I589" s="399" t="s">
        <v>441</v>
      </c>
      <c r="J589" s="399" t="s">
        <v>441</v>
      </c>
      <c r="K589" s="399" t="s">
        <v>441</v>
      </c>
      <c r="L589" s="399" t="s">
        <v>441</v>
      </c>
      <c r="M589" s="399" t="s">
        <v>441</v>
      </c>
      <c r="N589" s="399" t="s">
        <v>441</v>
      </c>
      <c r="O589" s="399" t="s">
        <v>441</v>
      </c>
    </row>
    <row r="590" spans="1:15" x14ac:dyDescent="0.2">
      <c r="A590" s="399"/>
      <c r="B590" s="399">
        <v>2015</v>
      </c>
      <c r="C590" s="399">
        <v>8</v>
      </c>
      <c r="D590" s="399">
        <v>3</v>
      </c>
      <c r="E590" s="399">
        <v>23.219000000000001</v>
      </c>
      <c r="F590" s="399" t="s">
        <v>441</v>
      </c>
      <c r="G590" s="399" t="s">
        <v>441</v>
      </c>
      <c r="H590" s="399" t="s">
        <v>441</v>
      </c>
      <c r="I590" s="399" t="s">
        <v>441</v>
      </c>
      <c r="J590" s="399" t="s">
        <v>441</v>
      </c>
      <c r="K590" s="399" t="s">
        <v>441</v>
      </c>
      <c r="L590" s="399" t="s">
        <v>441</v>
      </c>
      <c r="M590" s="399" t="s">
        <v>441</v>
      </c>
      <c r="N590" s="399" t="s">
        <v>441</v>
      </c>
      <c r="O590" s="399" t="s">
        <v>441</v>
      </c>
    </row>
    <row r="591" spans="1:15" x14ac:dyDescent="0.2">
      <c r="A591" s="399"/>
      <c r="B591" s="399">
        <v>2015</v>
      </c>
      <c r="C591" s="399">
        <v>9</v>
      </c>
      <c r="D591" s="399" t="s">
        <v>441</v>
      </c>
      <c r="E591" s="399" t="s">
        <v>441</v>
      </c>
      <c r="F591" s="399" t="s">
        <v>441</v>
      </c>
      <c r="G591" s="399" t="s">
        <v>441</v>
      </c>
      <c r="H591" s="399" t="s">
        <v>441</v>
      </c>
      <c r="I591" s="399" t="s">
        <v>441</v>
      </c>
      <c r="J591" s="399" t="s">
        <v>441</v>
      </c>
      <c r="K591" s="399" t="s">
        <v>441</v>
      </c>
      <c r="L591" s="399" t="s">
        <v>441</v>
      </c>
      <c r="M591" s="399" t="s">
        <v>441</v>
      </c>
      <c r="N591" s="399" t="s">
        <v>441</v>
      </c>
      <c r="O591" s="399" t="s">
        <v>441</v>
      </c>
    </row>
    <row r="592" spans="1:15" x14ac:dyDescent="0.2">
      <c r="A592" s="399"/>
      <c r="B592" s="399">
        <v>2015</v>
      </c>
      <c r="C592" s="399">
        <v>10</v>
      </c>
      <c r="D592" s="399">
        <v>2</v>
      </c>
      <c r="E592" s="399">
        <v>6.2229999999999999</v>
      </c>
      <c r="F592" s="399" t="s">
        <v>441</v>
      </c>
      <c r="G592" s="399" t="s">
        <v>441</v>
      </c>
      <c r="H592" s="399" t="s">
        <v>441</v>
      </c>
      <c r="I592" s="399" t="s">
        <v>441</v>
      </c>
      <c r="J592" s="399" t="s">
        <v>441</v>
      </c>
      <c r="K592" s="399" t="s">
        <v>441</v>
      </c>
      <c r="L592" s="399" t="s">
        <v>441</v>
      </c>
      <c r="M592" s="399" t="s">
        <v>441</v>
      </c>
      <c r="N592" s="399" t="s">
        <v>441</v>
      </c>
      <c r="O592" s="399" t="s">
        <v>441</v>
      </c>
    </row>
    <row r="593" spans="1:15" x14ac:dyDescent="0.2">
      <c r="A593" s="399"/>
      <c r="B593" s="399">
        <v>2015</v>
      </c>
      <c r="C593" s="399">
        <v>11</v>
      </c>
      <c r="D593" s="399">
        <v>2</v>
      </c>
      <c r="E593" s="399">
        <v>9.0730000000000004</v>
      </c>
      <c r="F593" s="399" t="s">
        <v>441</v>
      </c>
      <c r="G593" s="399" t="s">
        <v>441</v>
      </c>
      <c r="H593" s="399" t="s">
        <v>441</v>
      </c>
      <c r="I593" s="399" t="s">
        <v>441</v>
      </c>
      <c r="J593" s="399" t="s">
        <v>441</v>
      </c>
      <c r="K593" s="399" t="s">
        <v>441</v>
      </c>
      <c r="L593" s="399" t="s">
        <v>441</v>
      </c>
      <c r="M593" s="399" t="s">
        <v>441</v>
      </c>
      <c r="N593" s="399" t="s">
        <v>441</v>
      </c>
      <c r="O593" s="399" t="s">
        <v>441</v>
      </c>
    </row>
    <row r="594" spans="1:15" x14ac:dyDescent="0.2">
      <c r="A594" s="399"/>
      <c r="B594" s="399">
        <v>2015</v>
      </c>
      <c r="C594" s="399">
        <v>12</v>
      </c>
      <c r="D594" s="399" t="s">
        <v>441</v>
      </c>
      <c r="E594" s="399" t="s">
        <v>441</v>
      </c>
      <c r="F594" s="399" t="s">
        <v>441</v>
      </c>
      <c r="G594" s="399" t="s">
        <v>441</v>
      </c>
      <c r="H594" s="399" t="s">
        <v>441</v>
      </c>
      <c r="I594" s="399" t="s">
        <v>441</v>
      </c>
      <c r="J594" s="399" t="s">
        <v>441</v>
      </c>
      <c r="K594" s="399" t="s">
        <v>441</v>
      </c>
      <c r="L594" s="399" t="s">
        <v>441</v>
      </c>
      <c r="M594" s="399" t="s">
        <v>441</v>
      </c>
      <c r="N594" s="399" t="s">
        <v>441</v>
      </c>
      <c r="O594" s="399" t="s">
        <v>441</v>
      </c>
    </row>
    <row r="595" spans="1:15" x14ac:dyDescent="0.2">
      <c r="A595" s="399"/>
      <c r="B595" s="399">
        <v>2016</v>
      </c>
      <c r="C595" s="399">
        <v>1</v>
      </c>
      <c r="D595" s="399">
        <v>2</v>
      </c>
      <c r="E595" s="399">
        <v>6.9859999999999998</v>
      </c>
      <c r="F595" s="399" t="s">
        <v>441</v>
      </c>
      <c r="G595" s="399" t="s">
        <v>441</v>
      </c>
      <c r="H595" s="399" t="s">
        <v>441</v>
      </c>
      <c r="I595" s="399" t="s">
        <v>441</v>
      </c>
      <c r="J595" s="399" t="s">
        <v>441</v>
      </c>
      <c r="K595" s="399" t="s">
        <v>441</v>
      </c>
      <c r="L595" s="399" t="s">
        <v>441</v>
      </c>
      <c r="M595" s="399" t="s">
        <v>441</v>
      </c>
      <c r="N595" s="399" t="s">
        <v>441</v>
      </c>
      <c r="O595" s="399" t="s">
        <v>441</v>
      </c>
    </row>
    <row r="596" spans="1:15" x14ac:dyDescent="0.2">
      <c r="A596" s="399"/>
      <c r="B596" s="399">
        <v>2016</v>
      </c>
      <c r="C596" s="399">
        <v>2</v>
      </c>
      <c r="D596" s="399">
        <v>2</v>
      </c>
      <c r="E596" s="399">
        <v>9.3170000000000002</v>
      </c>
      <c r="F596" s="399" t="s">
        <v>441</v>
      </c>
      <c r="G596" s="399" t="s">
        <v>441</v>
      </c>
      <c r="H596" s="399" t="s">
        <v>441</v>
      </c>
      <c r="I596" s="399" t="s">
        <v>441</v>
      </c>
      <c r="J596" s="399" t="s">
        <v>441</v>
      </c>
      <c r="K596" s="399" t="s">
        <v>441</v>
      </c>
      <c r="L596" s="399" t="s">
        <v>441</v>
      </c>
      <c r="M596" s="399" t="s">
        <v>441</v>
      </c>
      <c r="N596" s="399" t="s">
        <v>441</v>
      </c>
      <c r="O596" s="399" t="s">
        <v>441</v>
      </c>
    </row>
    <row r="597" spans="1:15" x14ac:dyDescent="0.2">
      <c r="A597" s="399"/>
      <c r="B597" s="399">
        <v>2016</v>
      </c>
      <c r="C597" s="399">
        <v>3</v>
      </c>
      <c r="D597" s="399">
        <v>2</v>
      </c>
      <c r="E597" s="399">
        <v>8.0079999999999991</v>
      </c>
      <c r="F597" s="399" t="s">
        <v>441</v>
      </c>
      <c r="G597" s="399" t="s">
        <v>441</v>
      </c>
      <c r="H597" s="399" t="s">
        <v>441</v>
      </c>
      <c r="I597" s="399" t="s">
        <v>441</v>
      </c>
      <c r="J597" s="399" t="s">
        <v>441</v>
      </c>
      <c r="K597" s="399" t="s">
        <v>441</v>
      </c>
      <c r="L597" s="399" t="s">
        <v>441</v>
      </c>
      <c r="M597" s="399" t="s">
        <v>441</v>
      </c>
      <c r="N597" s="399" t="s">
        <v>441</v>
      </c>
      <c r="O597" s="399" t="s">
        <v>441</v>
      </c>
    </row>
    <row r="598" spans="1:15" x14ac:dyDescent="0.2">
      <c r="A598" s="399"/>
      <c r="B598" s="399">
        <v>2016</v>
      </c>
      <c r="C598" s="399">
        <v>4</v>
      </c>
      <c r="D598" s="399">
        <v>1</v>
      </c>
      <c r="E598" s="399">
        <v>4.4189999999999996</v>
      </c>
      <c r="F598" s="399" t="s">
        <v>441</v>
      </c>
      <c r="G598" s="399" t="s">
        <v>441</v>
      </c>
      <c r="H598" s="399" t="s">
        <v>441</v>
      </c>
      <c r="I598" s="399" t="s">
        <v>441</v>
      </c>
      <c r="J598" s="399" t="s">
        <v>441</v>
      </c>
      <c r="K598" s="399" t="s">
        <v>441</v>
      </c>
      <c r="L598" s="399" t="s">
        <v>441</v>
      </c>
      <c r="M598" s="399" t="s">
        <v>441</v>
      </c>
      <c r="N598" s="399" t="s">
        <v>441</v>
      </c>
      <c r="O598" s="399" t="s">
        <v>441</v>
      </c>
    </row>
    <row r="599" spans="1:15" x14ac:dyDescent="0.2">
      <c r="A599" s="399"/>
      <c r="B599" s="399">
        <v>2016</v>
      </c>
      <c r="C599" s="399">
        <v>5</v>
      </c>
      <c r="D599" s="399">
        <v>1</v>
      </c>
      <c r="E599" s="399">
        <v>5.3520000000000003</v>
      </c>
      <c r="F599" s="399" t="s">
        <v>441</v>
      </c>
      <c r="G599" s="399" t="s">
        <v>441</v>
      </c>
      <c r="H599" s="399" t="s">
        <v>441</v>
      </c>
      <c r="I599" s="399" t="s">
        <v>441</v>
      </c>
      <c r="J599" s="399" t="s">
        <v>441</v>
      </c>
      <c r="K599" s="399" t="s">
        <v>441</v>
      </c>
      <c r="L599" s="399" t="s">
        <v>441</v>
      </c>
      <c r="M599" s="399" t="s">
        <v>441</v>
      </c>
      <c r="N599" s="399" t="s">
        <v>441</v>
      </c>
      <c r="O599" s="399" t="s">
        <v>441</v>
      </c>
    </row>
    <row r="600" spans="1:15" x14ac:dyDescent="0.2">
      <c r="A600" s="399"/>
      <c r="B600" s="399">
        <v>2016</v>
      </c>
      <c r="C600" s="399">
        <v>6</v>
      </c>
      <c r="D600" s="399" t="s">
        <v>441</v>
      </c>
      <c r="E600" s="399" t="s">
        <v>441</v>
      </c>
      <c r="F600" s="399" t="s">
        <v>441</v>
      </c>
      <c r="G600" s="399" t="s">
        <v>441</v>
      </c>
      <c r="H600" s="399" t="s">
        <v>441</v>
      </c>
      <c r="I600" s="399" t="s">
        <v>441</v>
      </c>
      <c r="J600" s="399" t="s">
        <v>441</v>
      </c>
      <c r="K600" s="399" t="s">
        <v>441</v>
      </c>
      <c r="L600" s="399" t="s">
        <v>441</v>
      </c>
      <c r="M600" s="399" t="s">
        <v>441</v>
      </c>
      <c r="N600" s="399" t="s">
        <v>441</v>
      </c>
      <c r="O600" s="399" t="s">
        <v>441</v>
      </c>
    </row>
    <row r="601" spans="1:15" x14ac:dyDescent="0.2">
      <c r="A601" s="399"/>
      <c r="B601" s="399">
        <v>2016</v>
      </c>
      <c r="C601" s="399">
        <v>7</v>
      </c>
      <c r="D601" s="399">
        <v>1</v>
      </c>
      <c r="E601" s="399">
        <v>3.508</v>
      </c>
      <c r="F601" s="399" t="s">
        <v>441</v>
      </c>
      <c r="G601" s="399" t="s">
        <v>441</v>
      </c>
      <c r="H601" s="399" t="s">
        <v>441</v>
      </c>
      <c r="I601" s="399" t="s">
        <v>441</v>
      </c>
      <c r="J601" s="399" t="s">
        <v>441</v>
      </c>
      <c r="K601" s="399" t="s">
        <v>441</v>
      </c>
      <c r="L601" s="399" t="s">
        <v>441</v>
      </c>
      <c r="M601" s="399" t="s">
        <v>441</v>
      </c>
      <c r="N601" s="399" t="s">
        <v>441</v>
      </c>
      <c r="O601" s="399" t="s">
        <v>441</v>
      </c>
    </row>
    <row r="602" spans="1:15" x14ac:dyDescent="0.2">
      <c r="A602" s="399"/>
      <c r="B602" s="399">
        <v>2016</v>
      </c>
      <c r="C602" s="399">
        <v>8</v>
      </c>
      <c r="D602" s="399">
        <v>2</v>
      </c>
      <c r="E602" s="399">
        <v>11.094999999999999</v>
      </c>
      <c r="F602" s="399" t="s">
        <v>441</v>
      </c>
      <c r="G602" s="399" t="s">
        <v>441</v>
      </c>
      <c r="H602" s="399">
        <v>1</v>
      </c>
      <c r="I602" s="399">
        <v>44.289000000000001</v>
      </c>
      <c r="J602" s="399" t="s">
        <v>441</v>
      </c>
      <c r="K602" s="399" t="s">
        <v>441</v>
      </c>
      <c r="L602" s="399" t="s">
        <v>441</v>
      </c>
      <c r="M602" s="399" t="s">
        <v>441</v>
      </c>
      <c r="N602" s="399" t="s">
        <v>441</v>
      </c>
      <c r="O602" s="399" t="s">
        <v>441</v>
      </c>
    </row>
    <row r="603" spans="1:15" x14ac:dyDescent="0.2">
      <c r="A603" s="399"/>
      <c r="B603" s="399">
        <v>2016</v>
      </c>
      <c r="C603" s="399">
        <v>9</v>
      </c>
      <c r="D603" s="399">
        <v>1</v>
      </c>
      <c r="E603" s="399">
        <v>5.5010000000000003</v>
      </c>
      <c r="F603" s="399" t="s">
        <v>441</v>
      </c>
      <c r="G603" s="399" t="s">
        <v>441</v>
      </c>
      <c r="H603" s="399" t="s">
        <v>441</v>
      </c>
      <c r="I603" s="399" t="s">
        <v>441</v>
      </c>
      <c r="J603" s="399" t="s">
        <v>441</v>
      </c>
      <c r="K603" s="399" t="s">
        <v>441</v>
      </c>
      <c r="L603" s="399" t="s">
        <v>441</v>
      </c>
      <c r="M603" s="399" t="s">
        <v>441</v>
      </c>
      <c r="N603" s="399" t="s">
        <v>441</v>
      </c>
      <c r="O603" s="399" t="s">
        <v>441</v>
      </c>
    </row>
    <row r="604" spans="1:15" x14ac:dyDescent="0.2">
      <c r="A604" s="399"/>
      <c r="B604" s="399">
        <v>2016</v>
      </c>
      <c r="C604" s="399">
        <v>10</v>
      </c>
      <c r="D604" s="399">
        <v>3</v>
      </c>
      <c r="E604" s="399">
        <v>17.268000000000001</v>
      </c>
      <c r="F604" s="399" t="s">
        <v>441</v>
      </c>
      <c r="G604" s="399" t="s">
        <v>441</v>
      </c>
      <c r="H604" s="399">
        <v>1</v>
      </c>
      <c r="I604" s="399">
        <v>49.683999999999997</v>
      </c>
      <c r="J604" s="399" t="s">
        <v>441</v>
      </c>
      <c r="K604" s="399" t="s">
        <v>441</v>
      </c>
      <c r="L604" s="399" t="s">
        <v>441</v>
      </c>
      <c r="M604" s="399" t="s">
        <v>441</v>
      </c>
      <c r="N604" s="399" t="s">
        <v>441</v>
      </c>
      <c r="O604" s="399" t="s">
        <v>441</v>
      </c>
    </row>
    <row r="605" spans="1:15" x14ac:dyDescent="0.2">
      <c r="A605" s="399"/>
      <c r="B605" s="399">
        <v>2016</v>
      </c>
      <c r="C605" s="399">
        <v>11</v>
      </c>
      <c r="D605" s="399">
        <v>4</v>
      </c>
      <c r="E605" s="399">
        <v>18.827999999999999</v>
      </c>
      <c r="F605" s="399" t="s">
        <v>441</v>
      </c>
      <c r="G605" s="399" t="s">
        <v>441</v>
      </c>
      <c r="H605" s="399" t="s">
        <v>441</v>
      </c>
      <c r="I605" s="399" t="s">
        <v>441</v>
      </c>
      <c r="J605" s="399" t="s">
        <v>441</v>
      </c>
      <c r="K605" s="399" t="s">
        <v>441</v>
      </c>
      <c r="L605" s="399" t="s">
        <v>441</v>
      </c>
      <c r="M605" s="399" t="s">
        <v>441</v>
      </c>
      <c r="N605" s="399" t="s">
        <v>441</v>
      </c>
      <c r="O605" s="399" t="s">
        <v>441</v>
      </c>
    </row>
    <row r="606" spans="1:15" x14ac:dyDescent="0.2">
      <c r="A606" s="399"/>
      <c r="B606" s="399">
        <v>2016</v>
      </c>
      <c r="C606" s="399">
        <v>12</v>
      </c>
      <c r="D606" s="399">
        <v>8</v>
      </c>
      <c r="E606" s="399">
        <v>64.677000000000007</v>
      </c>
      <c r="F606" s="399" t="s">
        <v>441</v>
      </c>
      <c r="G606" s="399" t="s">
        <v>441</v>
      </c>
      <c r="H606" s="399" t="s">
        <v>441</v>
      </c>
      <c r="I606" s="399" t="s">
        <v>441</v>
      </c>
      <c r="J606" s="399" t="s">
        <v>441</v>
      </c>
      <c r="K606" s="399" t="s">
        <v>441</v>
      </c>
      <c r="L606" s="399" t="s">
        <v>441</v>
      </c>
      <c r="M606" s="399" t="s">
        <v>441</v>
      </c>
      <c r="N606" s="399" t="s">
        <v>441</v>
      </c>
      <c r="O606" s="399" t="s">
        <v>441</v>
      </c>
    </row>
    <row r="607" spans="1:15" x14ac:dyDescent="0.2">
      <c r="A607" s="531">
        <v>92227</v>
      </c>
      <c r="B607" s="397">
        <v>2012</v>
      </c>
      <c r="C607" s="397">
        <v>1</v>
      </c>
      <c r="D607" s="397" t="s">
        <v>441</v>
      </c>
      <c r="E607" s="397" t="s">
        <v>441</v>
      </c>
      <c r="F607" s="397" t="s">
        <v>441</v>
      </c>
      <c r="G607" s="397" t="s">
        <v>441</v>
      </c>
      <c r="H607" s="397" t="s">
        <v>441</v>
      </c>
      <c r="I607" s="397" t="s">
        <v>441</v>
      </c>
      <c r="J607" s="397" t="s">
        <v>441</v>
      </c>
      <c r="K607" s="397" t="s">
        <v>441</v>
      </c>
      <c r="L607" s="397" t="s">
        <v>441</v>
      </c>
      <c r="M607" s="397" t="s">
        <v>441</v>
      </c>
      <c r="N607" s="397" t="s">
        <v>441</v>
      </c>
      <c r="O607" s="397" t="s">
        <v>441</v>
      </c>
    </row>
    <row r="608" spans="1:15" x14ac:dyDescent="0.2">
      <c r="A608" s="397"/>
      <c r="B608" s="397">
        <v>2012</v>
      </c>
      <c r="C608" s="397">
        <v>2</v>
      </c>
      <c r="D608" s="397" t="s">
        <v>441</v>
      </c>
      <c r="E608" s="397" t="s">
        <v>441</v>
      </c>
      <c r="F608" s="397" t="s">
        <v>441</v>
      </c>
      <c r="G608" s="397" t="s">
        <v>441</v>
      </c>
      <c r="H608" s="397" t="s">
        <v>441</v>
      </c>
      <c r="I608" s="397" t="s">
        <v>441</v>
      </c>
      <c r="J608" s="397" t="s">
        <v>441</v>
      </c>
      <c r="K608" s="397" t="s">
        <v>441</v>
      </c>
      <c r="L608" s="397" t="s">
        <v>441</v>
      </c>
      <c r="M608" s="397" t="s">
        <v>441</v>
      </c>
      <c r="N608" s="397" t="s">
        <v>441</v>
      </c>
      <c r="O608" s="397" t="s">
        <v>441</v>
      </c>
    </row>
    <row r="609" spans="1:15" x14ac:dyDescent="0.2">
      <c r="A609" s="397"/>
      <c r="B609" s="397">
        <v>2012</v>
      </c>
      <c r="C609" s="397">
        <v>3</v>
      </c>
      <c r="D609" s="397" t="s">
        <v>441</v>
      </c>
      <c r="E609" s="397" t="s">
        <v>441</v>
      </c>
      <c r="F609" s="397" t="s">
        <v>441</v>
      </c>
      <c r="G609" s="397" t="s">
        <v>441</v>
      </c>
      <c r="H609" s="397" t="s">
        <v>441</v>
      </c>
      <c r="I609" s="397" t="s">
        <v>441</v>
      </c>
      <c r="J609" s="397" t="s">
        <v>441</v>
      </c>
      <c r="K609" s="397" t="s">
        <v>441</v>
      </c>
      <c r="L609" s="397" t="s">
        <v>441</v>
      </c>
      <c r="M609" s="397" t="s">
        <v>441</v>
      </c>
      <c r="N609" s="397" t="s">
        <v>441</v>
      </c>
      <c r="O609" s="397" t="s">
        <v>441</v>
      </c>
    </row>
    <row r="610" spans="1:15" x14ac:dyDescent="0.2">
      <c r="A610" s="397"/>
      <c r="B610" s="397">
        <v>2012</v>
      </c>
      <c r="C610" s="397">
        <v>4</v>
      </c>
      <c r="D610" s="397" t="s">
        <v>441</v>
      </c>
      <c r="E610" s="397" t="s">
        <v>441</v>
      </c>
      <c r="F610" s="397" t="s">
        <v>441</v>
      </c>
      <c r="G610" s="397" t="s">
        <v>441</v>
      </c>
      <c r="H610" s="397" t="s">
        <v>441</v>
      </c>
      <c r="I610" s="397" t="s">
        <v>441</v>
      </c>
      <c r="J610" s="397" t="s">
        <v>441</v>
      </c>
      <c r="K610" s="397" t="s">
        <v>441</v>
      </c>
      <c r="L610" s="397" t="s">
        <v>441</v>
      </c>
      <c r="M610" s="397" t="s">
        <v>441</v>
      </c>
      <c r="N610" s="397" t="s">
        <v>441</v>
      </c>
      <c r="O610" s="397" t="s">
        <v>441</v>
      </c>
    </row>
    <row r="611" spans="1:15" x14ac:dyDescent="0.2">
      <c r="A611" s="397"/>
      <c r="B611" s="397">
        <v>2012</v>
      </c>
      <c r="C611" s="397">
        <v>5</v>
      </c>
      <c r="D611" s="397" t="s">
        <v>441</v>
      </c>
      <c r="E611" s="397" t="s">
        <v>441</v>
      </c>
      <c r="F611" s="397" t="s">
        <v>441</v>
      </c>
      <c r="G611" s="397" t="s">
        <v>441</v>
      </c>
      <c r="H611" s="397" t="s">
        <v>441</v>
      </c>
      <c r="I611" s="397" t="s">
        <v>441</v>
      </c>
      <c r="J611" s="397" t="s">
        <v>441</v>
      </c>
      <c r="K611" s="397" t="s">
        <v>441</v>
      </c>
      <c r="L611" s="397" t="s">
        <v>441</v>
      </c>
      <c r="M611" s="397" t="s">
        <v>441</v>
      </c>
      <c r="N611" s="397" t="s">
        <v>441</v>
      </c>
      <c r="O611" s="397" t="s">
        <v>441</v>
      </c>
    </row>
    <row r="612" spans="1:15" x14ac:dyDescent="0.2">
      <c r="A612" s="397"/>
      <c r="B612" s="397">
        <v>2012</v>
      </c>
      <c r="C612" s="397">
        <v>6</v>
      </c>
      <c r="D612" s="397" t="s">
        <v>441</v>
      </c>
      <c r="E612" s="397" t="s">
        <v>441</v>
      </c>
      <c r="F612" s="397" t="s">
        <v>441</v>
      </c>
      <c r="G612" s="397" t="s">
        <v>441</v>
      </c>
      <c r="H612" s="397" t="s">
        <v>441</v>
      </c>
      <c r="I612" s="397" t="s">
        <v>441</v>
      </c>
      <c r="J612" s="397" t="s">
        <v>441</v>
      </c>
      <c r="K612" s="397" t="s">
        <v>441</v>
      </c>
      <c r="L612" s="397" t="s">
        <v>441</v>
      </c>
      <c r="M612" s="397" t="s">
        <v>441</v>
      </c>
      <c r="N612" s="397" t="s">
        <v>441</v>
      </c>
      <c r="O612" s="397" t="s">
        <v>441</v>
      </c>
    </row>
    <row r="613" spans="1:15" x14ac:dyDescent="0.2">
      <c r="A613" s="397"/>
      <c r="B613" s="397">
        <v>2012</v>
      </c>
      <c r="C613" s="397">
        <v>7</v>
      </c>
      <c r="D613" s="397" t="s">
        <v>441</v>
      </c>
      <c r="E613" s="397" t="s">
        <v>441</v>
      </c>
      <c r="F613" s="397" t="s">
        <v>441</v>
      </c>
      <c r="G613" s="397" t="s">
        <v>441</v>
      </c>
      <c r="H613" s="397" t="s">
        <v>441</v>
      </c>
      <c r="I613" s="397" t="s">
        <v>441</v>
      </c>
      <c r="J613" s="397" t="s">
        <v>441</v>
      </c>
      <c r="K613" s="397" t="s">
        <v>441</v>
      </c>
      <c r="L613" s="397" t="s">
        <v>441</v>
      </c>
      <c r="M613" s="397" t="s">
        <v>441</v>
      </c>
      <c r="N613" s="397" t="s">
        <v>441</v>
      </c>
      <c r="O613" s="397" t="s">
        <v>441</v>
      </c>
    </row>
    <row r="614" spans="1:15" x14ac:dyDescent="0.2">
      <c r="A614" s="397"/>
      <c r="B614" s="397">
        <v>2012</v>
      </c>
      <c r="C614" s="397">
        <v>8</v>
      </c>
      <c r="D614" s="397" t="s">
        <v>441</v>
      </c>
      <c r="E614" s="397" t="s">
        <v>441</v>
      </c>
      <c r="F614" s="397" t="s">
        <v>441</v>
      </c>
      <c r="G614" s="397" t="s">
        <v>441</v>
      </c>
      <c r="H614" s="397" t="s">
        <v>441</v>
      </c>
      <c r="I614" s="397" t="s">
        <v>441</v>
      </c>
      <c r="J614" s="397" t="s">
        <v>441</v>
      </c>
      <c r="K614" s="397" t="s">
        <v>441</v>
      </c>
      <c r="L614" s="397" t="s">
        <v>441</v>
      </c>
      <c r="M614" s="397" t="s">
        <v>441</v>
      </c>
      <c r="N614" s="397" t="s">
        <v>441</v>
      </c>
      <c r="O614" s="397" t="s">
        <v>441</v>
      </c>
    </row>
    <row r="615" spans="1:15" x14ac:dyDescent="0.2">
      <c r="A615" s="397"/>
      <c r="B615" s="397">
        <v>2012</v>
      </c>
      <c r="C615" s="397">
        <v>9</v>
      </c>
      <c r="D615" s="397" t="s">
        <v>441</v>
      </c>
      <c r="E615" s="397" t="s">
        <v>441</v>
      </c>
      <c r="F615" s="397" t="s">
        <v>441</v>
      </c>
      <c r="G615" s="397" t="s">
        <v>441</v>
      </c>
      <c r="H615" s="397" t="s">
        <v>441</v>
      </c>
      <c r="I615" s="397" t="s">
        <v>441</v>
      </c>
      <c r="J615" s="397" t="s">
        <v>441</v>
      </c>
      <c r="K615" s="397" t="s">
        <v>441</v>
      </c>
      <c r="L615" s="397" t="s">
        <v>441</v>
      </c>
      <c r="M615" s="397" t="s">
        <v>441</v>
      </c>
      <c r="N615" s="397" t="s">
        <v>441</v>
      </c>
      <c r="O615" s="397" t="s">
        <v>441</v>
      </c>
    </row>
    <row r="616" spans="1:15" x14ac:dyDescent="0.2">
      <c r="A616" s="397"/>
      <c r="B616" s="397">
        <v>2012</v>
      </c>
      <c r="C616" s="397">
        <v>10</v>
      </c>
      <c r="D616" s="397" t="s">
        <v>441</v>
      </c>
      <c r="E616" s="397" t="s">
        <v>441</v>
      </c>
      <c r="F616" s="397" t="s">
        <v>441</v>
      </c>
      <c r="G616" s="397" t="s">
        <v>441</v>
      </c>
      <c r="H616" s="397" t="s">
        <v>441</v>
      </c>
      <c r="I616" s="397" t="s">
        <v>441</v>
      </c>
      <c r="J616" s="397" t="s">
        <v>441</v>
      </c>
      <c r="K616" s="397" t="s">
        <v>441</v>
      </c>
      <c r="L616" s="397" t="s">
        <v>441</v>
      </c>
      <c r="M616" s="397" t="s">
        <v>441</v>
      </c>
      <c r="N616" s="397" t="s">
        <v>441</v>
      </c>
      <c r="O616" s="397" t="s">
        <v>441</v>
      </c>
    </row>
    <row r="617" spans="1:15" x14ac:dyDescent="0.2">
      <c r="A617" s="397"/>
      <c r="B617" s="397">
        <v>2012</v>
      </c>
      <c r="C617" s="397">
        <v>11</v>
      </c>
      <c r="D617" s="397" t="s">
        <v>441</v>
      </c>
      <c r="E617" s="397" t="s">
        <v>441</v>
      </c>
      <c r="F617" s="397" t="s">
        <v>441</v>
      </c>
      <c r="G617" s="397" t="s">
        <v>441</v>
      </c>
      <c r="H617" s="397" t="s">
        <v>441</v>
      </c>
      <c r="I617" s="397" t="s">
        <v>441</v>
      </c>
      <c r="J617" s="397" t="s">
        <v>441</v>
      </c>
      <c r="K617" s="397" t="s">
        <v>441</v>
      </c>
      <c r="L617" s="397" t="s">
        <v>441</v>
      </c>
      <c r="M617" s="397" t="s">
        <v>441</v>
      </c>
      <c r="N617" s="397" t="s">
        <v>441</v>
      </c>
      <c r="O617" s="397" t="s">
        <v>441</v>
      </c>
    </row>
    <row r="618" spans="1:15" x14ac:dyDescent="0.2">
      <c r="A618" s="397"/>
      <c r="B618" s="397">
        <v>2012</v>
      </c>
      <c r="C618" s="397">
        <v>12</v>
      </c>
      <c r="D618" s="397" t="s">
        <v>441</v>
      </c>
      <c r="E618" s="397" t="s">
        <v>441</v>
      </c>
      <c r="F618" s="397" t="s">
        <v>441</v>
      </c>
      <c r="G618" s="397" t="s">
        <v>441</v>
      </c>
      <c r="H618" s="397" t="s">
        <v>441</v>
      </c>
      <c r="I618" s="397" t="s">
        <v>441</v>
      </c>
      <c r="J618" s="397" t="s">
        <v>441</v>
      </c>
      <c r="K618" s="397" t="s">
        <v>441</v>
      </c>
      <c r="L618" s="397" t="s">
        <v>441</v>
      </c>
      <c r="M618" s="397" t="s">
        <v>441</v>
      </c>
      <c r="N618" s="397" t="s">
        <v>441</v>
      </c>
      <c r="O618" s="397" t="s">
        <v>441</v>
      </c>
    </row>
    <row r="619" spans="1:15" x14ac:dyDescent="0.2">
      <c r="A619" s="397"/>
      <c r="B619" s="397">
        <v>2013</v>
      </c>
      <c r="C619" s="397">
        <v>1</v>
      </c>
      <c r="D619" s="397" t="s">
        <v>441</v>
      </c>
      <c r="E619" s="397" t="s">
        <v>441</v>
      </c>
      <c r="F619" s="397" t="s">
        <v>441</v>
      </c>
      <c r="G619" s="397" t="s">
        <v>441</v>
      </c>
      <c r="H619" s="397" t="s">
        <v>441</v>
      </c>
      <c r="I619" s="397" t="s">
        <v>441</v>
      </c>
      <c r="J619" s="397" t="s">
        <v>441</v>
      </c>
      <c r="K619" s="397" t="s">
        <v>441</v>
      </c>
      <c r="L619" s="397" t="s">
        <v>441</v>
      </c>
      <c r="M619" s="397" t="s">
        <v>441</v>
      </c>
      <c r="N619" s="397" t="s">
        <v>441</v>
      </c>
      <c r="O619" s="397" t="s">
        <v>441</v>
      </c>
    </row>
    <row r="620" spans="1:15" x14ac:dyDescent="0.2">
      <c r="A620" s="397"/>
      <c r="B620" s="397">
        <v>2013</v>
      </c>
      <c r="C620" s="397">
        <v>2</v>
      </c>
      <c r="D620" s="397" t="s">
        <v>441</v>
      </c>
      <c r="E620" s="397" t="s">
        <v>441</v>
      </c>
      <c r="F620" s="397" t="s">
        <v>441</v>
      </c>
      <c r="G620" s="397" t="s">
        <v>441</v>
      </c>
      <c r="H620" s="397" t="s">
        <v>441</v>
      </c>
      <c r="I620" s="397" t="s">
        <v>441</v>
      </c>
      <c r="J620" s="397" t="s">
        <v>441</v>
      </c>
      <c r="K620" s="397" t="s">
        <v>441</v>
      </c>
      <c r="L620" s="397" t="s">
        <v>441</v>
      </c>
      <c r="M620" s="397" t="s">
        <v>441</v>
      </c>
      <c r="N620" s="397" t="s">
        <v>441</v>
      </c>
      <c r="O620" s="397" t="s">
        <v>441</v>
      </c>
    </row>
    <row r="621" spans="1:15" x14ac:dyDescent="0.2">
      <c r="A621" s="397"/>
      <c r="B621" s="397">
        <v>2013</v>
      </c>
      <c r="C621" s="397">
        <v>3</v>
      </c>
      <c r="D621" s="397" t="s">
        <v>441</v>
      </c>
      <c r="E621" s="397" t="s">
        <v>441</v>
      </c>
      <c r="F621" s="397" t="s">
        <v>441</v>
      </c>
      <c r="G621" s="397" t="s">
        <v>441</v>
      </c>
      <c r="H621" s="397" t="s">
        <v>441</v>
      </c>
      <c r="I621" s="397" t="s">
        <v>441</v>
      </c>
      <c r="J621" s="397" t="s">
        <v>441</v>
      </c>
      <c r="K621" s="397" t="s">
        <v>441</v>
      </c>
      <c r="L621" s="397" t="s">
        <v>441</v>
      </c>
      <c r="M621" s="397" t="s">
        <v>441</v>
      </c>
      <c r="N621" s="397" t="s">
        <v>441</v>
      </c>
      <c r="O621" s="397" t="s">
        <v>441</v>
      </c>
    </row>
    <row r="622" spans="1:15" x14ac:dyDescent="0.2">
      <c r="A622" s="397"/>
      <c r="B622" s="397">
        <v>2013</v>
      </c>
      <c r="C622" s="397">
        <v>4</v>
      </c>
      <c r="D622" s="397" t="s">
        <v>441</v>
      </c>
      <c r="E622" s="397" t="s">
        <v>441</v>
      </c>
      <c r="F622" s="397" t="s">
        <v>441</v>
      </c>
      <c r="G622" s="397" t="s">
        <v>441</v>
      </c>
      <c r="H622" s="397" t="s">
        <v>441</v>
      </c>
      <c r="I622" s="397" t="s">
        <v>441</v>
      </c>
      <c r="J622" s="397" t="s">
        <v>441</v>
      </c>
      <c r="K622" s="397" t="s">
        <v>441</v>
      </c>
      <c r="L622" s="397" t="s">
        <v>441</v>
      </c>
      <c r="M622" s="397" t="s">
        <v>441</v>
      </c>
      <c r="N622" s="397" t="s">
        <v>441</v>
      </c>
      <c r="O622" s="397" t="s">
        <v>441</v>
      </c>
    </row>
    <row r="623" spans="1:15" x14ac:dyDescent="0.2">
      <c r="A623" s="397"/>
      <c r="B623" s="397">
        <v>2013</v>
      </c>
      <c r="C623" s="397">
        <v>5</v>
      </c>
      <c r="D623" s="397" t="s">
        <v>441</v>
      </c>
      <c r="E623" s="397" t="s">
        <v>441</v>
      </c>
      <c r="F623" s="397" t="s">
        <v>441</v>
      </c>
      <c r="G623" s="397" t="s">
        <v>441</v>
      </c>
      <c r="H623" s="397" t="s">
        <v>441</v>
      </c>
      <c r="I623" s="397" t="s">
        <v>441</v>
      </c>
      <c r="J623" s="397" t="s">
        <v>441</v>
      </c>
      <c r="K623" s="397" t="s">
        <v>441</v>
      </c>
      <c r="L623" s="397" t="s">
        <v>441</v>
      </c>
      <c r="M623" s="397" t="s">
        <v>441</v>
      </c>
      <c r="N623" s="397" t="s">
        <v>441</v>
      </c>
      <c r="O623" s="397" t="s">
        <v>441</v>
      </c>
    </row>
    <row r="624" spans="1:15" x14ac:dyDescent="0.2">
      <c r="A624" s="397"/>
      <c r="B624" s="397">
        <v>2013</v>
      </c>
      <c r="C624" s="397">
        <v>6</v>
      </c>
      <c r="D624" s="397" t="s">
        <v>441</v>
      </c>
      <c r="E624" s="397" t="s">
        <v>441</v>
      </c>
      <c r="F624" s="397" t="s">
        <v>441</v>
      </c>
      <c r="G624" s="397" t="s">
        <v>441</v>
      </c>
      <c r="H624" s="397" t="s">
        <v>441</v>
      </c>
      <c r="I624" s="397" t="s">
        <v>441</v>
      </c>
      <c r="J624" s="397" t="s">
        <v>441</v>
      </c>
      <c r="K624" s="397" t="s">
        <v>441</v>
      </c>
      <c r="L624" s="397" t="s">
        <v>441</v>
      </c>
      <c r="M624" s="397" t="s">
        <v>441</v>
      </c>
      <c r="N624" s="397" t="s">
        <v>441</v>
      </c>
      <c r="O624" s="397" t="s">
        <v>441</v>
      </c>
    </row>
    <row r="625" spans="1:15" x14ac:dyDescent="0.2">
      <c r="A625" s="397"/>
      <c r="B625" s="397">
        <v>2013</v>
      </c>
      <c r="C625" s="397">
        <v>7</v>
      </c>
      <c r="D625" s="397" t="s">
        <v>441</v>
      </c>
      <c r="E625" s="397" t="s">
        <v>441</v>
      </c>
      <c r="F625" s="397" t="s">
        <v>441</v>
      </c>
      <c r="G625" s="397" t="s">
        <v>441</v>
      </c>
      <c r="H625" s="397">
        <v>1</v>
      </c>
      <c r="I625" s="397">
        <v>367.31299999999999</v>
      </c>
      <c r="J625" s="397" t="s">
        <v>441</v>
      </c>
      <c r="K625" s="397" t="s">
        <v>441</v>
      </c>
      <c r="L625" s="397" t="s">
        <v>441</v>
      </c>
      <c r="M625" s="397" t="s">
        <v>441</v>
      </c>
      <c r="N625" s="397" t="s">
        <v>441</v>
      </c>
      <c r="O625" s="397" t="s">
        <v>441</v>
      </c>
    </row>
    <row r="626" spans="1:15" x14ac:dyDescent="0.2">
      <c r="A626" s="397"/>
      <c r="B626" s="397">
        <v>2013</v>
      </c>
      <c r="C626" s="397">
        <v>8</v>
      </c>
      <c r="D626" s="397" t="s">
        <v>441</v>
      </c>
      <c r="E626" s="397" t="s">
        <v>441</v>
      </c>
      <c r="F626" s="397" t="s">
        <v>441</v>
      </c>
      <c r="G626" s="397" t="s">
        <v>441</v>
      </c>
      <c r="H626" s="397" t="s">
        <v>441</v>
      </c>
      <c r="I626" s="397" t="s">
        <v>441</v>
      </c>
      <c r="J626" s="397" t="s">
        <v>441</v>
      </c>
      <c r="K626" s="397" t="s">
        <v>441</v>
      </c>
      <c r="L626" s="397" t="s">
        <v>441</v>
      </c>
      <c r="M626" s="397" t="s">
        <v>441</v>
      </c>
      <c r="N626" s="397" t="s">
        <v>441</v>
      </c>
      <c r="O626" s="397" t="s">
        <v>441</v>
      </c>
    </row>
    <row r="627" spans="1:15" x14ac:dyDescent="0.2">
      <c r="A627" s="397"/>
      <c r="B627" s="397">
        <v>2013</v>
      </c>
      <c r="C627" s="397">
        <v>9</v>
      </c>
      <c r="D627" s="397" t="s">
        <v>441</v>
      </c>
      <c r="E627" s="397" t="s">
        <v>441</v>
      </c>
      <c r="F627" s="397" t="s">
        <v>441</v>
      </c>
      <c r="G627" s="397" t="s">
        <v>441</v>
      </c>
      <c r="H627" s="397" t="s">
        <v>441</v>
      </c>
      <c r="I627" s="397" t="s">
        <v>441</v>
      </c>
      <c r="J627" s="397" t="s">
        <v>441</v>
      </c>
      <c r="K627" s="397" t="s">
        <v>441</v>
      </c>
      <c r="L627" s="397" t="s">
        <v>441</v>
      </c>
      <c r="M627" s="397" t="s">
        <v>441</v>
      </c>
      <c r="N627" s="397" t="s">
        <v>441</v>
      </c>
      <c r="O627" s="397" t="s">
        <v>441</v>
      </c>
    </row>
    <row r="628" spans="1:15" x14ac:dyDescent="0.2">
      <c r="A628" s="397"/>
      <c r="B628" s="397">
        <v>2013</v>
      </c>
      <c r="C628" s="397">
        <v>10</v>
      </c>
      <c r="D628" s="397" t="s">
        <v>441</v>
      </c>
      <c r="E628" s="397" t="s">
        <v>441</v>
      </c>
      <c r="F628" s="397" t="s">
        <v>441</v>
      </c>
      <c r="G628" s="397" t="s">
        <v>441</v>
      </c>
      <c r="H628" s="397" t="s">
        <v>441</v>
      </c>
      <c r="I628" s="397" t="s">
        <v>441</v>
      </c>
      <c r="J628" s="397" t="s">
        <v>441</v>
      </c>
      <c r="K628" s="397" t="s">
        <v>441</v>
      </c>
      <c r="L628" s="397" t="s">
        <v>441</v>
      </c>
      <c r="M628" s="397" t="s">
        <v>441</v>
      </c>
      <c r="N628" s="397" t="s">
        <v>441</v>
      </c>
      <c r="O628" s="397" t="s">
        <v>441</v>
      </c>
    </row>
    <row r="629" spans="1:15" x14ac:dyDescent="0.2">
      <c r="A629" s="397"/>
      <c r="B629" s="397">
        <v>2013</v>
      </c>
      <c r="C629" s="397">
        <v>11</v>
      </c>
      <c r="D629" s="397" t="s">
        <v>441</v>
      </c>
      <c r="E629" s="397" t="s">
        <v>441</v>
      </c>
      <c r="F629" s="397" t="s">
        <v>441</v>
      </c>
      <c r="G629" s="397" t="s">
        <v>441</v>
      </c>
      <c r="H629" s="397" t="s">
        <v>441</v>
      </c>
      <c r="I629" s="397" t="s">
        <v>441</v>
      </c>
      <c r="J629" s="397" t="s">
        <v>441</v>
      </c>
      <c r="K629" s="397" t="s">
        <v>441</v>
      </c>
      <c r="L629" s="397" t="s">
        <v>441</v>
      </c>
      <c r="M629" s="397" t="s">
        <v>441</v>
      </c>
      <c r="N629" s="397" t="s">
        <v>441</v>
      </c>
      <c r="O629" s="397" t="s">
        <v>441</v>
      </c>
    </row>
    <row r="630" spans="1:15" x14ac:dyDescent="0.2">
      <c r="A630" s="397"/>
      <c r="B630" s="397">
        <v>2013</v>
      </c>
      <c r="C630" s="397">
        <v>12</v>
      </c>
      <c r="D630" s="397" t="s">
        <v>441</v>
      </c>
      <c r="E630" s="397" t="s">
        <v>441</v>
      </c>
      <c r="F630" s="397" t="s">
        <v>441</v>
      </c>
      <c r="G630" s="397" t="s">
        <v>441</v>
      </c>
      <c r="H630" s="397" t="s">
        <v>441</v>
      </c>
      <c r="I630" s="397" t="s">
        <v>441</v>
      </c>
      <c r="J630" s="397" t="s">
        <v>441</v>
      </c>
      <c r="K630" s="397" t="s">
        <v>441</v>
      </c>
      <c r="L630" s="397" t="s">
        <v>441</v>
      </c>
      <c r="M630" s="397" t="s">
        <v>441</v>
      </c>
      <c r="N630" s="397" t="s">
        <v>441</v>
      </c>
      <c r="O630" s="397" t="s">
        <v>441</v>
      </c>
    </row>
    <row r="631" spans="1:15" x14ac:dyDescent="0.2">
      <c r="A631" s="397"/>
      <c r="B631" s="397">
        <v>2014</v>
      </c>
      <c r="C631" s="397">
        <v>1</v>
      </c>
      <c r="D631" s="397" t="s">
        <v>441</v>
      </c>
      <c r="E631" s="397" t="s">
        <v>441</v>
      </c>
      <c r="F631" s="397" t="s">
        <v>441</v>
      </c>
      <c r="G631" s="397" t="s">
        <v>441</v>
      </c>
      <c r="H631" s="397" t="s">
        <v>441</v>
      </c>
      <c r="I631" s="397" t="s">
        <v>441</v>
      </c>
      <c r="J631" s="397" t="s">
        <v>441</v>
      </c>
      <c r="K631" s="397" t="s">
        <v>441</v>
      </c>
      <c r="L631" s="397" t="s">
        <v>441</v>
      </c>
      <c r="M631" s="397" t="s">
        <v>441</v>
      </c>
      <c r="N631" s="397" t="s">
        <v>441</v>
      </c>
      <c r="O631" s="397" t="s">
        <v>441</v>
      </c>
    </row>
    <row r="632" spans="1:15" x14ac:dyDescent="0.2">
      <c r="A632" s="397"/>
      <c r="B632" s="397">
        <v>2014</v>
      </c>
      <c r="C632" s="397">
        <v>2</v>
      </c>
      <c r="D632" s="397" t="s">
        <v>441</v>
      </c>
      <c r="E632" s="397" t="s">
        <v>441</v>
      </c>
      <c r="F632" s="397" t="s">
        <v>441</v>
      </c>
      <c r="G632" s="397" t="s">
        <v>441</v>
      </c>
      <c r="H632" s="397" t="s">
        <v>441</v>
      </c>
      <c r="I632" s="397" t="s">
        <v>441</v>
      </c>
      <c r="J632" s="397" t="s">
        <v>441</v>
      </c>
      <c r="K632" s="397" t="s">
        <v>441</v>
      </c>
      <c r="L632" s="397" t="s">
        <v>441</v>
      </c>
      <c r="M632" s="397" t="s">
        <v>441</v>
      </c>
      <c r="N632" s="397" t="s">
        <v>441</v>
      </c>
      <c r="O632" s="397" t="s">
        <v>441</v>
      </c>
    </row>
    <row r="633" spans="1:15" x14ac:dyDescent="0.2">
      <c r="A633" s="397"/>
      <c r="B633" s="397">
        <v>2014</v>
      </c>
      <c r="C633" s="397">
        <v>3</v>
      </c>
      <c r="D633" s="397" t="s">
        <v>441</v>
      </c>
      <c r="E633" s="397" t="s">
        <v>441</v>
      </c>
      <c r="F633" s="397" t="s">
        <v>441</v>
      </c>
      <c r="G633" s="397" t="s">
        <v>441</v>
      </c>
      <c r="H633" s="397" t="s">
        <v>441</v>
      </c>
      <c r="I633" s="397" t="s">
        <v>441</v>
      </c>
      <c r="J633" s="397" t="s">
        <v>441</v>
      </c>
      <c r="K633" s="397" t="s">
        <v>441</v>
      </c>
      <c r="L633" s="397" t="s">
        <v>441</v>
      </c>
      <c r="M633" s="397" t="s">
        <v>441</v>
      </c>
      <c r="N633" s="397" t="s">
        <v>441</v>
      </c>
      <c r="O633" s="397" t="s">
        <v>441</v>
      </c>
    </row>
    <row r="634" spans="1:15" x14ac:dyDescent="0.2">
      <c r="A634" s="397"/>
      <c r="B634" s="397">
        <v>2014</v>
      </c>
      <c r="C634" s="397">
        <v>4</v>
      </c>
      <c r="D634" s="397" t="s">
        <v>441</v>
      </c>
      <c r="E634" s="397" t="s">
        <v>441</v>
      </c>
      <c r="F634" s="397" t="s">
        <v>441</v>
      </c>
      <c r="G634" s="397" t="s">
        <v>441</v>
      </c>
      <c r="H634" s="397" t="s">
        <v>441</v>
      </c>
      <c r="I634" s="397" t="s">
        <v>441</v>
      </c>
      <c r="J634" s="397" t="s">
        <v>441</v>
      </c>
      <c r="K634" s="397" t="s">
        <v>441</v>
      </c>
      <c r="L634" s="397" t="s">
        <v>441</v>
      </c>
      <c r="M634" s="397" t="s">
        <v>441</v>
      </c>
      <c r="N634" s="397" t="s">
        <v>441</v>
      </c>
      <c r="O634" s="397" t="s">
        <v>441</v>
      </c>
    </row>
    <row r="635" spans="1:15" x14ac:dyDescent="0.2">
      <c r="A635" s="397"/>
      <c r="B635" s="397">
        <v>2014</v>
      </c>
      <c r="C635" s="397">
        <v>5</v>
      </c>
      <c r="D635" s="397" t="s">
        <v>441</v>
      </c>
      <c r="E635" s="397" t="s">
        <v>441</v>
      </c>
      <c r="F635" s="397" t="s">
        <v>441</v>
      </c>
      <c r="G635" s="397" t="s">
        <v>441</v>
      </c>
      <c r="H635" s="397" t="s">
        <v>441</v>
      </c>
      <c r="I635" s="397" t="s">
        <v>441</v>
      </c>
      <c r="J635" s="397" t="s">
        <v>441</v>
      </c>
      <c r="K635" s="397" t="s">
        <v>441</v>
      </c>
      <c r="L635" s="397" t="s">
        <v>441</v>
      </c>
      <c r="M635" s="397" t="s">
        <v>441</v>
      </c>
      <c r="N635" s="397" t="s">
        <v>441</v>
      </c>
      <c r="O635" s="397" t="s">
        <v>441</v>
      </c>
    </row>
    <row r="636" spans="1:15" x14ac:dyDescent="0.2">
      <c r="A636" s="397"/>
      <c r="B636" s="397">
        <v>2014</v>
      </c>
      <c r="C636" s="397">
        <v>6</v>
      </c>
      <c r="D636" s="397" t="s">
        <v>441</v>
      </c>
      <c r="E636" s="397" t="s">
        <v>441</v>
      </c>
      <c r="F636" s="397" t="s">
        <v>441</v>
      </c>
      <c r="G636" s="397" t="s">
        <v>441</v>
      </c>
      <c r="H636" s="397" t="s">
        <v>441</v>
      </c>
      <c r="I636" s="397" t="s">
        <v>441</v>
      </c>
      <c r="J636" s="397" t="s">
        <v>441</v>
      </c>
      <c r="K636" s="397" t="s">
        <v>441</v>
      </c>
      <c r="L636" s="397" t="s">
        <v>441</v>
      </c>
      <c r="M636" s="397" t="s">
        <v>441</v>
      </c>
      <c r="N636" s="397" t="s">
        <v>441</v>
      </c>
      <c r="O636" s="397" t="s">
        <v>441</v>
      </c>
    </row>
    <row r="637" spans="1:15" x14ac:dyDescent="0.2">
      <c r="A637" s="397"/>
      <c r="B637" s="397">
        <v>2014</v>
      </c>
      <c r="C637" s="397">
        <v>7</v>
      </c>
      <c r="D637" s="397" t="s">
        <v>441</v>
      </c>
      <c r="E637" s="397" t="s">
        <v>441</v>
      </c>
      <c r="F637" s="397" t="s">
        <v>441</v>
      </c>
      <c r="G637" s="397" t="s">
        <v>441</v>
      </c>
      <c r="H637" s="397" t="s">
        <v>441</v>
      </c>
      <c r="I637" s="397" t="s">
        <v>441</v>
      </c>
      <c r="J637" s="397" t="s">
        <v>441</v>
      </c>
      <c r="K637" s="397" t="s">
        <v>441</v>
      </c>
      <c r="L637" s="397" t="s">
        <v>441</v>
      </c>
      <c r="M637" s="397" t="s">
        <v>441</v>
      </c>
      <c r="N637" s="397" t="s">
        <v>441</v>
      </c>
      <c r="O637" s="397" t="s">
        <v>441</v>
      </c>
    </row>
    <row r="638" spans="1:15" x14ac:dyDescent="0.2">
      <c r="A638" s="397"/>
      <c r="B638" s="397">
        <v>2014</v>
      </c>
      <c r="C638" s="397">
        <v>8</v>
      </c>
      <c r="D638" s="397" t="s">
        <v>441</v>
      </c>
      <c r="E638" s="397" t="s">
        <v>441</v>
      </c>
      <c r="F638" s="397" t="s">
        <v>441</v>
      </c>
      <c r="G638" s="397" t="s">
        <v>441</v>
      </c>
      <c r="H638" s="397" t="s">
        <v>441</v>
      </c>
      <c r="I638" s="397" t="s">
        <v>441</v>
      </c>
      <c r="J638" s="397" t="s">
        <v>441</v>
      </c>
      <c r="K638" s="397" t="s">
        <v>441</v>
      </c>
      <c r="L638" s="397" t="s">
        <v>441</v>
      </c>
      <c r="M638" s="397" t="s">
        <v>441</v>
      </c>
      <c r="N638" s="397" t="s">
        <v>441</v>
      </c>
      <c r="O638" s="397" t="s">
        <v>441</v>
      </c>
    </row>
    <row r="639" spans="1:15" x14ac:dyDescent="0.2">
      <c r="A639" s="397"/>
      <c r="B639" s="397">
        <v>2014</v>
      </c>
      <c r="C639" s="397">
        <v>9</v>
      </c>
      <c r="D639" s="397" t="s">
        <v>441</v>
      </c>
      <c r="E639" s="397" t="s">
        <v>441</v>
      </c>
      <c r="F639" s="397" t="s">
        <v>441</v>
      </c>
      <c r="G639" s="397" t="s">
        <v>441</v>
      </c>
      <c r="H639" s="397" t="s">
        <v>441</v>
      </c>
      <c r="I639" s="397" t="s">
        <v>441</v>
      </c>
      <c r="J639" s="397" t="s">
        <v>441</v>
      </c>
      <c r="K639" s="397" t="s">
        <v>441</v>
      </c>
      <c r="L639" s="397" t="s">
        <v>441</v>
      </c>
      <c r="M639" s="397" t="s">
        <v>441</v>
      </c>
      <c r="N639" s="397" t="s">
        <v>441</v>
      </c>
      <c r="O639" s="397" t="s">
        <v>441</v>
      </c>
    </row>
    <row r="640" spans="1:15" x14ac:dyDescent="0.2">
      <c r="A640" s="397"/>
      <c r="B640" s="397">
        <v>2014</v>
      </c>
      <c r="C640" s="397">
        <v>10</v>
      </c>
      <c r="D640" s="397" t="s">
        <v>441</v>
      </c>
      <c r="E640" s="397" t="s">
        <v>441</v>
      </c>
      <c r="F640" s="397" t="s">
        <v>441</v>
      </c>
      <c r="G640" s="397" t="s">
        <v>441</v>
      </c>
      <c r="H640" s="397" t="s">
        <v>441</v>
      </c>
      <c r="I640" s="397" t="s">
        <v>441</v>
      </c>
      <c r="J640" s="397" t="s">
        <v>441</v>
      </c>
      <c r="K640" s="397" t="s">
        <v>441</v>
      </c>
      <c r="L640" s="397" t="s">
        <v>441</v>
      </c>
      <c r="M640" s="397" t="s">
        <v>441</v>
      </c>
      <c r="N640" s="397" t="s">
        <v>441</v>
      </c>
      <c r="O640" s="397" t="s">
        <v>441</v>
      </c>
    </row>
    <row r="641" spans="1:15" x14ac:dyDescent="0.2">
      <c r="A641" s="397"/>
      <c r="B641" s="397">
        <v>2014</v>
      </c>
      <c r="C641" s="397">
        <v>11</v>
      </c>
      <c r="D641" s="397" t="s">
        <v>441</v>
      </c>
      <c r="E641" s="397" t="s">
        <v>441</v>
      </c>
      <c r="F641" s="397" t="s">
        <v>441</v>
      </c>
      <c r="G641" s="397" t="s">
        <v>441</v>
      </c>
      <c r="H641" s="397" t="s">
        <v>441</v>
      </c>
      <c r="I641" s="397" t="s">
        <v>441</v>
      </c>
      <c r="J641" s="397" t="s">
        <v>441</v>
      </c>
      <c r="K641" s="397" t="s">
        <v>441</v>
      </c>
      <c r="L641" s="397" t="s">
        <v>441</v>
      </c>
      <c r="M641" s="397" t="s">
        <v>441</v>
      </c>
      <c r="N641" s="397" t="s">
        <v>441</v>
      </c>
      <c r="O641" s="397" t="s">
        <v>441</v>
      </c>
    </row>
    <row r="642" spans="1:15" x14ac:dyDescent="0.2">
      <c r="A642" s="397"/>
      <c r="B642" s="397">
        <v>2014</v>
      </c>
      <c r="C642" s="397">
        <v>12</v>
      </c>
      <c r="D642" s="397" t="s">
        <v>441</v>
      </c>
      <c r="E642" s="397" t="s">
        <v>441</v>
      </c>
      <c r="F642" s="397" t="s">
        <v>441</v>
      </c>
      <c r="G642" s="397" t="s">
        <v>441</v>
      </c>
      <c r="H642" s="397" t="s">
        <v>441</v>
      </c>
      <c r="I642" s="397" t="s">
        <v>441</v>
      </c>
      <c r="J642" s="397" t="s">
        <v>441</v>
      </c>
      <c r="K642" s="397" t="s">
        <v>441</v>
      </c>
      <c r="L642" s="397" t="s">
        <v>441</v>
      </c>
      <c r="M642" s="397" t="s">
        <v>441</v>
      </c>
      <c r="N642" s="397" t="s">
        <v>441</v>
      </c>
      <c r="O642" s="397" t="s">
        <v>441</v>
      </c>
    </row>
    <row r="643" spans="1:15" x14ac:dyDescent="0.2">
      <c r="A643" s="397"/>
      <c r="B643" s="397">
        <v>2015</v>
      </c>
      <c r="C643" s="397">
        <v>1</v>
      </c>
      <c r="D643" s="397" t="s">
        <v>441</v>
      </c>
      <c r="E643" s="397" t="s">
        <v>441</v>
      </c>
      <c r="F643" s="397" t="s">
        <v>441</v>
      </c>
      <c r="G643" s="397" t="s">
        <v>441</v>
      </c>
      <c r="H643" s="397" t="s">
        <v>441</v>
      </c>
      <c r="I643" s="397" t="s">
        <v>441</v>
      </c>
      <c r="J643" s="397" t="s">
        <v>441</v>
      </c>
      <c r="K643" s="397" t="s">
        <v>441</v>
      </c>
      <c r="L643" s="397" t="s">
        <v>441</v>
      </c>
      <c r="M643" s="397" t="s">
        <v>441</v>
      </c>
      <c r="N643" s="397" t="s">
        <v>441</v>
      </c>
      <c r="O643" s="397" t="s">
        <v>441</v>
      </c>
    </row>
    <row r="644" spans="1:15" x14ac:dyDescent="0.2">
      <c r="A644" s="397"/>
      <c r="B644" s="397">
        <v>2015</v>
      </c>
      <c r="C644" s="397">
        <v>2</v>
      </c>
      <c r="D644" s="397" t="s">
        <v>441</v>
      </c>
      <c r="E644" s="397" t="s">
        <v>441</v>
      </c>
      <c r="F644" s="397" t="s">
        <v>441</v>
      </c>
      <c r="G644" s="397" t="s">
        <v>441</v>
      </c>
      <c r="H644" s="397" t="s">
        <v>441</v>
      </c>
      <c r="I644" s="397" t="s">
        <v>441</v>
      </c>
      <c r="J644" s="397" t="s">
        <v>441</v>
      </c>
      <c r="K644" s="397" t="s">
        <v>441</v>
      </c>
      <c r="L644" s="397" t="s">
        <v>441</v>
      </c>
      <c r="M644" s="397" t="s">
        <v>441</v>
      </c>
      <c r="N644" s="397" t="s">
        <v>441</v>
      </c>
      <c r="O644" s="397" t="s">
        <v>441</v>
      </c>
    </row>
    <row r="645" spans="1:15" x14ac:dyDescent="0.2">
      <c r="A645" s="397"/>
      <c r="B645" s="397">
        <v>2015</v>
      </c>
      <c r="C645" s="397">
        <v>3</v>
      </c>
      <c r="D645" s="397" t="s">
        <v>441</v>
      </c>
      <c r="E645" s="397" t="s">
        <v>441</v>
      </c>
      <c r="F645" s="397" t="s">
        <v>441</v>
      </c>
      <c r="G645" s="397" t="s">
        <v>441</v>
      </c>
      <c r="H645" s="397" t="s">
        <v>441</v>
      </c>
      <c r="I645" s="397" t="s">
        <v>441</v>
      </c>
      <c r="J645" s="397" t="s">
        <v>441</v>
      </c>
      <c r="K645" s="397" t="s">
        <v>441</v>
      </c>
      <c r="L645" s="397" t="s">
        <v>441</v>
      </c>
      <c r="M645" s="397" t="s">
        <v>441</v>
      </c>
      <c r="N645" s="397" t="s">
        <v>441</v>
      </c>
      <c r="O645" s="397" t="s">
        <v>441</v>
      </c>
    </row>
    <row r="646" spans="1:15" x14ac:dyDescent="0.2">
      <c r="A646" s="397"/>
      <c r="B646" s="397">
        <v>2015</v>
      </c>
      <c r="C646" s="397">
        <v>4</v>
      </c>
      <c r="D646" s="397" t="s">
        <v>441</v>
      </c>
      <c r="E646" s="397" t="s">
        <v>441</v>
      </c>
      <c r="F646" s="397" t="s">
        <v>441</v>
      </c>
      <c r="G646" s="397" t="s">
        <v>441</v>
      </c>
      <c r="H646" s="397" t="s">
        <v>441</v>
      </c>
      <c r="I646" s="397" t="s">
        <v>441</v>
      </c>
      <c r="J646" s="397" t="s">
        <v>441</v>
      </c>
      <c r="K646" s="397" t="s">
        <v>441</v>
      </c>
      <c r="L646" s="397" t="s">
        <v>441</v>
      </c>
      <c r="M646" s="397" t="s">
        <v>441</v>
      </c>
      <c r="N646" s="397" t="s">
        <v>441</v>
      </c>
      <c r="O646" s="397" t="s">
        <v>441</v>
      </c>
    </row>
    <row r="647" spans="1:15" x14ac:dyDescent="0.2">
      <c r="A647" s="397"/>
      <c r="B647" s="397">
        <v>2015</v>
      </c>
      <c r="C647" s="397">
        <v>5</v>
      </c>
      <c r="D647" s="397" t="s">
        <v>441</v>
      </c>
      <c r="E647" s="397" t="s">
        <v>441</v>
      </c>
      <c r="F647" s="397" t="s">
        <v>441</v>
      </c>
      <c r="G647" s="397" t="s">
        <v>441</v>
      </c>
      <c r="H647" s="397" t="s">
        <v>441</v>
      </c>
      <c r="I647" s="397" t="s">
        <v>441</v>
      </c>
      <c r="J647" s="397" t="s">
        <v>441</v>
      </c>
      <c r="K647" s="397" t="s">
        <v>441</v>
      </c>
      <c r="L647" s="397" t="s">
        <v>441</v>
      </c>
      <c r="M647" s="397" t="s">
        <v>441</v>
      </c>
      <c r="N647" s="397" t="s">
        <v>441</v>
      </c>
      <c r="O647" s="397" t="s">
        <v>441</v>
      </c>
    </row>
    <row r="648" spans="1:15" x14ac:dyDescent="0.2">
      <c r="A648" s="397"/>
      <c r="B648" s="397">
        <v>2015</v>
      </c>
      <c r="C648" s="397">
        <v>6</v>
      </c>
      <c r="D648" s="397" t="s">
        <v>441</v>
      </c>
      <c r="E648" s="397" t="s">
        <v>441</v>
      </c>
      <c r="F648" s="397" t="s">
        <v>441</v>
      </c>
      <c r="G648" s="397" t="s">
        <v>441</v>
      </c>
      <c r="H648" s="397" t="s">
        <v>441</v>
      </c>
      <c r="I648" s="397" t="s">
        <v>441</v>
      </c>
      <c r="J648" s="397" t="s">
        <v>441</v>
      </c>
      <c r="K648" s="397" t="s">
        <v>441</v>
      </c>
      <c r="L648" s="397" t="s">
        <v>441</v>
      </c>
      <c r="M648" s="397" t="s">
        <v>441</v>
      </c>
      <c r="N648" s="397" t="s">
        <v>441</v>
      </c>
      <c r="O648" s="397" t="s">
        <v>441</v>
      </c>
    </row>
    <row r="649" spans="1:15" x14ac:dyDescent="0.2">
      <c r="A649" s="397"/>
      <c r="B649" s="397">
        <v>2015</v>
      </c>
      <c r="C649" s="397">
        <v>7</v>
      </c>
      <c r="D649" s="397" t="s">
        <v>441</v>
      </c>
      <c r="E649" s="397" t="s">
        <v>441</v>
      </c>
      <c r="F649" s="397" t="s">
        <v>441</v>
      </c>
      <c r="G649" s="397" t="s">
        <v>441</v>
      </c>
      <c r="H649" s="397" t="s">
        <v>441</v>
      </c>
      <c r="I649" s="397" t="s">
        <v>441</v>
      </c>
      <c r="J649" s="397" t="s">
        <v>441</v>
      </c>
      <c r="K649" s="397" t="s">
        <v>441</v>
      </c>
      <c r="L649" s="397" t="s">
        <v>441</v>
      </c>
      <c r="M649" s="397" t="s">
        <v>441</v>
      </c>
      <c r="N649" s="397" t="s">
        <v>441</v>
      </c>
      <c r="O649" s="397" t="s">
        <v>441</v>
      </c>
    </row>
    <row r="650" spans="1:15" x14ac:dyDescent="0.2">
      <c r="A650" s="397"/>
      <c r="B650" s="397">
        <v>2015</v>
      </c>
      <c r="C650" s="397">
        <v>8</v>
      </c>
      <c r="D650" s="397" t="s">
        <v>441</v>
      </c>
      <c r="E650" s="397" t="s">
        <v>441</v>
      </c>
      <c r="F650" s="397" t="s">
        <v>441</v>
      </c>
      <c r="G650" s="397" t="s">
        <v>441</v>
      </c>
      <c r="H650" s="397" t="s">
        <v>441</v>
      </c>
      <c r="I650" s="397" t="s">
        <v>441</v>
      </c>
      <c r="J650" s="397" t="s">
        <v>441</v>
      </c>
      <c r="K650" s="397" t="s">
        <v>441</v>
      </c>
      <c r="L650" s="397" t="s">
        <v>441</v>
      </c>
      <c r="M650" s="397" t="s">
        <v>441</v>
      </c>
      <c r="N650" s="397" t="s">
        <v>441</v>
      </c>
      <c r="O650" s="397" t="s">
        <v>441</v>
      </c>
    </row>
    <row r="651" spans="1:15" x14ac:dyDescent="0.2">
      <c r="A651" s="397"/>
      <c r="B651" s="397">
        <v>2015</v>
      </c>
      <c r="C651" s="397">
        <v>9</v>
      </c>
      <c r="D651" s="397" t="s">
        <v>441</v>
      </c>
      <c r="E651" s="397" t="s">
        <v>441</v>
      </c>
      <c r="F651" s="397" t="s">
        <v>441</v>
      </c>
      <c r="G651" s="397" t="s">
        <v>441</v>
      </c>
      <c r="H651" s="397" t="s">
        <v>441</v>
      </c>
      <c r="I651" s="397" t="s">
        <v>441</v>
      </c>
      <c r="J651" s="397" t="s">
        <v>441</v>
      </c>
      <c r="K651" s="397" t="s">
        <v>441</v>
      </c>
      <c r="L651" s="397" t="s">
        <v>441</v>
      </c>
      <c r="M651" s="397" t="s">
        <v>441</v>
      </c>
      <c r="N651" s="397" t="s">
        <v>441</v>
      </c>
      <c r="O651" s="397" t="s">
        <v>441</v>
      </c>
    </row>
    <row r="652" spans="1:15" x14ac:dyDescent="0.2">
      <c r="A652" s="397"/>
      <c r="B652" s="397">
        <v>2015</v>
      </c>
      <c r="C652" s="397">
        <v>10</v>
      </c>
      <c r="D652" s="397" t="s">
        <v>441</v>
      </c>
      <c r="E652" s="397" t="s">
        <v>441</v>
      </c>
      <c r="F652" s="397" t="s">
        <v>441</v>
      </c>
      <c r="G652" s="397" t="s">
        <v>441</v>
      </c>
      <c r="H652" s="397" t="s">
        <v>441</v>
      </c>
      <c r="I652" s="397" t="s">
        <v>441</v>
      </c>
      <c r="J652" s="397" t="s">
        <v>441</v>
      </c>
      <c r="K652" s="397" t="s">
        <v>441</v>
      </c>
      <c r="L652" s="397" t="s">
        <v>441</v>
      </c>
      <c r="M652" s="397" t="s">
        <v>441</v>
      </c>
      <c r="N652" s="397" t="s">
        <v>441</v>
      </c>
      <c r="O652" s="397" t="s">
        <v>441</v>
      </c>
    </row>
    <row r="653" spans="1:15" x14ac:dyDescent="0.2">
      <c r="A653" s="397"/>
      <c r="B653" s="397">
        <v>2015</v>
      </c>
      <c r="C653" s="397">
        <v>11</v>
      </c>
      <c r="D653" s="397" t="s">
        <v>441</v>
      </c>
      <c r="E653" s="397" t="s">
        <v>441</v>
      </c>
      <c r="F653" s="397" t="s">
        <v>441</v>
      </c>
      <c r="G653" s="397" t="s">
        <v>441</v>
      </c>
      <c r="H653" s="397" t="s">
        <v>441</v>
      </c>
      <c r="I653" s="397" t="s">
        <v>441</v>
      </c>
      <c r="J653" s="397" t="s">
        <v>441</v>
      </c>
      <c r="K653" s="397" t="s">
        <v>441</v>
      </c>
      <c r="L653" s="397" t="s">
        <v>441</v>
      </c>
      <c r="M653" s="397" t="s">
        <v>441</v>
      </c>
      <c r="N653" s="397" t="s">
        <v>441</v>
      </c>
      <c r="O653" s="397" t="s">
        <v>441</v>
      </c>
    </row>
    <row r="654" spans="1:15" x14ac:dyDescent="0.2">
      <c r="A654" s="397"/>
      <c r="B654" s="397">
        <v>2015</v>
      </c>
      <c r="C654" s="397">
        <v>12</v>
      </c>
      <c r="D654" s="397" t="s">
        <v>441</v>
      </c>
      <c r="E654" s="397" t="s">
        <v>441</v>
      </c>
      <c r="F654" s="397" t="s">
        <v>441</v>
      </c>
      <c r="G654" s="397" t="s">
        <v>441</v>
      </c>
      <c r="H654" s="397" t="s">
        <v>441</v>
      </c>
      <c r="I654" s="397" t="s">
        <v>441</v>
      </c>
      <c r="J654" s="397" t="s">
        <v>441</v>
      </c>
      <c r="K654" s="397" t="s">
        <v>441</v>
      </c>
      <c r="L654" s="397" t="s">
        <v>441</v>
      </c>
      <c r="M654" s="397" t="s">
        <v>441</v>
      </c>
      <c r="N654" s="397" t="s">
        <v>441</v>
      </c>
      <c r="O654" s="397" t="s">
        <v>441</v>
      </c>
    </row>
    <row r="655" spans="1:15" x14ac:dyDescent="0.2">
      <c r="A655" s="397"/>
      <c r="B655" s="397">
        <v>2016</v>
      </c>
      <c r="C655" s="397">
        <v>1</v>
      </c>
      <c r="D655" s="397" t="s">
        <v>441</v>
      </c>
      <c r="E655" s="397" t="s">
        <v>441</v>
      </c>
      <c r="F655" s="397" t="s">
        <v>441</v>
      </c>
      <c r="G655" s="397" t="s">
        <v>441</v>
      </c>
      <c r="H655" s="397" t="s">
        <v>441</v>
      </c>
      <c r="I655" s="397" t="s">
        <v>441</v>
      </c>
      <c r="J655" s="397" t="s">
        <v>441</v>
      </c>
      <c r="K655" s="397" t="s">
        <v>441</v>
      </c>
      <c r="L655" s="397" t="s">
        <v>441</v>
      </c>
      <c r="M655" s="397" t="s">
        <v>441</v>
      </c>
      <c r="N655" s="397" t="s">
        <v>441</v>
      </c>
      <c r="O655" s="397" t="s">
        <v>441</v>
      </c>
    </row>
    <row r="656" spans="1:15" x14ac:dyDescent="0.2">
      <c r="A656" s="397"/>
      <c r="B656" s="397">
        <v>2016</v>
      </c>
      <c r="C656" s="397">
        <v>2</v>
      </c>
      <c r="D656" s="397" t="s">
        <v>441</v>
      </c>
      <c r="E656" s="397" t="s">
        <v>441</v>
      </c>
      <c r="F656" s="397" t="s">
        <v>441</v>
      </c>
      <c r="G656" s="397" t="s">
        <v>441</v>
      </c>
      <c r="H656" s="397" t="s">
        <v>441</v>
      </c>
      <c r="I656" s="397" t="s">
        <v>441</v>
      </c>
      <c r="J656" s="397" t="s">
        <v>441</v>
      </c>
      <c r="K656" s="397" t="s">
        <v>441</v>
      </c>
      <c r="L656" s="397" t="s">
        <v>441</v>
      </c>
      <c r="M656" s="397" t="s">
        <v>441</v>
      </c>
      <c r="N656" s="397" t="s">
        <v>441</v>
      </c>
      <c r="O656" s="397" t="s">
        <v>441</v>
      </c>
    </row>
    <row r="657" spans="1:15" x14ac:dyDescent="0.2">
      <c r="A657" s="397"/>
      <c r="B657" s="397">
        <v>2016</v>
      </c>
      <c r="C657" s="397">
        <v>3</v>
      </c>
      <c r="D657" s="397" t="s">
        <v>441</v>
      </c>
      <c r="E657" s="397" t="s">
        <v>441</v>
      </c>
      <c r="F657" s="397" t="s">
        <v>441</v>
      </c>
      <c r="G657" s="397" t="s">
        <v>441</v>
      </c>
      <c r="H657" s="397" t="s">
        <v>441</v>
      </c>
      <c r="I657" s="397" t="s">
        <v>441</v>
      </c>
      <c r="J657" s="397" t="s">
        <v>441</v>
      </c>
      <c r="K657" s="397" t="s">
        <v>441</v>
      </c>
      <c r="L657" s="397" t="s">
        <v>441</v>
      </c>
      <c r="M657" s="397" t="s">
        <v>441</v>
      </c>
      <c r="N657" s="397" t="s">
        <v>441</v>
      </c>
      <c r="O657" s="397" t="s">
        <v>441</v>
      </c>
    </row>
    <row r="658" spans="1:15" x14ac:dyDescent="0.2">
      <c r="A658" s="397"/>
      <c r="B658" s="397">
        <v>2016</v>
      </c>
      <c r="C658" s="397">
        <v>4</v>
      </c>
      <c r="D658" s="397" t="s">
        <v>441</v>
      </c>
      <c r="E658" s="397" t="s">
        <v>441</v>
      </c>
      <c r="F658" s="397" t="s">
        <v>441</v>
      </c>
      <c r="G658" s="397" t="s">
        <v>441</v>
      </c>
      <c r="H658" s="397" t="s">
        <v>441</v>
      </c>
      <c r="I658" s="397" t="s">
        <v>441</v>
      </c>
      <c r="J658" s="397" t="s">
        <v>441</v>
      </c>
      <c r="K658" s="397" t="s">
        <v>441</v>
      </c>
      <c r="L658" s="397" t="s">
        <v>441</v>
      </c>
      <c r="M658" s="397" t="s">
        <v>441</v>
      </c>
      <c r="N658" s="397" t="s">
        <v>441</v>
      </c>
      <c r="O658" s="397" t="s">
        <v>441</v>
      </c>
    </row>
    <row r="659" spans="1:15" x14ac:dyDescent="0.2">
      <c r="A659" s="397"/>
      <c r="B659" s="397">
        <v>2016</v>
      </c>
      <c r="C659" s="397">
        <v>5</v>
      </c>
      <c r="D659" s="397" t="s">
        <v>441</v>
      </c>
      <c r="E659" s="397" t="s">
        <v>441</v>
      </c>
      <c r="F659" s="397" t="s">
        <v>441</v>
      </c>
      <c r="G659" s="397" t="s">
        <v>441</v>
      </c>
      <c r="H659" s="397" t="s">
        <v>441</v>
      </c>
      <c r="I659" s="397" t="s">
        <v>441</v>
      </c>
      <c r="J659" s="397" t="s">
        <v>441</v>
      </c>
      <c r="K659" s="397" t="s">
        <v>441</v>
      </c>
      <c r="L659" s="397" t="s">
        <v>441</v>
      </c>
      <c r="M659" s="397" t="s">
        <v>441</v>
      </c>
      <c r="N659" s="397" t="s">
        <v>441</v>
      </c>
      <c r="O659" s="397" t="s">
        <v>441</v>
      </c>
    </row>
    <row r="660" spans="1:15" x14ac:dyDescent="0.2">
      <c r="A660" s="397"/>
      <c r="B660" s="397">
        <v>2016</v>
      </c>
      <c r="C660" s="397">
        <v>6</v>
      </c>
      <c r="D660" s="397" t="s">
        <v>441</v>
      </c>
      <c r="E660" s="397" t="s">
        <v>441</v>
      </c>
      <c r="F660" s="397" t="s">
        <v>441</v>
      </c>
      <c r="G660" s="397" t="s">
        <v>441</v>
      </c>
      <c r="H660" s="397" t="s">
        <v>441</v>
      </c>
      <c r="I660" s="397" t="s">
        <v>441</v>
      </c>
      <c r="J660" s="397" t="s">
        <v>441</v>
      </c>
      <c r="K660" s="397" t="s">
        <v>441</v>
      </c>
      <c r="L660" s="397" t="s">
        <v>441</v>
      </c>
      <c r="M660" s="397" t="s">
        <v>441</v>
      </c>
      <c r="N660" s="397" t="s">
        <v>441</v>
      </c>
      <c r="O660" s="397" t="s">
        <v>441</v>
      </c>
    </row>
    <row r="661" spans="1:15" x14ac:dyDescent="0.2">
      <c r="A661" s="397"/>
      <c r="B661" s="397">
        <v>2016</v>
      </c>
      <c r="C661" s="397">
        <v>7</v>
      </c>
      <c r="D661" s="397" t="s">
        <v>441</v>
      </c>
      <c r="E661" s="397" t="s">
        <v>441</v>
      </c>
      <c r="F661" s="397" t="s">
        <v>441</v>
      </c>
      <c r="G661" s="397" t="s">
        <v>441</v>
      </c>
      <c r="H661" s="397" t="s">
        <v>441</v>
      </c>
      <c r="I661" s="397" t="s">
        <v>441</v>
      </c>
      <c r="J661" s="397" t="s">
        <v>441</v>
      </c>
      <c r="K661" s="397" t="s">
        <v>441</v>
      </c>
      <c r="L661" s="397" t="s">
        <v>441</v>
      </c>
      <c r="M661" s="397" t="s">
        <v>441</v>
      </c>
      <c r="N661" s="397" t="s">
        <v>441</v>
      </c>
      <c r="O661" s="397" t="s">
        <v>441</v>
      </c>
    </row>
    <row r="662" spans="1:15" x14ac:dyDescent="0.2">
      <c r="A662" s="397"/>
      <c r="B662" s="397">
        <v>2016</v>
      </c>
      <c r="C662" s="397">
        <v>8</v>
      </c>
      <c r="D662" s="397" t="s">
        <v>441</v>
      </c>
      <c r="E662" s="397" t="s">
        <v>441</v>
      </c>
      <c r="F662" s="397" t="s">
        <v>441</v>
      </c>
      <c r="G662" s="397" t="s">
        <v>441</v>
      </c>
      <c r="H662" s="397" t="s">
        <v>441</v>
      </c>
      <c r="I662" s="397" t="s">
        <v>441</v>
      </c>
      <c r="J662" s="397" t="s">
        <v>441</v>
      </c>
      <c r="K662" s="397" t="s">
        <v>441</v>
      </c>
      <c r="L662" s="397" t="s">
        <v>441</v>
      </c>
      <c r="M662" s="397" t="s">
        <v>441</v>
      </c>
      <c r="N662" s="397" t="s">
        <v>441</v>
      </c>
      <c r="O662" s="397" t="s">
        <v>441</v>
      </c>
    </row>
    <row r="663" spans="1:15" x14ac:dyDescent="0.2">
      <c r="A663" s="397"/>
      <c r="B663" s="397">
        <v>2016</v>
      </c>
      <c r="C663" s="397">
        <v>9</v>
      </c>
      <c r="D663" s="397" t="s">
        <v>441</v>
      </c>
      <c r="E663" s="397" t="s">
        <v>441</v>
      </c>
      <c r="F663" s="397" t="s">
        <v>441</v>
      </c>
      <c r="G663" s="397" t="s">
        <v>441</v>
      </c>
      <c r="H663" s="397" t="s">
        <v>441</v>
      </c>
      <c r="I663" s="397" t="s">
        <v>441</v>
      </c>
      <c r="J663" s="397" t="s">
        <v>441</v>
      </c>
      <c r="K663" s="397" t="s">
        <v>441</v>
      </c>
      <c r="L663" s="397" t="s">
        <v>441</v>
      </c>
      <c r="M663" s="397" t="s">
        <v>441</v>
      </c>
      <c r="N663" s="397" t="s">
        <v>441</v>
      </c>
      <c r="O663" s="397" t="s">
        <v>441</v>
      </c>
    </row>
    <row r="664" spans="1:15" x14ac:dyDescent="0.2">
      <c r="A664" s="397"/>
      <c r="B664" s="397">
        <v>2016</v>
      </c>
      <c r="C664" s="397">
        <v>10</v>
      </c>
      <c r="D664" s="397" t="s">
        <v>441</v>
      </c>
      <c r="E664" s="397" t="s">
        <v>441</v>
      </c>
      <c r="F664" s="397" t="s">
        <v>441</v>
      </c>
      <c r="G664" s="397" t="s">
        <v>441</v>
      </c>
      <c r="H664" s="397" t="s">
        <v>441</v>
      </c>
      <c r="I664" s="397" t="s">
        <v>441</v>
      </c>
      <c r="J664" s="397" t="s">
        <v>441</v>
      </c>
      <c r="K664" s="397" t="s">
        <v>441</v>
      </c>
      <c r="L664" s="397" t="s">
        <v>441</v>
      </c>
      <c r="M664" s="397" t="s">
        <v>441</v>
      </c>
      <c r="N664" s="397" t="s">
        <v>441</v>
      </c>
      <c r="O664" s="397" t="s">
        <v>441</v>
      </c>
    </row>
    <row r="665" spans="1:15" x14ac:dyDescent="0.2">
      <c r="A665" s="397"/>
      <c r="B665" s="397">
        <v>2016</v>
      </c>
      <c r="C665" s="397">
        <v>11</v>
      </c>
      <c r="D665" s="397" t="s">
        <v>441</v>
      </c>
      <c r="E665" s="397" t="s">
        <v>441</v>
      </c>
      <c r="F665" s="397" t="s">
        <v>441</v>
      </c>
      <c r="G665" s="397" t="s">
        <v>441</v>
      </c>
      <c r="H665" s="397" t="s">
        <v>441</v>
      </c>
      <c r="I665" s="397" t="s">
        <v>441</v>
      </c>
      <c r="J665" s="397" t="s">
        <v>441</v>
      </c>
      <c r="K665" s="397" t="s">
        <v>441</v>
      </c>
      <c r="L665" s="397" t="s">
        <v>441</v>
      </c>
      <c r="M665" s="397" t="s">
        <v>441</v>
      </c>
      <c r="N665" s="397" t="s">
        <v>441</v>
      </c>
      <c r="O665" s="397" t="s">
        <v>441</v>
      </c>
    </row>
    <row r="666" spans="1:15" x14ac:dyDescent="0.2">
      <c r="A666" s="397"/>
      <c r="B666" s="397">
        <v>2016</v>
      </c>
      <c r="C666" s="397">
        <v>12</v>
      </c>
      <c r="D666" s="397" t="s">
        <v>441</v>
      </c>
      <c r="E666" s="397" t="s">
        <v>441</v>
      </c>
      <c r="F666" s="397" t="s">
        <v>441</v>
      </c>
      <c r="G666" s="397" t="s">
        <v>441</v>
      </c>
      <c r="H666" s="397" t="s">
        <v>441</v>
      </c>
      <c r="I666" s="397" t="s">
        <v>441</v>
      </c>
      <c r="J666" s="397" t="s">
        <v>441</v>
      </c>
      <c r="K666" s="397" t="s">
        <v>441</v>
      </c>
      <c r="L666" s="397" t="s">
        <v>441</v>
      </c>
      <c r="M666" s="397" t="s">
        <v>441</v>
      </c>
      <c r="N666" s="397" t="s">
        <v>441</v>
      </c>
      <c r="O666" s="397" t="s">
        <v>441</v>
      </c>
    </row>
    <row r="667" spans="1:15" x14ac:dyDescent="0.2">
      <c r="A667" s="532">
        <v>94112</v>
      </c>
      <c r="B667" s="399">
        <v>2012</v>
      </c>
      <c r="C667" s="399">
        <v>1</v>
      </c>
      <c r="D667" s="399" t="s">
        <v>441</v>
      </c>
      <c r="E667" s="399" t="s">
        <v>441</v>
      </c>
      <c r="F667" s="399" t="s">
        <v>441</v>
      </c>
      <c r="G667" s="399" t="s">
        <v>441</v>
      </c>
      <c r="H667" s="399" t="s">
        <v>441</v>
      </c>
      <c r="I667" s="399" t="s">
        <v>441</v>
      </c>
      <c r="J667" s="399" t="s">
        <v>441</v>
      </c>
      <c r="K667" s="399" t="s">
        <v>441</v>
      </c>
      <c r="L667" s="399" t="s">
        <v>441</v>
      </c>
      <c r="M667" s="399" t="s">
        <v>441</v>
      </c>
      <c r="N667" s="399" t="s">
        <v>441</v>
      </c>
      <c r="O667" s="399" t="s">
        <v>441</v>
      </c>
    </row>
    <row r="668" spans="1:15" x14ac:dyDescent="0.2">
      <c r="A668" s="399"/>
      <c r="B668" s="399">
        <v>2012</v>
      </c>
      <c r="C668" s="399">
        <v>2</v>
      </c>
      <c r="D668" s="399" t="s">
        <v>441</v>
      </c>
      <c r="E668" s="399" t="s">
        <v>441</v>
      </c>
      <c r="F668" s="399" t="s">
        <v>441</v>
      </c>
      <c r="G668" s="399" t="s">
        <v>441</v>
      </c>
      <c r="H668" s="399" t="s">
        <v>441</v>
      </c>
      <c r="I668" s="399" t="s">
        <v>441</v>
      </c>
      <c r="J668" s="399" t="s">
        <v>441</v>
      </c>
      <c r="K668" s="399" t="s">
        <v>441</v>
      </c>
      <c r="L668" s="399" t="s">
        <v>441</v>
      </c>
      <c r="M668" s="399" t="s">
        <v>441</v>
      </c>
      <c r="N668" s="399" t="s">
        <v>441</v>
      </c>
      <c r="O668" s="399" t="s">
        <v>441</v>
      </c>
    </row>
    <row r="669" spans="1:15" x14ac:dyDescent="0.2">
      <c r="A669" s="399"/>
      <c r="B669" s="399">
        <v>2012</v>
      </c>
      <c r="C669" s="399">
        <v>3</v>
      </c>
      <c r="D669" s="399" t="s">
        <v>441</v>
      </c>
      <c r="E669" s="399" t="s">
        <v>441</v>
      </c>
      <c r="F669" s="399" t="s">
        <v>441</v>
      </c>
      <c r="G669" s="399" t="s">
        <v>441</v>
      </c>
      <c r="H669" s="399" t="s">
        <v>441</v>
      </c>
      <c r="I669" s="399" t="s">
        <v>441</v>
      </c>
      <c r="J669" s="399" t="s">
        <v>441</v>
      </c>
      <c r="K669" s="399" t="s">
        <v>441</v>
      </c>
      <c r="L669" s="399" t="s">
        <v>441</v>
      </c>
      <c r="M669" s="399" t="s">
        <v>441</v>
      </c>
      <c r="N669" s="399" t="s">
        <v>441</v>
      </c>
      <c r="O669" s="399" t="s">
        <v>441</v>
      </c>
    </row>
    <row r="670" spans="1:15" x14ac:dyDescent="0.2">
      <c r="A670" s="399"/>
      <c r="B670" s="399">
        <v>2012</v>
      </c>
      <c r="C670" s="399">
        <v>4</v>
      </c>
      <c r="D670" s="399" t="s">
        <v>441</v>
      </c>
      <c r="E670" s="399" t="s">
        <v>441</v>
      </c>
      <c r="F670" s="399" t="s">
        <v>441</v>
      </c>
      <c r="G670" s="399" t="s">
        <v>441</v>
      </c>
      <c r="H670" s="399" t="s">
        <v>441</v>
      </c>
      <c r="I670" s="399" t="s">
        <v>441</v>
      </c>
      <c r="J670" s="399" t="s">
        <v>441</v>
      </c>
      <c r="K670" s="399" t="s">
        <v>441</v>
      </c>
      <c r="L670" s="399" t="s">
        <v>441</v>
      </c>
      <c r="M670" s="399" t="s">
        <v>441</v>
      </c>
      <c r="N670" s="399" t="s">
        <v>441</v>
      </c>
      <c r="O670" s="399" t="s">
        <v>441</v>
      </c>
    </row>
    <row r="671" spans="1:15" x14ac:dyDescent="0.2">
      <c r="A671" s="399"/>
      <c r="B671" s="399">
        <v>2012</v>
      </c>
      <c r="C671" s="399">
        <v>5</v>
      </c>
      <c r="D671" s="399" t="s">
        <v>441</v>
      </c>
      <c r="E671" s="399" t="s">
        <v>441</v>
      </c>
      <c r="F671" s="399" t="s">
        <v>441</v>
      </c>
      <c r="G671" s="399" t="s">
        <v>441</v>
      </c>
      <c r="H671" s="399" t="s">
        <v>441</v>
      </c>
      <c r="I671" s="399" t="s">
        <v>441</v>
      </c>
      <c r="J671" s="399" t="s">
        <v>441</v>
      </c>
      <c r="K671" s="399" t="s">
        <v>441</v>
      </c>
      <c r="L671" s="399" t="s">
        <v>441</v>
      </c>
      <c r="M671" s="399" t="s">
        <v>441</v>
      </c>
      <c r="N671" s="399" t="s">
        <v>441</v>
      </c>
      <c r="O671" s="399" t="s">
        <v>441</v>
      </c>
    </row>
    <row r="672" spans="1:15" x14ac:dyDescent="0.2">
      <c r="A672" s="399"/>
      <c r="B672" s="399">
        <v>2012</v>
      </c>
      <c r="C672" s="399">
        <v>6</v>
      </c>
      <c r="D672" s="399" t="s">
        <v>441</v>
      </c>
      <c r="E672" s="399" t="s">
        <v>441</v>
      </c>
      <c r="F672" s="399" t="s">
        <v>441</v>
      </c>
      <c r="G672" s="399" t="s">
        <v>441</v>
      </c>
      <c r="H672" s="399" t="s">
        <v>441</v>
      </c>
      <c r="I672" s="399" t="s">
        <v>441</v>
      </c>
      <c r="J672" s="399" t="s">
        <v>441</v>
      </c>
      <c r="K672" s="399" t="s">
        <v>441</v>
      </c>
      <c r="L672" s="399" t="s">
        <v>441</v>
      </c>
      <c r="M672" s="399" t="s">
        <v>441</v>
      </c>
      <c r="N672" s="399" t="s">
        <v>441</v>
      </c>
      <c r="O672" s="399" t="s">
        <v>441</v>
      </c>
    </row>
    <row r="673" spans="1:15" x14ac:dyDescent="0.2">
      <c r="A673" s="399"/>
      <c r="B673" s="399">
        <v>2012</v>
      </c>
      <c r="C673" s="399">
        <v>7</v>
      </c>
      <c r="D673" s="399" t="s">
        <v>441</v>
      </c>
      <c r="E673" s="399" t="s">
        <v>441</v>
      </c>
      <c r="F673" s="399" t="s">
        <v>441</v>
      </c>
      <c r="G673" s="399" t="s">
        <v>441</v>
      </c>
      <c r="H673" s="399" t="s">
        <v>441</v>
      </c>
      <c r="I673" s="399" t="s">
        <v>441</v>
      </c>
      <c r="J673" s="399" t="s">
        <v>441</v>
      </c>
      <c r="K673" s="399" t="s">
        <v>441</v>
      </c>
      <c r="L673" s="399" t="s">
        <v>441</v>
      </c>
      <c r="M673" s="399" t="s">
        <v>441</v>
      </c>
      <c r="N673" s="399" t="s">
        <v>441</v>
      </c>
      <c r="O673" s="399" t="s">
        <v>441</v>
      </c>
    </row>
    <row r="674" spans="1:15" x14ac:dyDescent="0.2">
      <c r="A674" s="399"/>
      <c r="B674" s="399">
        <v>2012</v>
      </c>
      <c r="C674" s="399">
        <v>8</v>
      </c>
      <c r="D674" s="399" t="s">
        <v>441</v>
      </c>
      <c r="E674" s="399" t="s">
        <v>441</v>
      </c>
      <c r="F674" s="399" t="s">
        <v>441</v>
      </c>
      <c r="G674" s="399" t="s">
        <v>441</v>
      </c>
      <c r="H674" s="399" t="s">
        <v>441</v>
      </c>
      <c r="I674" s="399" t="s">
        <v>441</v>
      </c>
      <c r="J674" s="399" t="s">
        <v>441</v>
      </c>
      <c r="K674" s="399" t="s">
        <v>441</v>
      </c>
      <c r="L674" s="399" t="s">
        <v>441</v>
      </c>
      <c r="M674" s="399" t="s">
        <v>441</v>
      </c>
      <c r="N674" s="399" t="s">
        <v>441</v>
      </c>
      <c r="O674" s="399" t="s">
        <v>441</v>
      </c>
    </row>
    <row r="675" spans="1:15" x14ac:dyDescent="0.2">
      <c r="A675" s="399"/>
      <c r="B675" s="399">
        <v>2012</v>
      </c>
      <c r="C675" s="399">
        <v>9</v>
      </c>
      <c r="D675" s="399" t="s">
        <v>441</v>
      </c>
      <c r="E675" s="399" t="s">
        <v>441</v>
      </c>
      <c r="F675" s="399" t="s">
        <v>441</v>
      </c>
      <c r="G675" s="399" t="s">
        <v>441</v>
      </c>
      <c r="H675" s="399" t="s">
        <v>441</v>
      </c>
      <c r="I675" s="399" t="s">
        <v>441</v>
      </c>
      <c r="J675" s="399" t="s">
        <v>441</v>
      </c>
      <c r="K675" s="399" t="s">
        <v>441</v>
      </c>
      <c r="L675" s="399" t="s">
        <v>441</v>
      </c>
      <c r="M675" s="399" t="s">
        <v>441</v>
      </c>
      <c r="N675" s="399" t="s">
        <v>441</v>
      </c>
      <c r="O675" s="399" t="s">
        <v>441</v>
      </c>
    </row>
    <row r="676" spans="1:15" x14ac:dyDescent="0.2">
      <c r="A676" s="399"/>
      <c r="B676" s="399">
        <v>2012</v>
      </c>
      <c r="C676" s="399">
        <v>10</v>
      </c>
      <c r="D676" s="399" t="s">
        <v>441</v>
      </c>
      <c r="E676" s="399" t="s">
        <v>441</v>
      </c>
      <c r="F676" s="399" t="s">
        <v>441</v>
      </c>
      <c r="G676" s="399" t="s">
        <v>441</v>
      </c>
      <c r="H676" s="399" t="s">
        <v>441</v>
      </c>
      <c r="I676" s="399" t="s">
        <v>441</v>
      </c>
      <c r="J676" s="399" t="s">
        <v>441</v>
      </c>
      <c r="K676" s="399" t="s">
        <v>441</v>
      </c>
      <c r="L676" s="399" t="s">
        <v>441</v>
      </c>
      <c r="M676" s="399" t="s">
        <v>441</v>
      </c>
      <c r="N676" s="399" t="s">
        <v>441</v>
      </c>
      <c r="O676" s="399" t="s">
        <v>441</v>
      </c>
    </row>
    <row r="677" spans="1:15" x14ac:dyDescent="0.2">
      <c r="A677" s="399"/>
      <c r="B677" s="399">
        <v>2012</v>
      </c>
      <c r="C677" s="399">
        <v>11</v>
      </c>
      <c r="D677" s="399" t="s">
        <v>441</v>
      </c>
      <c r="E677" s="399" t="s">
        <v>441</v>
      </c>
      <c r="F677" s="399" t="s">
        <v>441</v>
      </c>
      <c r="G677" s="399" t="s">
        <v>441</v>
      </c>
      <c r="H677" s="399" t="s">
        <v>441</v>
      </c>
      <c r="I677" s="399" t="s">
        <v>441</v>
      </c>
      <c r="J677" s="399" t="s">
        <v>441</v>
      </c>
      <c r="K677" s="399" t="s">
        <v>441</v>
      </c>
      <c r="L677" s="399" t="s">
        <v>441</v>
      </c>
      <c r="M677" s="399" t="s">
        <v>441</v>
      </c>
      <c r="N677" s="399" t="s">
        <v>441</v>
      </c>
      <c r="O677" s="399" t="s">
        <v>441</v>
      </c>
    </row>
    <row r="678" spans="1:15" x14ac:dyDescent="0.2">
      <c r="A678" s="399"/>
      <c r="B678" s="399">
        <v>2012</v>
      </c>
      <c r="C678" s="399">
        <v>12</v>
      </c>
      <c r="D678" s="399" t="s">
        <v>441</v>
      </c>
      <c r="E678" s="399" t="s">
        <v>441</v>
      </c>
      <c r="F678" s="399" t="s">
        <v>441</v>
      </c>
      <c r="G678" s="399" t="s">
        <v>441</v>
      </c>
      <c r="H678" s="399" t="s">
        <v>441</v>
      </c>
      <c r="I678" s="399" t="s">
        <v>441</v>
      </c>
      <c r="J678" s="399" t="s">
        <v>441</v>
      </c>
      <c r="K678" s="399" t="s">
        <v>441</v>
      </c>
      <c r="L678" s="399" t="s">
        <v>441</v>
      </c>
      <c r="M678" s="399" t="s">
        <v>441</v>
      </c>
      <c r="N678" s="399" t="s">
        <v>441</v>
      </c>
      <c r="O678" s="399" t="s">
        <v>441</v>
      </c>
    </row>
    <row r="679" spans="1:15" x14ac:dyDescent="0.2">
      <c r="A679" s="399"/>
      <c r="B679" s="399">
        <v>2013</v>
      </c>
      <c r="C679" s="399">
        <v>1</v>
      </c>
      <c r="D679" s="399" t="s">
        <v>441</v>
      </c>
      <c r="E679" s="399" t="s">
        <v>441</v>
      </c>
      <c r="F679" s="399" t="s">
        <v>441</v>
      </c>
      <c r="G679" s="399" t="s">
        <v>441</v>
      </c>
      <c r="H679" s="399" t="s">
        <v>441</v>
      </c>
      <c r="I679" s="399" t="s">
        <v>441</v>
      </c>
      <c r="J679" s="399" t="s">
        <v>441</v>
      </c>
      <c r="K679" s="399" t="s">
        <v>441</v>
      </c>
      <c r="L679" s="399" t="s">
        <v>441</v>
      </c>
      <c r="M679" s="399" t="s">
        <v>441</v>
      </c>
      <c r="N679" s="399" t="s">
        <v>441</v>
      </c>
      <c r="O679" s="399" t="s">
        <v>441</v>
      </c>
    </row>
    <row r="680" spans="1:15" x14ac:dyDescent="0.2">
      <c r="A680" s="399"/>
      <c r="B680" s="399">
        <v>2013</v>
      </c>
      <c r="C680" s="399">
        <v>2</v>
      </c>
      <c r="D680" s="399" t="s">
        <v>441</v>
      </c>
      <c r="E680" s="399" t="s">
        <v>441</v>
      </c>
      <c r="F680" s="399" t="s">
        <v>441</v>
      </c>
      <c r="G680" s="399" t="s">
        <v>441</v>
      </c>
      <c r="H680" s="399" t="s">
        <v>441</v>
      </c>
      <c r="I680" s="399" t="s">
        <v>441</v>
      </c>
      <c r="J680" s="399" t="s">
        <v>441</v>
      </c>
      <c r="K680" s="399" t="s">
        <v>441</v>
      </c>
      <c r="L680" s="399" t="s">
        <v>441</v>
      </c>
      <c r="M680" s="399" t="s">
        <v>441</v>
      </c>
      <c r="N680" s="399" t="s">
        <v>441</v>
      </c>
      <c r="O680" s="399" t="s">
        <v>441</v>
      </c>
    </row>
    <row r="681" spans="1:15" x14ac:dyDescent="0.2">
      <c r="A681" s="399"/>
      <c r="B681" s="399">
        <v>2013</v>
      </c>
      <c r="C681" s="399">
        <v>3</v>
      </c>
      <c r="D681" s="399" t="s">
        <v>441</v>
      </c>
      <c r="E681" s="399" t="s">
        <v>441</v>
      </c>
      <c r="F681" s="399" t="s">
        <v>441</v>
      </c>
      <c r="G681" s="399" t="s">
        <v>441</v>
      </c>
      <c r="H681" s="399" t="s">
        <v>441</v>
      </c>
      <c r="I681" s="399" t="s">
        <v>441</v>
      </c>
      <c r="J681" s="399" t="s">
        <v>441</v>
      </c>
      <c r="K681" s="399" t="s">
        <v>441</v>
      </c>
      <c r="L681" s="399" t="s">
        <v>441</v>
      </c>
      <c r="M681" s="399" t="s">
        <v>441</v>
      </c>
      <c r="N681" s="399" t="s">
        <v>441</v>
      </c>
      <c r="O681" s="399" t="s">
        <v>441</v>
      </c>
    </row>
    <row r="682" spans="1:15" x14ac:dyDescent="0.2">
      <c r="A682" s="399"/>
      <c r="B682" s="399">
        <v>2013</v>
      </c>
      <c r="C682" s="399">
        <v>4</v>
      </c>
      <c r="D682" s="399" t="s">
        <v>441</v>
      </c>
      <c r="E682" s="399" t="s">
        <v>441</v>
      </c>
      <c r="F682" s="399" t="s">
        <v>441</v>
      </c>
      <c r="G682" s="399" t="s">
        <v>441</v>
      </c>
      <c r="H682" s="399" t="s">
        <v>441</v>
      </c>
      <c r="I682" s="399" t="s">
        <v>441</v>
      </c>
      <c r="J682" s="399" t="s">
        <v>441</v>
      </c>
      <c r="K682" s="399" t="s">
        <v>441</v>
      </c>
      <c r="L682" s="399" t="s">
        <v>441</v>
      </c>
      <c r="M682" s="399" t="s">
        <v>441</v>
      </c>
      <c r="N682" s="399" t="s">
        <v>441</v>
      </c>
      <c r="O682" s="399" t="s">
        <v>441</v>
      </c>
    </row>
    <row r="683" spans="1:15" x14ac:dyDescent="0.2">
      <c r="A683" s="399"/>
      <c r="B683" s="399">
        <v>2013</v>
      </c>
      <c r="C683" s="399">
        <v>5</v>
      </c>
      <c r="D683" s="399" t="s">
        <v>441</v>
      </c>
      <c r="E683" s="399" t="s">
        <v>441</v>
      </c>
      <c r="F683" s="399" t="s">
        <v>441</v>
      </c>
      <c r="G683" s="399" t="s">
        <v>441</v>
      </c>
      <c r="H683" s="399" t="s">
        <v>441</v>
      </c>
      <c r="I683" s="399" t="s">
        <v>441</v>
      </c>
      <c r="J683" s="399" t="s">
        <v>441</v>
      </c>
      <c r="K683" s="399" t="s">
        <v>441</v>
      </c>
      <c r="L683" s="399" t="s">
        <v>441</v>
      </c>
      <c r="M683" s="399" t="s">
        <v>441</v>
      </c>
      <c r="N683" s="399" t="s">
        <v>441</v>
      </c>
      <c r="O683" s="399" t="s">
        <v>441</v>
      </c>
    </row>
    <row r="684" spans="1:15" x14ac:dyDescent="0.2">
      <c r="A684" s="399"/>
      <c r="B684" s="399">
        <v>2013</v>
      </c>
      <c r="C684" s="399">
        <v>6</v>
      </c>
      <c r="D684" s="399" t="s">
        <v>441</v>
      </c>
      <c r="E684" s="399" t="s">
        <v>441</v>
      </c>
      <c r="F684" s="399" t="s">
        <v>441</v>
      </c>
      <c r="G684" s="399" t="s">
        <v>441</v>
      </c>
      <c r="H684" s="399" t="s">
        <v>441</v>
      </c>
      <c r="I684" s="399" t="s">
        <v>441</v>
      </c>
      <c r="J684" s="399" t="s">
        <v>441</v>
      </c>
      <c r="K684" s="399" t="s">
        <v>441</v>
      </c>
      <c r="L684" s="399" t="s">
        <v>441</v>
      </c>
      <c r="M684" s="399" t="s">
        <v>441</v>
      </c>
      <c r="N684" s="399" t="s">
        <v>441</v>
      </c>
      <c r="O684" s="399" t="s">
        <v>441</v>
      </c>
    </row>
    <row r="685" spans="1:15" x14ac:dyDescent="0.2">
      <c r="A685" s="399"/>
      <c r="B685" s="399">
        <v>2013</v>
      </c>
      <c r="C685" s="399">
        <v>7</v>
      </c>
      <c r="D685" s="399" t="s">
        <v>441</v>
      </c>
      <c r="E685" s="399" t="s">
        <v>441</v>
      </c>
      <c r="F685" s="399" t="s">
        <v>441</v>
      </c>
      <c r="G685" s="399" t="s">
        <v>441</v>
      </c>
      <c r="H685" s="399" t="s">
        <v>441</v>
      </c>
      <c r="I685" s="399" t="s">
        <v>441</v>
      </c>
      <c r="J685" s="399" t="s">
        <v>441</v>
      </c>
      <c r="K685" s="399" t="s">
        <v>441</v>
      </c>
      <c r="L685" s="399" t="s">
        <v>441</v>
      </c>
      <c r="M685" s="399" t="s">
        <v>441</v>
      </c>
      <c r="N685" s="399" t="s">
        <v>441</v>
      </c>
      <c r="O685" s="399" t="s">
        <v>441</v>
      </c>
    </row>
    <row r="686" spans="1:15" x14ac:dyDescent="0.2">
      <c r="A686" s="399"/>
      <c r="B686" s="399">
        <v>2013</v>
      </c>
      <c r="C686" s="399">
        <v>8</v>
      </c>
      <c r="D686" s="399" t="s">
        <v>441</v>
      </c>
      <c r="E686" s="399" t="s">
        <v>441</v>
      </c>
      <c r="F686" s="399" t="s">
        <v>441</v>
      </c>
      <c r="G686" s="399" t="s">
        <v>441</v>
      </c>
      <c r="H686" s="399" t="s">
        <v>441</v>
      </c>
      <c r="I686" s="399" t="s">
        <v>441</v>
      </c>
      <c r="J686" s="399" t="s">
        <v>441</v>
      </c>
      <c r="K686" s="399" t="s">
        <v>441</v>
      </c>
      <c r="L686" s="399" t="s">
        <v>441</v>
      </c>
      <c r="M686" s="399" t="s">
        <v>441</v>
      </c>
      <c r="N686" s="399" t="s">
        <v>441</v>
      </c>
      <c r="O686" s="399" t="s">
        <v>441</v>
      </c>
    </row>
    <row r="687" spans="1:15" x14ac:dyDescent="0.2">
      <c r="A687" s="399"/>
      <c r="B687" s="399">
        <v>2013</v>
      </c>
      <c r="C687" s="399">
        <v>9</v>
      </c>
      <c r="D687" s="399" t="s">
        <v>441</v>
      </c>
      <c r="E687" s="399" t="s">
        <v>441</v>
      </c>
      <c r="F687" s="399" t="s">
        <v>441</v>
      </c>
      <c r="G687" s="399" t="s">
        <v>441</v>
      </c>
      <c r="H687" s="399" t="s">
        <v>441</v>
      </c>
      <c r="I687" s="399" t="s">
        <v>441</v>
      </c>
      <c r="J687" s="399" t="s">
        <v>441</v>
      </c>
      <c r="K687" s="399" t="s">
        <v>441</v>
      </c>
      <c r="L687" s="399" t="s">
        <v>441</v>
      </c>
      <c r="M687" s="399" t="s">
        <v>441</v>
      </c>
      <c r="N687" s="399" t="s">
        <v>441</v>
      </c>
      <c r="O687" s="399" t="s">
        <v>441</v>
      </c>
    </row>
    <row r="688" spans="1:15" x14ac:dyDescent="0.2">
      <c r="A688" s="399"/>
      <c r="B688" s="399">
        <v>2013</v>
      </c>
      <c r="C688" s="399">
        <v>10</v>
      </c>
      <c r="D688" s="399" t="s">
        <v>441</v>
      </c>
      <c r="E688" s="399" t="s">
        <v>441</v>
      </c>
      <c r="F688" s="399" t="s">
        <v>441</v>
      </c>
      <c r="G688" s="399" t="s">
        <v>441</v>
      </c>
      <c r="H688" s="399" t="s">
        <v>441</v>
      </c>
      <c r="I688" s="399" t="s">
        <v>441</v>
      </c>
      <c r="J688" s="399" t="s">
        <v>441</v>
      </c>
      <c r="K688" s="399" t="s">
        <v>441</v>
      </c>
      <c r="L688" s="399" t="s">
        <v>441</v>
      </c>
      <c r="M688" s="399" t="s">
        <v>441</v>
      </c>
      <c r="N688" s="399" t="s">
        <v>441</v>
      </c>
      <c r="O688" s="399" t="s">
        <v>441</v>
      </c>
    </row>
    <row r="689" spans="1:15" x14ac:dyDescent="0.2">
      <c r="A689" s="399"/>
      <c r="B689" s="399">
        <v>2013</v>
      </c>
      <c r="C689" s="399">
        <v>11</v>
      </c>
      <c r="D689" s="399" t="s">
        <v>441</v>
      </c>
      <c r="E689" s="399" t="s">
        <v>441</v>
      </c>
      <c r="F689" s="399" t="s">
        <v>441</v>
      </c>
      <c r="G689" s="399" t="s">
        <v>441</v>
      </c>
      <c r="H689" s="399" t="s">
        <v>441</v>
      </c>
      <c r="I689" s="399" t="s">
        <v>441</v>
      </c>
      <c r="J689" s="399" t="s">
        <v>441</v>
      </c>
      <c r="K689" s="399" t="s">
        <v>441</v>
      </c>
      <c r="L689" s="399" t="s">
        <v>441</v>
      </c>
      <c r="M689" s="399" t="s">
        <v>441</v>
      </c>
      <c r="N689" s="399" t="s">
        <v>441</v>
      </c>
      <c r="O689" s="399" t="s">
        <v>441</v>
      </c>
    </row>
    <row r="690" spans="1:15" x14ac:dyDescent="0.2">
      <c r="A690" s="399"/>
      <c r="B690" s="399">
        <v>2013</v>
      </c>
      <c r="C690" s="399">
        <v>12</v>
      </c>
      <c r="D690" s="399" t="s">
        <v>441</v>
      </c>
      <c r="E690" s="399" t="s">
        <v>441</v>
      </c>
      <c r="F690" s="399" t="s">
        <v>441</v>
      </c>
      <c r="G690" s="399" t="s">
        <v>441</v>
      </c>
      <c r="H690" s="399" t="s">
        <v>441</v>
      </c>
      <c r="I690" s="399" t="s">
        <v>441</v>
      </c>
      <c r="J690" s="399" t="s">
        <v>441</v>
      </c>
      <c r="K690" s="399" t="s">
        <v>441</v>
      </c>
      <c r="L690" s="399" t="s">
        <v>441</v>
      </c>
      <c r="M690" s="399" t="s">
        <v>441</v>
      </c>
      <c r="N690" s="399" t="s">
        <v>441</v>
      </c>
      <c r="O690" s="399" t="s">
        <v>441</v>
      </c>
    </row>
    <row r="691" spans="1:15" x14ac:dyDescent="0.2">
      <c r="A691" s="399"/>
      <c r="B691" s="399">
        <v>2014</v>
      </c>
      <c r="C691" s="399">
        <v>1</v>
      </c>
      <c r="D691" s="399" t="s">
        <v>441</v>
      </c>
      <c r="E691" s="399" t="s">
        <v>441</v>
      </c>
      <c r="F691" s="399" t="s">
        <v>441</v>
      </c>
      <c r="G691" s="399" t="s">
        <v>441</v>
      </c>
      <c r="H691" s="399" t="s">
        <v>441</v>
      </c>
      <c r="I691" s="399" t="s">
        <v>441</v>
      </c>
      <c r="J691" s="399" t="s">
        <v>441</v>
      </c>
      <c r="K691" s="399" t="s">
        <v>441</v>
      </c>
      <c r="L691" s="399" t="s">
        <v>441</v>
      </c>
      <c r="M691" s="399" t="s">
        <v>441</v>
      </c>
      <c r="N691" s="399" t="s">
        <v>441</v>
      </c>
      <c r="O691" s="399" t="s">
        <v>441</v>
      </c>
    </row>
    <row r="692" spans="1:15" x14ac:dyDescent="0.2">
      <c r="A692" s="399"/>
      <c r="B692" s="399">
        <v>2014</v>
      </c>
      <c r="C692" s="399">
        <v>2</v>
      </c>
      <c r="D692" s="399" t="s">
        <v>441</v>
      </c>
      <c r="E692" s="399" t="s">
        <v>441</v>
      </c>
      <c r="F692" s="399" t="s">
        <v>441</v>
      </c>
      <c r="G692" s="399" t="s">
        <v>441</v>
      </c>
      <c r="H692" s="399" t="s">
        <v>441</v>
      </c>
      <c r="I692" s="399" t="s">
        <v>441</v>
      </c>
      <c r="J692" s="399" t="s">
        <v>441</v>
      </c>
      <c r="K692" s="399" t="s">
        <v>441</v>
      </c>
      <c r="L692" s="399" t="s">
        <v>441</v>
      </c>
      <c r="M692" s="399" t="s">
        <v>441</v>
      </c>
      <c r="N692" s="399" t="s">
        <v>441</v>
      </c>
      <c r="O692" s="399" t="s">
        <v>441</v>
      </c>
    </row>
    <row r="693" spans="1:15" x14ac:dyDescent="0.2">
      <c r="A693" s="399"/>
      <c r="B693" s="399">
        <v>2014</v>
      </c>
      <c r="C693" s="399">
        <v>3</v>
      </c>
      <c r="D693" s="399" t="s">
        <v>441</v>
      </c>
      <c r="E693" s="399" t="s">
        <v>441</v>
      </c>
      <c r="F693" s="399" t="s">
        <v>441</v>
      </c>
      <c r="G693" s="399" t="s">
        <v>441</v>
      </c>
      <c r="H693" s="399" t="s">
        <v>441</v>
      </c>
      <c r="I693" s="399" t="s">
        <v>441</v>
      </c>
      <c r="J693" s="399" t="s">
        <v>441</v>
      </c>
      <c r="K693" s="399" t="s">
        <v>441</v>
      </c>
      <c r="L693" s="399" t="s">
        <v>441</v>
      </c>
      <c r="M693" s="399" t="s">
        <v>441</v>
      </c>
      <c r="N693" s="399" t="s">
        <v>441</v>
      </c>
      <c r="O693" s="399" t="s">
        <v>441</v>
      </c>
    </row>
    <row r="694" spans="1:15" x14ac:dyDescent="0.2">
      <c r="A694" s="399"/>
      <c r="B694" s="399">
        <v>2014</v>
      </c>
      <c r="C694" s="399">
        <v>4</v>
      </c>
      <c r="D694" s="399" t="s">
        <v>441</v>
      </c>
      <c r="E694" s="399" t="s">
        <v>441</v>
      </c>
      <c r="F694" s="399" t="s">
        <v>441</v>
      </c>
      <c r="G694" s="399" t="s">
        <v>441</v>
      </c>
      <c r="H694" s="399" t="s">
        <v>441</v>
      </c>
      <c r="I694" s="399" t="s">
        <v>441</v>
      </c>
      <c r="J694" s="399" t="s">
        <v>441</v>
      </c>
      <c r="K694" s="399" t="s">
        <v>441</v>
      </c>
      <c r="L694" s="399" t="s">
        <v>441</v>
      </c>
      <c r="M694" s="399" t="s">
        <v>441</v>
      </c>
      <c r="N694" s="399" t="s">
        <v>441</v>
      </c>
      <c r="O694" s="399" t="s">
        <v>441</v>
      </c>
    </row>
    <row r="695" spans="1:15" x14ac:dyDescent="0.2">
      <c r="A695" s="399"/>
      <c r="B695" s="399">
        <v>2014</v>
      </c>
      <c r="C695" s="399">
        <v>5</v>
      </c>
      <c r="D695" s="399" t="s">
        <v>441</v>
      </c>
      <c r="E695" s="399" t="s">
        <v>441</v>
      </c>
      <c r="F695" s="399" t="s">
        <v>441</v>
      </c>
      <c r="G695" s="399" t="s">
        <v>441</v>
      </c>
      <c r="H695" s="399" t="s">
        <v>441</v>
      </c>
      <c r="I695" s="399" t="s">
        <v>441</v>
      </c>
      <c r="J695" s="399" t="s">
        <v>441</v>
      </c>
      <c r="K695" s="399" t="s">
        <v>441</v>
      </c>
      <c r="L695" s="399" t="s">
        <v>441</v>
      </c>
      <c r="M695" s="399" t="s">
        <v>441</v>
      </c>
      <c r="N695" s="399" t="s">
        <v>441</v>
      </c>
      <c r="O695" s="399" t="s">
        <v>441</v>
      </c>
    </row>
    <row r="696" spans="1:15" x14ac:dyDescent="0.2">
      <c r="A696" s="399"/>
      <c r="B696" s="399">
        <v>2014</v>
      </c>
      <c r="C696" s="399">
        <v>6</v>
      </c>
      <c r="D696" s="399" t="s">
        <v>441</v>
      </c>
      <c r="E696" s="399" t="s">
        <v>441</v>
      </c>
      <c r="F696" s="399" t="s">
        <v>441</v>
      </c>
      <c r="G696" s="399" t="s">
        <v>441</v>
      </c>
      <c r="H696" s="399" t="s">
        <v>441</v>
      </c>
      <c r="I696" s="399" t="s">
        <v>441</v>
      </c>
      <c r="J696" s="399" t="s">
        <v>441</v>
      </c>
      <c r="K696" s="399" t="s">
        <v>441</v>
      </c>
      <c r="L696" s="399" t="s">
        <v>441</v>
      </c>
      <c r="M696" s="399" t="s">
        <v>441</v>
      </c>
      <c r="N696" s="399" t="s">
        <v>441</v>
      </c>
      <c r="O696" s="399" t="s">
        <v>441</v>
      </c>
    </row>
    <row r="697" spans="1:15" x14ac:dyDescent="0.2">
      <c r="A697" s="399"/>
      <c r="B697" s="399">
        <v>2014</v>
      </c>
      <c r="C697" s="399">
        <v>7</v>
      </c>
      <c r="D697" s="399" t="s">
        <v>441</v>
      </c>
      <c r="E697" s="399" t="s">
        <v>441</v>
      </c>
      <c r="F697" s="399" t="s">
        <v>441</v>
      </c>
      <c r="G697" s="399" t="s">
        <v>441</v>
      </c>
      <c r="H697" s="399" t="s">
        <v>441</v>
      </c>
      <c r="I697" s="399" t="s">
        <v>441</v>
      </c>
      <c r="J697" s="399" t="s">
        <v>441</v>
      </c>
      <c r="K697" s="399" t="s">
        <v>441</v>
      </c>
      <c r="L697" s="399" t="s">
        <v>441</v>
      </c>
      <c r="M697" s="399" t="s">
        <v>441</v>
      </c>
      <c r="N697" s="399" t="s">
        <v>441</v>
      </c>
      <c r="O697" s="399" t="s">
        <v>441</v>
      </c>
    </row>
    <row r="698" spans="1:15" x14ac:dyDescent="0.2">
      <c r="A698" s="399"/>
      <c r="B698" s="399">
        <v>2014</v>
      </c>
      <c r="C698" s="399">
        <v>8</v>
      </c>
      <c r="D698" s="399" t="s">
        <v>441</v>
      </c>
      <c r="E698" s="399" t="s">
        <v>441</v>
      </c>
      <c r="F698" s="399" t="s">
        <v>441</v>
      </c>
      <c r="G698" s="399" t="s">
        <v>441</v>
      </c>
      <c r="H698" s="399" t="s">
        <v>441</v>
      </c>
      <c r="I698" s="399" t="s">
        <v>441</v>
      </c>
      <c r="J698" s="399" t="s">
        <v>441</v>
      </c>
      <c r="K698" s="399" t="s">
        <v>441</v>
      </c>
      <c r="L698" s="399" t="s">
        <v>441</v>
      </c>
      <c r="M698" s="399" t="s">
        <v>441</v>
      </c>
      <c r="N698" s="399" t="s">
        <v>441</v>
      </c>
      <c r="O698" s="399" t="s">
        <v>441</v>
      </c>
    </row>
    <row r="699" spans="1:15" x14ac:dyDescent="0.2">
      <c r="A699" s="399"/>
      <c r="B699" s="399">
        <v>2014</v>
      </c>
      <c r="C699" s="399">
        <v>9</v>
      </c>
      <c r="D699" s="399" t="s">
        <v>441</v>
      </c>
      <c r="E699" s="399" t="s">
        <v>441</v>
      </c>
      <c r="F699" s="399" t="s">
        <v>441</v>
      </c>
      <c r="G699" s="399" t="s">
        <v>441</v>
      </c>
      <c r="H699" s="399" t="s">
        <v>441</v>
      </c>
      <c r="I699" s="399" t="s">
        <v>441</v>
      </c>
      <c r="J699" s="399" t="s">
        <v>441</v>
      </c>
      <c r="K699" s="399" t="s">
        <v>441</v>
      </c>
      <c r="L699" s="399" t="s">
        <v>441</v>
      </c>
      <c r="M699" s="399" t="s">
        <v>441</v>
      </c>
      <c r="N699" s="399" t="s">
        <v>441</v>
      </c>
      <c r="O699" s="399" t="s">
        <v>441</v>
      </c>
    </row>
    <row r="700" spans="1:15" x14ac:dyDescent="0.2">
      <c r="A700" s="399"/>
      <c r="B700" s="399">
        <v>2014</v>
      </c>
      <c r="C700" s="399">
        <v>10</v>
      </c>
      <c r="D700" s="399" t="s">
        <v>441</v>
      </c>
      <c r="E700" s="399" t="s">
        <v>441</v>
      </c>
      <c r="F700" s="399" t="s">
        <v>441</v>
      </c>
      <c r="G700" s="399" t="s">
        <v>441</v>
      </c>
      <c r="H700" s="399" t="s">
        <v>441</v>
      </c>
      <c r="I700" s="399" t="s">
        <v>441</v>
      </c>
      <c r="J700" s="399" t="s">
        <v>441</v>
      </c>
      <c r="K700" s="399" t="s">
        <v>441</v>
      </c>
      <c r="L700" s="399" t="s">
        <v>441</v>
      </c>
      <c r="M700" s="399" t="s">
        <v>441</v>
      </c>
      <c r="N700" s="399" t="s">
        <v>441</v>
      </c>
      <c r="O700" s="399" t="s">
        <v>441</v>
      </c>
    </row>
    <row r="701" spans="1:15" x14ac:dyDescent="0.2">
      <c r="A701" s="399"/>
      <c r="B701" s="399">
        <v>2014</v>
      </c>
      <c r="C701" s="399">
        <v>11</v>
      </c>
      <c r="D701" s="399" t="s">
        <v>441</v>
      </c>
      <c r="E701" s="399" t="s">
        <v>441</v>
      </c>
      <c r="F701" s="399" t="s">
        <v>441</v>
      </c>
      <c r="G701" s="399" t="s">
        <v>441</v>
      </c>
      <c r="H701" s="399" t="s">
        <v>441</v>
      </c>
      <c r="I701" s="399" t="s">
        <v>441</v>
      </c>
      <c r="J701" s="399" t="s">
        <v>441</v>
      </c>
      <c r="K701" s="399" t="s">
        <v>441</v>
      </c>
      <c r="L701" s="399" t="s">
        <v>441</v>
      </c>
      <c r="M701" s="399" t="s">
        <v>441</v>
      </c>
      <c r="N701" s="399" t="s">
        <v>441</v>
      </c>
      <c r="O701" s="399" t="s">
        <v>441</v>
      </c>
    </row>
    <row r="702" spans="1:15" x14ac:dyDescent="0.2">
      <c r="A702" s="399"/>
      <c r="B702" s="399">
        <v>2014</v>
      </c>
      <c r="C702" s="399">
        <v>12</v>
      </c>
      <c r="D702" s="399" t="s">
        <v>441</v>
      </c>
      <c r="E702" s="399" t="s">
        <v>441</v>
      </c>
      <c r="F702" s="399" t="s">
        <v>441</v>
      </c>
      <c r="G702" s="399" t="s">
        <v>441</v>
      </c>
      <c r="H702" s="399" t="s">
        <v>441</v>
      </c>
      <c r="I702" s="399" t="s">
        <v>441</v>
      </c>
      <c r="J702" s="399" t="s">
        <v>441</v>
      </c>
      <c r="K702" s="399" t="s">
        <v>441</v>
      </c>
      <c r="L702" s="399" t="s">
        <v>441</v>
      </c>
      <c r="M702" s="399" t="s">
        <v>441</v>
      </c>
      <c r="N702" s="399" t="s">
        <v>441</v>
      </c>
      <c r="O702" s="399" t="s">
        <v>441</v>
      </c>
    </row>
    <row r="703" spans="1:15" x14ac:dyDescent="0.2">
      <c r="A703" s="399"/>
      <c r="B703" s="399">
        <v>2015</v>
      </c>
      <c r="C703" s="399">
        <v>1</v>
      </c>
      <c r="D703" s="399">
        <v>1</v>
      </c>
      <c r="E703" s="399">
        <v>4.3680000000000003</v>
      </c>
      <c r="F703" s="399" t="s">
        <v>441</v>
      </c>
      <c r="G703" s="399" t="s">
        <v>441</v>
      </c>
      <c r="H703" s="399" t="s">
        <v>441</v>
      </c>
      <c r="I703" s="399" t="s">
        <v>441</v>
      </c>
      <c r="J703" s="399" t="s">
        <v>441</v>
      </c>
      <c r="K703" s="399" t="s">
        <v>441</v>
      </c>
      <c r="L703" s="399" t="s">
        <v>441</v>
      </c>
      <c r="M703" s="399" t="s">
        <v>441</v>
      </c>
      <c r="N703" s="399" t="s">
        <v>441</v>
      </c>
      <c r="O703" s="399" t="s">
        <v>441</v>
      </c>
    </row>
    <row r="704" spans="1:15" x14ac:dyDescent="0.2">
      <c r="A704" s="399"/>
      <c r="B704" s="399">
        <v>2015</v>
      </c>
      <c r="C704" s="399">
        <v>2</v>
      </c>
      <c r="D704" s="399" t="s">
        <v>441</v>
      </c>
      <c r="E704" s="399" t="s">
        <v>441</v>
      </c>
      <c r="F704" s="399" t="s">
        <v>441</v>
      </c>
      <c r="G704" s="399" t="s">
        <v>441</v>
      </c>
      <c r="H704" s="399" t="s">
        <v>441</v>
      </c>
      <c r="I704" s="399" t="s">
        <v>441</v>
      </c>
      <c r="J704" s="399" t="s">
        <v>441</v>
      </c>
      <c r="K704" s="399" t="s">
        <v>441</v>
      </c>
      <c r="L704" s="399" t="s">
        <v>441</v>
      </c>
      <c r="M704" s="399" t="s">
        <v>441</v>
      </c>
      <c r="N704" s="399" t="s">
        <v>441</v>
      </c>
      <c r="O704" s="399" t="s">
        <v>441</v>
      </c>
    </row>
    <row r="705" spans="1:15" x14ac:dyDescent="0.2">
      <c r="A705" s="399"/>
      <c r="B705" s="399">
        <v>2015</v>
      </c>
      <c r="C705" s="399">
        <v>3</v>
      </c>
      <c r="D705" s="399" t="s">
        <v>441</v>
      </c>
      <c r="E705" s="399" t="s">
        <v>441</v>
      </c>
      <c r="F705" s="399" t="s">
        <v>441</v>
      </c>
      <c r="G705" s="399" t="s">
        <v>441</v>
      </c>
      <c r="H705" s="399" t="s">
        <v>441</v>
      </c>
      <c r="I705" s="399" t="s">
        <v>441</v>
      </c>
      <c r="J705" s="399" t="s">
        <v>441</v>
      </c>
      <c r="K705" s="399" t="s">
        <v>441</v>
      </c>
      <c r="L705" s="399" t="s">
        <v>441</v>
      </c>
      <c r="M705" s="399" t="s">
        <v>441</v>
      </c>
      <c r="N705" s="399" t="s">
        <v>441</v>
      </c>
      <c r="O705" s="399" t="s">
        <v>441</v>
      </c>
    </row>
    <row r="706" spans="1:15" x14ac:dyDescent="0.2">
      <c r="A706" s="399"/>
      <c r="B706" s="399">
        <v>2015</v>
      </c>
      <c r="C706" s="399">
        <v>4</v>
      </c>
      <c r="D706" s="399" t="s">
        <v>441</v>
      </c>
      <c r="E706" s="399" t="s">
        <v>441</v>
      </c>
      <c r="F706" s="399" t="s">
        <v>441</v>
      </c>
      <c r="G706" s="399" t="s">
        <v>441</v>
      </c>
      <c r="H706" s="399" t="s">
        <v>441</v>
      </c>
      <c r="I706" s="399" t="s">
        <v>441</v>
      </c>
      <c r="J706" s="399" t="s">
        <v>441</v>
      </c>
      <c r="K706" s="399" t="s">
        <v>441</v>
      </c>
      <c r="L706" s="399" t="s">
        <v>441</v>
      </c>
      <c r="M706" s="399" t="s">
        <v>441</v>
      </c>
      <c r="N706" s="399" t="s">
        <v>441</v>
      </c>
      <c r="O706" s="399" t="s">
        <v>441</v>
      </c>
    </row>
    <row r="707" spans="1:15" x14ac:dyDescent="0.2">
      <c r="A707" s="399"/>
      <c r="B707" s="399">
        <v>2015</v>
      </c>
      <c r="C707" s="399">
        <v>5</v>
      </c>
      <c r="D707" s="399" t="s">
        <v>441</v>
      </c>
      <c r="E707" s="399" t="s">
        <v>441</v>
      </c>
      <c r="F707" s="399" t="s">
        <v>441</v>
      </c>
      <c r="G707" s="399" t="s">
        <v>441</v>
      </c>
      <c r="H707" s="399" t="s">
        <v>441</v>
      </c>
      <c r="I707" s="399" t="s">
        <v>441</v>
      </c>
      <c r="J707" s="399" t="s">
        <v>441</v>
      </c>
      <c r="K707" s="399" t="s">
        <v>441</v>
      </c>
      <c r="L707" s="399" t="s">
        <v>441</v>
      </c>
      <c r="M707" s="399" t="s">
        <v>441</v>
      </c>
      <c r="N707" s="399" t="s">
        <v>441</v>
      </c>
      <c r="O707" s="399" t="s">
        <v>441</v>
      </c>
    </row>
    <row r="708" spans="1:15" x14ac:dyDescent="0.2">
      <c r="A708" s="399"/>
      <c r="B708" s="399">
        <v>2015</v>
      </c>
      <c r="C708" s="399">
        <v>6</v>
      </c>
      <c r="D708" s="399" t="s">
        <v>441</v>
      </c>
      <c r="E708" s="399" t="s">
        <v>441</v>
      </c>
      <c r="F708" s="399" t="s">
        <v>441</v>
      </c>
      <c r="G708" s="399" t="s">
        <v>441</v>
      </c>
      <c r="H708" s="399" t="s">
        <v>441</v>
      </c>
      <c r="I708" s="399" t="s">
        <v>441</v>
      </c>
      <c r="J708" s="399" t="s">
        <v>441</v>
      </c>
      <c r="K708" s="399" t="s">
        <v>441</v>
      </c>
      <c r="L708" s="399" t="s">
        <v>441</v>
      </c>
      <c r="M708" s="399" t="s">
        <v>441</v>
      </c>
      <c r="N708" s="399" t="s">
        <v>441</v>
      </c>
      <c r="O708" s="399" t="s">
        <v>441</v>
      </c>
    </row>
    <row r="709" spans="1:15" x14ac:dyDescent="0.2">
      <c r="A709" s="399"/>
      <c r="B709" s="399">
        <v>2015</v>
      </c>
      <c r="C709" s="399">
        <v>7</v>
      </c>
      <c r="D709" s="399" t="s">
        <v>441</v>
      </c>
      <c r="E709" s="399" t="s">
        <v>441</v>
      </c>
      <c r="F709" s="399" t="s">
        <v>441</v>
      </c>
      <c r="G709" s="399" t="s">
        <v>441</v>
      </c>
      <c r="H709" s="399" t="s">
        <v>441</v>
      </c>
      <c r="I709" s="399" t="s">
        <v>441</v>
      </c>
      <c r="J709" s="399" t="s">
        <v>441</v>
      </c>
      <c r="K709" s="399" t="s">
        <v>441</v>
      </c>
      <c r="L709" s="399" t="s">
        <v>441</v>
      </c>
      <c r="M709" s="399" t="s">
        <v>441</v>
      </c>
      <c r="N709" s="399" t="s">
        <v>441</v>
      </c>
      <c r="O709" s="399" t="s">
        <v>441</v>
      </c>
    </row>
    <row r="710" spans="1:15" x14ac:dyDescent="0.2">
      <c r="A710" s="399"/>
      <c r="B710" s="399">
        <v>2015</v>
      </c>
      <c r="C710" s="399">
        <v>8</v>
      </c>
      <c r="D710" s="399" t="s">
        <v>441</v>
      </c>
      <c r="E710" s="399" t="s">
        <v>441</v>
      </c>
      <c r="F710" s="399" t="s">
        <v>441</v>
      </c>
      <c r="G710" s="399" t="s">
        <v>441</v>
      </c>
      <c r="H710" s="399" t="s">
        <v>441</v>
      </c>
      <c r="I710" s="399" t="s">
        <v>441</v>
      </c>
      <c r="J710" s="399" t="s">
        <v>441</v>
      </c>
      <c r="K710" s="399" t="s">
        <v>441</v>
      </c>
      <c r="L710" s="399" t="s">
        <v>441</v>
      </c>
      <c r="M710" s="399" t="s">
        <v>441</v>
      </c>
      <c r="N710" s="399" t="s">
        <v>441</v>
      </c>
      <c r="O710" s="399" t="s">
        <v>441</v>
      </c>
    </row>
    <row r="711" spans="1:15" x14ac:dyDescent="0.2">
      <c r="A711" s="399"/>
      <c r="B711" s="399">
        <v>2015</v>
      </c>
      <c r="C711" s="399">
        <v>9</v>
      </c>
      <c r="D711" s="399" t="s">
        <v>441</v>
      </c>
      <c r="E711" s="399" t="s">
        <v>441</v>
      </c>
      <c r="F711" s="399" t="s">
        <v>441</v>
      </c>
      <c r="G711" s="399" t="s">
        <v>441</v>
      </c>
      <c r="H711" s="399" t="s">
        <v>441</v>
      </c>
      <c r="I711" s="399" t="s">
        <v>441</v>
      </c>
      <c r="J711" s="399" t="s">
        <v>441</v>
      </c>
      <c r="K711" s="399" t="s">
        <v>441</v>
      </c>
      <c r="L711" s="399" t="s">
        <v>441</v>
      </c>
      <c r="M711" s="399" t="s">
        <v>441</v>
      </c>
      <c r="N711" s="399" t="s">
        <v>441</v>
      </c>
      <c r="O711" s="399" t="s">
        <v>441</v>
      </c>
    </row>
    <row r="712" spans="1:15" x14ac:dyDescent="0.2">
      <c r="A712" s="399"/>
      <c r="B712" s="399">
        <v>2015</v>
      </c>
      <c r="C712" s="399">
        <v>10</v>
      </c>
      <c r="D712" s="399" t="s">
        <v>441</v>
      </c>
      <c r="E712" s="399" t="s">
        <v>441</v>
      </c>
      <c r="F712" s="399" t="s">
        <v>441</v>
      </c>
      <c r="G712" s="399" t="s">
        <v>441</v>
      </c>
      <c r="H712" s="399" t="s">
        <v>441</v>
      </c>
      <c r="I712" s="399" t="s">
        <v>441</v>
      </c>
      <c r="J712" s="399" t="s">
        <v>441</v>
      </c>
      <c r="K712" s="399" t="s">
        <v>441</v>
      </c>
      <c r="L712" s="399" t="s">
        <v>441</v>
      </c>
      <c r="M712" s="399" t="s">
        <v>441</v>
      </c>
      <c r="N712" s="399" t="s">
        <v>441</v>
      </c>
      <c r="O712" s="399" t="s">
        <v>441</v>
      </c>
    </row>
    <row r="713" spans="1:15" x14ac:dyDescent="0.2">
      <c r="A713" s="399"/>
      <c r="B713" s="399">
        <v>2015</v>
      </c>
      <c r="C713" s="399">
        <v>11</v>
      </c>
      <c r="D713" s="399" t="s">
        <v>441</v>
      </c>
      <c r="E713" s="399" t="s">
        <v>441</v>
      </c>
      <c r="F713" s="399" t="s">
        <v>441</v>
      </c>
      <c r="G713" s="399" t="s">
        <v>441</v>
      </c>
      <c r="H713" s="399" t="s">
        <v>441</v>
      </c>
      <c r="I713" s="399" t="s">
        <v>441</v>
      </c>
      <c r="J713" s="399" t="s">
        <v>441</v>
      </c>
      <c r="K713" s="399" t="s">
        <v>441</v>
      </c>
      <c r="L713" s="399" t="s">
        <v>441</v>
      </c>
      <c r="M713" s="399" t="s">
        <v>441</v>
      </c>
      <c r="N713" s="399" t="s">
        <v>441</v>
      </c>
      <c r="O713" s="399" t="s">
        <v>441</v>
      </c>
    </row>
    <row r="714" spans="1:15" x14ac:dyDescent="0.2">
      <c r="A714" s="399"/>
      <c r="B714" s="399">
        <v>2015</v>
      </c>
      <c r="C714" s="399">
        <v>12</v>
      </c>
      <c r="D714" s="399" t="s">
        <v>441</v>
      </c>
      <c r="E714" s="399" t="s">
        <v>441</v>
      </c>
      <c r="F714" s="399" t="s">
        <v>441</v>
      </c>
      <c r="G714" s="399" t="s">
        <v>441</v>
      </c>
      <c r="H714" s="399" t="s">
        <v>441</v>
      </c>
      <c r="I714" s="399" t="s">
        <v>441</v>
      </c>
      <c r="J714" s="399" t="s">
        <v>441</v>
      </c>
      <c r="K714" s="399" t="s">
        <v>441</v>
      </c>
      <c r="L714" s="399" t="s">
        <v>441</v>
      </c>
      <c r="M714" s="399" t="s">
        <v>441</v>
      </c>
      <c r="N714" s="399" t="s">
        <v>441</v>
      </c>
      <c r="O714" s="399" t="s">
        <v>441</v>
      </c>
    </row>
    <row r="715" spans="1:15" x14ac:dyDescent="0.2">
      <c r="A715" s="399"/>
      <c r="B715" s="399">
        <v>2016</v>
      </c>
      <c r="C715" s="399">
        <v>1</v>
      </c>
      <c r="D715" s="399" t="s">
        <v>441</v>
      </c>
      <c r="E715" s="399" t="s">
        <v>441</v>
      </c>
      <c r="F715" s="399" t="s">
        <v>441</v>
      </c>
      <c r="G715" s="399" t="s">
        <v>441</v>
      </c>
      <c r="H715" s="399" t="s">
        <v>441</v>
      </c>
      <c r="I715" s="399" t="s">
        <v>441</v>
      </c>
      <c r="J715" s="399" t="s">
        <v>441</v>
      </c>
      <c r="K715" s="399" t="s">
        <v>441</v>
      </c>
      <c r="L715" s="399" t="s">
        <v>441</v>
      </c>
      <c r="M715" s="399" t="s">
        <v>441</v>
      </c>
      <c r="N715" s="399" t="s">
        <v>441</v>
      </c>
      <c r="O715" s="399" t="s">
        <v>441</v>
      </c>
    </row>
    <row r="716" spans="1:15" x14ac:dyDescent="0.2">
      <c r="A716" s="399"/>
      <c r="B716" s="399">
        <v>2016</v>
      </c>
      <c r="C716" s="399">
        <v>2</v>
      </c>
      <c r="D716" s="399" t="s">
        <v>441</v>
      </c>
      <c r="E716" s="399" t="s">
        <v>441</v>
      </c>
      <c r="F716" s="399" t="s">
        <v>441</v>
      </c>
      <c r="G716" s="399" t="s">
        <v>441</v>
      </c>
      <c r="H716" s="399" t="s">
        <v>441</v>
      </c>
      <c r="I716" s="399" t="s">
        <v>441</v>
      </c>
      <c r="J716" s="399" t="s">
        <v>441</v>
      </c>
      <c r="K716" s="399" t="s">
        <v>441</v>
      </c>
      <c r="L716" s="399" t="s">
        <v>441</v>
      </c>
      <c r="M716" s="399" t="s">
        <v>441</v>
      </c>
      <c r="N716" s="399" t="s">
        <v>441</v>
      </c>
      <c r="O716" s="399" t="s">
        <v>441</v>
      </c>
    </row>
    <row r="717" spans="1:15" x14ac:dyDescent="0.2">
      <c r="A717" s="399"/>
      <c r="B717" s="399">
        <v>2016</v>
      </c>
      <c r="C717" s="399">
        <v>3</v>
      </c>
      <c r="D717" s="399" t="s">
        <v>441</v>
      </c>
      <c r="E717" s="399" t="s">
        <v>441</v>
      </c>
      <c r="F717" s="399" t="s">
        <v>441</v>
      </c>
      <c r="G717" s="399" t="s">
        <v>441</v>
      </c>
      <c r="H717" s="399" t="s">
        <v>441</v>
      </c>
      <c r="I717" s="399" t="s">
        <v>441</v>
      </c>
      <c r="J717" s="399" t="s">
        <v>441</v>
      </c>
      <c r="K717" s="399" t="s">
        <v>441</v>
      </c>
      <c r="L717" s="399" t="s">
        <v>441</v>
      </c>
      <c r="M717" s="399" t="s">
        <v>441</v>
      </c>
      <c r="N717" s="399" t="s">
        <v>441</v>
      </c>
      <c r="O717" s="399" t="s">
        <v>441</v>
      </c>
    </row>
    <row r="718" spans="1:15" x14ac:dyDescent="0.2">
      <c r="A718" s="399"/>
      <c r="B718" s="399">
        <v>2016</v>
      </c>
      <c r="C718" s="399">
        <v>4</v>
      </c>
      <c r="D718" s="399" t="s">
        <v>441</v>
      </c>
      <c r="E718" s="399" t="s">
        <v>441</v>
      </c>
      <c r="F718" s="399" t="s">
        <v>441</v>
      </c>
      <c r="G718" s="399" t="s">
        <v>441</v>
      </c>
      <c r="H718" s="399" t="s">
        <v>441</v>
      </c>
      <c r="I718" s="399" t="s">
        <v>441</v>
      </c>
      <c r="J718" s="399" t="s">
        <v>441</v>
      </c>
      <c r="K718" s="399" t="s">
        <v>441</v>
      </c>
      <c r="L718" s="399" t="s">
        <v>441</v>
      </c>
      <c r="M718" s="399" t="s">
        <v>441</v>
      </c>
      <c r="N718" s="399" t="s">
        <v>441</v>
      </c>
      <c r="O718" s="399" t="s">
        <v>441</v>
      </c>
    </row>
    <row r="719" spans="1:15" x14ac:dyDescent="0.2">
      <c r="A719" s="399"/>
      <c r="B719" s="399">
        <v>2016</v>
      </c>
      <c r="C719" s="399">
        <v>5</v>
      </c>
      <c r="D719" s="399" t="s">
        <v>441</v>
      </c>
      <c r="E719" s="399" t="s">
        <v>441</v>
      </c>
      <c r="F719" s="399" t="s">
        <v>441</v>
      </c>
      <c r="G719" s="399" t="s">
        <v>441</v>
      </c>
      <c r="H719" s="399" t="s">
        <v>441</v>
      </c>
      <c r="I719" s="399" t="s">
        <v>441</v>
      </c>
      <c r="J719" s="399" t="s">
        <v>441</v>
      </c>
      <c r="K719" s="399" t="s">
        <v>441</v>
      </c>
      <c r="L719" s="399" t="s">
        <v>441</v>
      </c>
      <c r="M719" s="399" t="s">
        <v>441</v>
      </c>
      <c r="N719" s="399" t="s">
        <v>441</v>
      </c>
      <c r="O719" s="399" t="s">
        <v>441</v>
      </c>
    </row>
    <row r="720" spans="1:15" x14ac:dyDescent="0.2">
      <c r="A720" s="399"/>
      <c r="B720" s="399">
        <v>2016</v>
      </c>
      <c r="C720" s="399">
        <v>6</v>
      </c>
      <c r="D720" s="399" t="s">
        <v>441</v>
      </c>
      <c r="E720" s="399" t="s">
        <v>441</v>
      </c>
      <c r="F720" s="399" t="s">
        <v>441</v>
      </c>
      <c r="G720" s="399" t="s">
        <v>441</v>
      </c>
      <c r="H720" s="399" t="s">
        <v>441</v>
      </c>
      <c r="I720" s="399" t="s">
        <v>441</v>
      </c>
      <c r="J720" s="399" t="s">
        <v>441</v>
      </c>
      <c r="K720" s="399" t="s">
        <v>441</v>
      </c>
      <c r="L720" s="399" t="s">
        <v>441</v>
      </c>
      <c r="M720" s="399" t="s">
        <v>441</v>
      </c>
      <c r="N720" s="399" t="s">
        <v>441</v>
      </c>
      <c r="O720" s="399" t="s">
        <v>441</v>
      </c>
    </row>
    <row r="721" spans="1:15" x14ac:dyDescent="0.2">
      <c r="A721" s="399"/>
      <c r="B721" s="399">
        <v>2016</v>
      </c>
      <c r="C721" s="399">
        <v>7</v>
      </c>
      <c r="D721" s="399" t="s">
        <v>441</v>
      </c>
      <c r="E721" s="399" t="s">
        <v>441</v>
      </c>
      <c r="F721" s="399" t="s">
        <v>441</v>
      </c>
      <c r="G721" s="399" t="s">
        <v>441</v>
      </c>
      <c r="H721" s="399" t="s">
        <v>441</v>
      </c>
      <c r="I721" s="399" t="s">
        <v>441</v>
      </c>
      <c r="J721" s="399" t="s">
        <v>441</v>
      </c>
      <c r="K721" s="399" t="s">
        <v>441</v>
      </c>
      <c r="L721" s="399" t="s">
        <v>441</v>
      </c>
      <c r="M721" s="399" t="s">
        <v>441</v>
      </c>
      <c r="N721" s="399" t="s">
        <v>441</v>
      </c>
      <c r="O721" s="399" t="s">
        <v>441</v>
      </c>
    </row>
    <row r="722" spans="1:15" x14ac:dyDescent="0.2">
      <c r="A722" s="399"/>
      <c r="B722" s="399">
        <v>2016</v>
      </c>
      <c r="C722" s="399">
        <v>8</v>
      </c>
      <c r="D722" s="399" t="s">
        <v>441</v>
      </c>
      <c r="E722" s="399" t="s">
        <v>441</v>
      </c>
      <c r="F722" s="399" t="s">
        <v>441</v>
      </c>
      <c r="G722" s="399" t="s">
        <v>441</v>
      </c>
      <c r="H722" s="399" t="s">
        <v>441</v>
      </c>
      <c r="I722" s="399" t="s">
        <v>441</v>
      </c>
      <c r="J722" s="399" t="s">
        <v>441</v>
      </c>
      <c r="K722" s="399" t="s">
        <v>441</v>
      </c>
      <c r="L722" s="399" t="s">
        <v>441</v>
      </c>
      <c r="M722" s="399" t="s">
        <v>441</v>
      </c>
      <c r="N722" s="399" t="s">
        <v>441</v>
      </c>
      <c r="O722" s="399" t="s">
        <v>441</v>
      </c>
    </row>
    <row r="723" spans="1:15" x14ac:dyDescent="0.2">
      <c r="A723" s="399"/>
      <c r="B723" s="399">
        <v>2016</v>
      </c>
      <c r="C723" s="399">
        <v>9</v>
      </c>
      <c r="D723" s="399" t="s">
        <v>441</v>
      </c>
      <c r="E723" s="399" t="s">
        <v>441</v>
      </c>
      <c r="F723" s="399" t="s">
        <v>441</v>
      </c>
      <c r="G723" s="399" t="s">
        <v>441</v>
      </c>
      <c r="H723" s="399" t="s">
        <v>441</v>
      </c>
      <c r="I723" s="399" t="s">
        <v>441</v>
      </c>
      <c r="J723" s="399" t="s">
        <v>441</v>
      </c>
      <c r="K723" s="399" t="s">
        <v>441</v>
      </c>
      <c r="L723" s="399" t="s">
        <v>441</v>
      </c>
      <c r="M723" s="399" t="s">
        <v>441</v>
      </c>
      <c r="N723" s="399" t="s">
        <v>441</v>
      </c>
      <c r="O723" s="399" t="s">
        <v>441</v>
      </c>
    </row>
    <row r="724" spans="1:15" x14ac:dyDescent="0.2">
      <c r="A724" s="399"/>
      <c r="B724" s="399">
        <v>2016</v>
      </c>
      <c r="C724" s="399">
        <v>10</v>
      </c>
      <c r="D724" s="399" t="s">
        <v>441</v>
      </c>
      <c r="E724" s="399" t="s">
        <v>441</v>
      </c>
      <c r="F724" s="399" t="s">
        <v>441</v>
      </c>
      <c r="G724" s="399" t="s">
        <v>441</v>
      </c>
      <c r="H724" s="399" t="s">
        <v>441</v>
      </c>
      <c r="I724" s="399" t="s">
        <v>441</v>
      </c>
      <c r="J724" s="399" t="s">
        <v>441</v>
      </c>
      <c r="K724" s="399" t="s">
        <v>441</v>
      </c>
      <c r="L724" s="399" t="s">
        <v>441</v>
      </c>
      <c r="M724" s="399" t="s">
        <v>441</v>
      </c>
      <c r="N724" s="399" t="s">
        <v>441</v>
      </c>
      <c r="O724" s="399" t="s">
        <v>441</v>
      </c>
    </row>
    <row r="725" spans="1:15" x14ac:dyDescent="0.2">
      <c r="A725" s="399"/>
      <c r="B725" s="399">
        <v>2016</v>
      </c>
      <c r="C725" s="399">
        <v>11</v>
      </c>
      <c r="D725" s="399" t="s">
        <v>441</v>
      </c>
      <c r="E725" s="399" t="s">
        <v>441</v>
      </c>
      <c r="F725" s="399" t="s">
        <v>441</v>
      </c>
      <c r="G725" s="399" t="s">
        <v>441</v>
      </c>
      <c r="H725" s="399" t="s">
        <v>441</v>
      </c>
      <c r="I725" s="399" t="s">
        <v>441</v>
      </c>
      <c r="J725" s="399" t="s">
        <v>441</v>
      </c>
      <c r="K725" s="399" t="s">
        <v>441</v>
      </c>
      <c r="L725" s="399" t="s">
        <v>441</v>
      </c>
      <c r="M725" s="399" t="s">
        <v>441</v>
      </c>
      <c r="N725" s="399" t="s">
        <v>441</v>
      </c>
      <c r="O725" s="399" t="s">
        <v>441</v>
      </c>
    </row>
    <row r="726" spans="1:15" x14ac:dyDescent="0.2">
      <c r="A726" s="399"/>
      <c r="B726" s="399">
        <v>2016</v>
      </c>
      <c r="C726" s="399">
        <v>12</v>
      </c>
      <c r="D726" s="399" t="s">
        <v>441</v>
      </c>
      <c r="E726" s="399" t="s">
        <v>441</v>
      </c>
      <c r="F726" s="399" t="s">
        <v>441</v>
      </c>
      <c r="G726" s="399" t="s">
        <v>441</v>
      </c>
      <c r="H726" s="399" t="s">
        <v>441</v>
      </c>
      <c r="I726" s="399" t="s">
        <v>441</v>
      </c>
      <c r="J726" s="399" t="s">
        <v>441</v>
      </c>
      <c r="K726" s="399" t="s">
        <v>441</v>
      </c>
      <c r="L726" s="399" t="s">
        <v>441</v>
      </c>
      <c r="M726" s="399" t="s">
        <v>441</v>
      </c>
      <c r="N726" s="399" t="s">
        <v>441</v>
      </c>
      <c r="O726" s="399" t="s">
        <v>441</v>
      </c>
    </row>
    <row r="727" spans="1:15" x14ac:dyDescent="0.2">
      <c r="A727" s="531">
        <v>95116</v>
      </c>
      <c r="B727" s="397">
        <v>2012</v>
      </c>
      <c r="C727" s="397">
        <v>1</v>
      </c>
      <c r="D727" s="397" t="s">
        <v>441</v>
      </c>
      <c r="E727" s="397" t="s">
        <v>441</v>
      </c>
      <c r="F727" s="397" t="s">
        <v>441</v>
      </c>
      <c r="G727" s="397" t="s">
        <v>441</v>
      </c>
      <c r="H727" s="397" t="s">
        <v>441</v>
      </c>
      <c r="I727" s="397" t="s">
        <v>441</v>
      </c>
      <c r="J727" s="397" t="s">
        <v>441</v>
      </c>
      <c r="K727" s="397" t="s">
        <v>441</v>
      </c>
      <c r="L727" s="397" t="s">
        <v>441</v>
      </c>
      <c r="M727" s="397" t="s">
        <v>441</v>
      </c>
      <c r="N727" s="397" t="s">
        <v>441</v>
      </c>
      <c r="O727" s="397" t="s">
        <v>441</v>
      </c>
    </row>
    <row r="728" spans="1:15" x14ac:dyDescent="0.2">
      <c r="A728" s="397"/>
      <c r="B728" s="397">
        <v>2012</v>
      </c>
      <c r="C728" s="397">
        <v>2</v>
      </c>
      <c r="D728" s="397" t="s">
        <v>441</v>
      </c>
      <c r="E728" s="397" t="s">
        <v>441</v>
      </c>
      <c r="F728" s="397" t="s">
        <v>441</v>
      </c>
      <c r="G728" s="397" t="s">
        <v>441</v>
      </c>
      <c r="H728" s="397" t="s">
        <v>441</v>
      </c>
      <c r="I728" s="397" t="s">
        <v>441</v>
      </c>
      <c r="J728" s="397" t="s">
        <v>441</v>
      </c>
      <c r="K728" s="397" t="s">
        <v>441</v>
      </c>
      <c r="L728" s="397" t="s">
        <v>441</v>
      </c>
      <c r="M728" s="397" t="s">
        <v>441</v>
      </c>
      <c r="N728" s="397" t="s">
        <v>441</v>
      </c>
      <c r="O728" s="397" t="s">
        <v>441</v>
      </c>
    </row>
    <row r="729" spans="1:15" x14ac:dyDescent="0.2">
      <c r="A729" s="397"/>
      <c r="B729" s="397">
        <v>2012</v>
      </c>
      <c r="C729" s="397">
        <v>3</v>
      </c>
      <c r="D729" s="397" t="s">
        <v>441</v>
      </c>
      <c r="E729" s="397" t="s">
        <v>441</v>
      </c>
      <c r="F729" s="397" t="s">
        <v>441</v>
      </c>
      <c r="G729" s="397" t="s">
        <v>441</v>
      </c>
      <c r="H729" s="397" t="s">
        <v>441</v>
      </c>
      <c r="I729" s="397" t="s">
        <v>441</v>
      </c>
      <c r="J729" s="397" t="s">
        <v>441</v>
      </c>
      <c r="K729" s="397" t="s">
        <v>441</v>
      </c>
      <c r="L729" s="397" t="s">
        <v>441</v>
      </c>
      <c r="M729" s="397" t="s">
        <v>441</v>
      </c>
      <c r="N729" s="397" t="s">
        <v>441</v>
      </c>
      <c r="O729" s="397" t="s">
        <v>441</v>
      </c>
    </row>
    <row r="730" spans="1:15" x14ac:dyDescent="0.2">
      <c r="A730" s="397"/>
      <c r="B730" s="397">
        <v>2012</v>
      </c>
      <c r="C730" s="397">
        <v>4</v>
      </c>
      <c r="D730" s="397" t="s">
        <v>441</v>
      </c>
      <c r="E730" s="397" t="s">
        <v>441</v>
      </c>
      <c r="F730" s="397" t="s">
        <v>441</v>
      </c>
      <c r="G730" s="397" t="s">
        <v>441</v>
      </c>
      <c r="H730" s="397" t="s">
        <v>441</v>
      </c>
      <c r="I730" s="397" t="s">
        <v>441</v>
      </c>
      <c r="J730" s="397" t="s">
        <v>441</v>
      </c>
      <c r="K730" s="397" t="s">
        <v>441</v>
      </c>
      <c r="L730" s="397" t="s">
        <v>441</v>
      </c>
      <c r="M730" s="397" t="s">
        <v>441</v>
      </c>
      <c r="N730" s="397" t="s">
        <v>441</v>
      </c>
      <c r="O730" s="397" t="s">
        <v>441</v>
      </c>
    </row>
    <row r="731" spans="1:15" x14ac:dyDescent="0.2">
      <c r="A731" s="397"/>
      <c r="B731" s="397">
        <v>2012</v>
      </c>
      <c r="C731" s="397">
        <v>5</v>
      </c>
      <c r="D731" s="397" t="s">
        <v>441</v>
      </c>
      <c r="E731" s="397" t="s">
        <v>441</v>
      </c>
      <c r="F731" s="397" t="s">
        <v>441</v>
      </c>
      <c r="G731" s="397" t="s">
        <v>441</v>
      </c>
      <c r="H731" s="397" t="s">
        <v>441</v>
      </c>
      <c r="I731" s="397" t="s">
        <v>441</v>
      </c>
      <c r="J731" s="397" t="s">
        <v>441</v>
      </c>
      <c r="K731" s="397" t="s">
        <v>441</v>
      </c>
      <c r="L731" s="397" t="s">
        <v>441</v>
      </c>
      <c r="M731" s="397" t="s">
        <v>441</v>
      </c>
      <c r="N731" s="397" t="s">
        <v>441</v>
      </c>
      <c r="O731" s="397" t="s">
        <v>441</v>
      </c>
    </row>
    <row r="732" spans="1:15" x14ac:dyDescent="0.2">
      <c r="A732" s="397"/>
      <c r="B732" s="397">
        <v>2012</v>
      </c>
      <c r="C732" s="397">
        <v>6</v>
      </c>
      <c r="D732" s="397" t="s">
        <v>441</v>
      </c>
      <c r="E732" s="397" t="s">
        <v>441</v>
      </c>
      <c r="F732" s="397" t="s">
        <v>441</v>
      </c>
      <c r="G732" s="397" t="s">
        <v>441</v>
      </c>
      <c r="H732" s="397" t="s">
        <v>441</v>
      </c>
      <c r="I732" s="397" t="s">
        <v>441</v>
      </c>
      <c r="J732" s="397" t="s">
        <v>441</v>
      </c>
      <c r="K732" s="397" t="s">
        <v>441</v>
      </c>
      <c r="L732" s="397" t="s">
        <v>441</v>
      </c>
      <c r="M732" s="397" t="s">
        <v>441</v>
      </c>
      <c r="N732" s="397" t="s">
        <v>441</v>
      </c>
      <c r="O732" s="397" t="s">
        <v>441</v>
      </c>
    </row>
    <row r="733" spans="1:15" x14ac:dyDescent="0.2">
      <c r="A733" s="397"/>
      <c r="B733" s="397">
        <v>2012</v>
      </c>
      <c r="C733" s="397">
        <v>7</v>
      </c>
      <c r="D733" s="397" t="s">
        <v>441</v>
      </c>
      <c r="E733" s="397" t="s">
        <v>441</v>
      </c>
      <c r="F733" s="397" t="s">
        <v>441</v>
      </c>
      <c r="G733" s="397" t="s">
        <v>441</v>
      </c>
      <c r="H733" s="397" t="s">
        <v>441</v>
      </c>
      <c r="I733" s="397" t="s">
        <v>441</v>
      </c>
      <c r="J733" s="397" t="s">
        <v>441</v>
      </c>
      <c r="K733" s="397" t="s">
        <v>441</v>
      </c>
      <c r="L733" s="397" t="s">
        <v>441</v>
      </c>
      <c r="M733" s="397" t="s">
        <v>441</v>
      </c>
      <c r="N733" s="397" t="s">
        <v>441</v>
      </c>
      <c r="O733" s="397" t="s">
        <v>441</v>
      </c>
    </row>
    <row r="734" spans="1:15" x14ac:dyDescent="0.2">
      <c r="A734" s="397"/>
      <c r="B734" s="397">
        <v>2012</v>
      </c>
      <c r="C734" s="397">
        <v>8</v>
      </c>
      <c r="D734" s="397" t="s">
        <v>441</v>
      </c>
      <c r="E734" s="397" t="s">
        <v>441</v>
      </c>
      <c r="F734" s="397" t="s">
        <v>441</v>
      </c>
      <c r="G734" s="397" t="s">
        <v>441</v>
      </c>
      <c r="H734" s="397" t="s">
        <v>441</v>
      </c>
      <c r="I734" s="397" t="s">
        <v>441</v>
      </c>
      <c r="J734" s="397" t="s">
        <v>441</v>
      </c>
      <c r="K734" s="397" t="s">
        <v>441</v>
      </c>
      <c r="L734" s="397" t="s">
        <v>441</v>
      </c>
      <c r="M734" s="397" t="s">
        <v>441</v>
      </c>
      <c r="N734" s="397" t="s">
        <v>441</v>
      </c>
      <c r="O734" s="397" t="s">
        <v>441</v>
      </c>
    </row>
    <row r="735" spans="1:15" x14ac:dyDescent="0.2">
      <c r="A735" s="397"/>
      <c r="B735" s="397">
        <v>2012</v>
      </c>
      <c r="C735" s="397">
        <v>9</v>
      </c>
      <c r="D735" s="397" t="s">
        <v>441</v>
      </c>
      <c r="E735" s="397" t="s">
        <v>441</v>
      </c>
      <c r="F735" s="397" t="s">
        <v>441</v>
      </c>
      <c r="G735" s="397" t="s">
        <v>441</v>
      </c>
      <c r="H735" s="397" t="s">
        <v>441</v>
      </c>
      <c r="I735" s="397" t="s">
        <v>441</v>
      </c>
      <c r="J735" s="397" t="s">
        <v>441</v>
      </c>
      <c r="K735" s="397" t="s">
        <v>441</v>
      </c>
      <c r="L735" s="397" t="s">
        <v>441</v>
      </c>
      <c r="M735" s="397" t="s">
        <v>441</v>
      </c>
      <c r="N735" s="397" t="s">
        <v>441</v>
      </c>
      <c r="O735" s="397" t="s">
        <v>441</v>
      </c>
    </row>
    <row r="736" spans="1:15" x14ac:dyDescent="0.2">
      <c r="A736" s="397"/>
      <c r="B736" s="397">
        <v>2012</v>
      </c>
      <c r="C736" s="397">
        <v>10</v>
      </c>
      <c r="D736" s="397" t="s">
        <v>441</v>
      </c>
      <c r="E736" s="397" t="s">
        <v>441</v>
      </c>
      <c r="F736" s="397" t="s">
        <v>441</v>
      </c>
      <c r="G736" s="397" t="s">
        <v>441</v>
      </c>
      <c r="H736" s="397" t="s">
        <v>441</v>
      </c>
      <c r="I736" s="397" t="s">
        <v>441</v>
      </c>
      <c r="J736" s="397" t="s">
        <v>441</v>
      </c>
      <c r="K736" s="397" t="s">
        <v>441</v>
      </c>
      <c r="L736" s="397" t="s">
        <v>441</v>
      </c>
      <c r="M736" s="397" t="s">
        <v>441</v>
      </c>
      <c r="N736" s="397" t="s">
        <v>441</v>
      </c>
      <c r="O736" s="397" t="s">
        <v>441</v>
      </c>
    </row>
    <row r="737" spans="1:15" x14ac:dyDescent="0.2">
      <c r="A737" s="397"/>
      <c r="B737" s="397">
        <v>2012</v>
      </c>
      <c r="C737" s="397">
        <v>11</v>
      </c>
      <c r="D737" s="397" t="s">
        <v>441</v>
      </c>
      <c r="E737" s="397" t="s">
        <v>441</v>
      </c>
      <c r="F737" s="397" t="s">
        <v>441</v>
      </c>
      <c r="G737" s="397" t="s">
        <v>441</v>
      </c>
      <c r="H737" s="397" t="s">
        <v>441</v>
      </c>
      <c r="I737" s="397" t="s">
        <v>441</v>
      </c>
      <c r="J737" s="397" t="s">
        <v>441</v>
      </c>
      <c r="K737" s="397" t="s">
        <v>441</v>
      </c>
      <c r="L737" s="397" t="s">
        <v>441</v>
      </c>
      <c r="M737" s="397" t="s">
        <v>441</v>
      </c>
      <c r="N737" s="397" t="s">
        <v>441</v>
      </c>
      <c r="O737" s="397" t="s">
        <v>441</v>
      </c>
    </row>
    <row r="738" spans="1:15" x14ac:dyDescent="0.2">
      <c r="A738" s="397"/>
      <c r="B738" s="397">
        <v>2012</v>
      </c>
      <c r="C738" s="397">
        <v>12</v>
      </c>
      <c r="D738" s="397" t="s">
        <v>441</v>
      </c>
      <c r="E738" s="397" t="s">
        <v>441</v>
      </c>
      <c r="F738" s="397" t="s">
        <v>441</v>
      </c>
      <c r="G738" s="397" t="s">
        <v>441</v>
      </c>
      <c r="H738" s="397" t="s">
        <v>441</v>
      </c>
      <c r="I738" s="397" t="s">
        <v>441</v>
      </c>
      <c r="J738" s="397" t="s">
        <v>441</v>
      </c>
      <c r="K738" s="397" t="s">
        <v>441</v>
      </c>
      <c r="L738" s="397" t="s">
        <v>441</v>
      </c>
      <c r="M738" s="397" t="s">
        <v>441</v>
      </c>
      <c r="N738" s="397" t="s">
        <v>441</v>
      </c>
      <c r="O738" s="397" t="s">
        <v>441</v>
      </c>
    </row>
    <row r="739" spans="1:15" x14ac:dyDescent="0.2">
      <c r="A739" s="397"/>
      <c r="B739" s="397">
        <v>2013</v>
      </c>
      <c r="C739" s="397">
        <v>1</v>
      </c>
      <c r="D739" s="397" t="s">
        <v>441</v>
      </c>
      <c r="E739" s="397" t="s">
        <v>441</v>
      </c>
      <c r="F739" s="397" t="s">
        <v>441</v>
      </c>
      <c r="G739" s="397" t="s">
        <v>441</v>
      </c>
      <c r="H739" s="397" t="s">
        <v>441</v>
      </c>
      <c r="I739" s="397" t="s">
        <v>441</v>
      </c>
      <c r="J739" s="397" t="s">
        <v>441</v>
      </c>
      <c r="K739" s="397" t="s">
        <v>441</v>
      </c>
      <c r="L739" s="397" t="s">
        <v>441</v>
      </c>
      <c r="M739" s="397" t="s">
        <v>441</v>
      </c>
      <c r="N739" s="397" t="s">
        <v>441</v>
      </c>
      <c r="O739" s="397" t="s">
        <v>441</v>
      </c>
    </row>
    <row r="740" spans="1:15" x14ac:dyDescent="0.2">
      <c r="A740" s="397"/>
      <c r="B740" s="397">
        <v>2013</v>
      </c>
      <c r="C740" s="397">
        <v>2</v>
      </c>
      <c r="D740" s="397" t="s">
        <v>441</v>
      </c>
      <c r="E740" s="397" t="s">
        <v>441</v>
      </c>
      <c r="F740" s="397" t="s">
        <v>441</v>
      </c>
      <c r="G740" s="397" t="s">
        <v>441</v>
      </c>
      <c r="H740" s="397" t="s">
        <v>441</v>
      </c>
      <c r="I740" s="397" t="s">
        <v>441</v>
      </c>
      <c r="J740" s="397" t="s">
        <v>441</v>
      </c>
      <c r="K740" s="397" t="s">
        <v>441</v>
      </c>
      <c r="L740" s="397" t="s">
        <v>441</v>
      </c>
      <c r="M740" s="397" t="s">
        <v>441</v>
      </c>
      <c r="N740" s="397" t="s">
        <v>441</v>
      </c>
      <c r="O740" s="397" t="s">
        <v>441</v>
      </c>
    </row>
    <row r="741" spans="1:15" x14ac:dyDescent="0.2">
      <c r="A741" s="397"/>
      <c r="B741" s="397">
        <v>2013</v>
      </c>
      <c r="C741" s="397">
        <v>3</v>
      </c>
      <c r="D741" s="397" t="s">
        <v>441</v>
      </c>
      <c r="E741" s="397" t="s">
        <v>441</v>
      </c>
      <c r="F741" s="397" t="s">
        <v>441</v>
      </c>
      <c r="G741" s="397" t="s">
        <v>441</v>
      </c>
      <c r="H741" s="397" t="s">
        <v>441</v>
      </c>
      <c r="I741" s="397" t="s">
        <v>441</v>
      </c>
      <c r="J741" s="397" t="s">
        <v>441</v>
      </c>
      <c r="K741" s="397" t="s">
        <v>441</v>
      </c>
      <c r="L741" s="397" t="s">
        <v>441</v>
      </c>
      <c r="M741" s="397" t="s">
        <v>441</v>
      </c>
      <c r="N741" s="397" t="s">
        <v>441</v>
      </c>
      <c r="O741" s="397" t="s">
        <v>441</v>
      </c>
    </row>
    <row r="742" spans="1:15" x14ac:dyDescent="0.2">
      <c r="A742" s="397"/>
      <c r="B742" s="397">
        <v>2013</v>
      </c>
      <c r="C742" s="397">
        <v>4</v>
      </c>
      <c r="D742" s="397" t="s">
        <v>441</v>
      </c>
      <c r="E742" s="397" t="s">
        <v>441</v>
      </c>
      <c r="F742" s="397" t="s">
        <v>441</v>
      </c>
      <c r="G742" s="397" t="s">
        <v>441</v>
      </c>
      <c r="H742" s="397" t="s">
        <v>441</v>
      </c>
      <c r="I742" s="397" t="s">
        <v>441</v>
      </c>
      <c r="J742" s="397" t="s">
        <v>441</v>
      </c>
      <c r="K742" s="397" t="s">
        <v>441</v>
      </c>
      <c r="L742" s="397" t="s">
        <v>441</v>
      </c>
      <c r="M742" s="397" t="s">
        <v>441</v>
      </c>
      <c r="N742" s="397" t="s">
        <v>441</v>
      </c>
      <c r="O742" s="397" t="s">
        <v>441</v>
      </c>
    </row>
    <row r="743" spans="1:15" x14ac:dyDescent="0.2">
      <c r="A743" s="397"/>
      <c r="B743" s="397">
        <v>2013</v>
      </c>
      <c r="C743" s="397">
        <v>5</v>
      </c>
      <c r="D743" s="397" t="s">
        <v>441</v>
      </c>
      <c r="E743" s="397" t="s">
        <v>441</v>
      </c>
      <c r="F743" s="397" t="s">
        <v>441</v>
      </c>
      <c r="G743" s="397" t="s">
        <v>441</v>
      </c>
      <c r="H743" s="397" t="s">
        <v>441</v>
      </c>
      <c r="I743" s="397" t="s">
        <v>441</v>
      </c>
      <c r="J743" s="397" t="s">
        <v>441</v>
      </c>
      <c r="K743" s="397" t="s">
        <v>441</v>
      </c>
      <c r="L743" s="397" t="s">
        <v>441</v>
      </c>
      <c r="M743" s="397" t="s">
        <v>441</v>
      </c>
      <c r="N743" s="397" t="s">
        <v>441</v>
      </c>
      <c r="O743" s="397" t="s">
        <v>441</v>
      </c>
    </row>
    <row r="744" spans="1:15" x14ac:dyDescent="0.2">
      <c r="A744" s="397"/>
      <c r="B744" s="397">
        <v>2013</v>
      </c>
      <c r="C744" s="397">
        <v>6</v>
      </c>
      <c r="D744" s="397" t="s">
        <v>441</v>
      </c>
      <c r="E744" s="397" t="s">
        <v>441</v>
      </c>
      <c r="F744" s="397" t="s">
        <v>441</v>
      </c>
      <c r="G744" s="397" t="s">
        <v>441</v>
      </c>
      <c r="H744" s="397" t="s">
        <v>441</v>
      </c>
      <c r="I744" s="397" t="s">
        <v>441</v>
      </c>
      <c r="J744" s="397" t="s">
        <v>441</v>
      </c>
      <c r="K744" s="397" t="s">
        <v>441</v>
      </c>
      <c r="L744" s="397" t="s">
        <v>441</v>
      </c>
      <c r="M744" s="397" t="s">
        <v>441</v>
      </c>
      <c r="N744" s="397" t="s">
        <v>441</v>
      </c>
      <c r="O744" s="397" t="s">
        <v>441</v>
      </c>
    </row>
    <row r="745" spans="1:15" x14ac:dyDescent="0.2">
      <c r="A745" s="397"/>
      <c r="B745" s="397">
        <v>2013</v>
      </c>
      <c r="C745" s="397">
        <v>7</v>
      </c>
      <c r="D745" s="397" t="s">
        <v>441</v>
      </c>
      <c r="E745" s="397" t="s">
        <v>441</v>
      </c>
      <c r="F745" s="397" t="s">
        <v>441</v>
      </c>
      <c r="G745" s="397" t="s">
        <v>441</v>
      </c>
      <c r="H745" s="397" t="s">
        <v>441</v>
      </c>
      <c r="I745" s="397" t="s">
        <v>441</v>
      </c>
      <c r="J745" s="397" t="s">
        <v>441</v>
      </c>
      <c r="K745" s="397" t="s">
        <v>441</v>
      </c>
      <c r="L745" s="397" t="s">
        <v>441</v>
      </c>
      <c r="M745" s="397" t="s">
        <v>441</v>
      </c>
      <c r="N745" s="397" t="s">
        <v>441</v>
      </c>
      <c r="O745" s="397" t="s">
        <v>441</v>
      </c>
    </row>
    <row r="746" spans="1:15" x14ac:dyDescent="0.2">
      <c r="A746" s="397"/>
      <c r="B746" s="397">
        <v>2013</v>
      </c>
      <c r="C746" s="397">
        <v>8</v>
      </c>
      <c r="D746" s="397" t="s">
        <v>441</v>
      </c>
      <c r="E746" s="397" t="s">
        <v>441</v>
      </c>
      <c r="F746" s="397" t="s">
        <v>441</v>
      </c>
      <c r="G746" s="397" t="s">
        <v>441</v>
      </c>
      <c r="H746" s="397" t="s">
        <v>441</v>
      </c>
      <c r="I746" s="397" t="s">
        <v>441</v>
      </c>
      <c r="J746" s="397" t="s">
        <v>441</v>
      </c>
      <c r="K746" s="397" t="s">
        <v>441</v>
      </c>
      <c r="L746" s="397" t="s">
        <v>441</v>
      </c>
      <c r="M746" s="397" t="s">
        <v>441</v>
      </c>
      <c r="N746" s="397" t="s">
        <v>441</v>
      </c>
      <c r="O746" s="397" t="s">
        <v>441</v>
      </c>
    </row>
    <row r="747" spans="1:15" x14ac:dyDescent="0.2">
      <c r="A747" s="397"/>
      <c r="B747" s="397">
        <v>2013</v>
      </c>
      <c r="C747" s="397">
        <v>9</v>
      </c>
      <c r="D747" s="397" t="s">
        <v>441</v>
      </c>
      <c r="E747" s="397" t="s">
        <v>441</v>
      </c>
      <c r="F747" s="397" t="s">
        <v>441</v>
      </c>
      <c r="G747" s="397" t="s">
        <v>441</v>
      </c>
      <c r="H747" s="397" t="s">
        <v>441</v>
      </c>
      <c r="I747" s="397" t="s">
        <v>441</v>
      </c>
      <c r="J747" s="397" t="s">
        <v>441</v>
      </c>
      <c r="K747" s="397" t="s">
        <v>441</v>
      </c>
      <c r="L747" s="397" t="s">
        <v>441</v>
      </c>
      <c r="M747" s="397" t="s">
        <v>441</v>
      </c>
      <c r="N747" s="397" t="s">
        <v>441</v>
      </c>
      <c r="O747" s="397" t="s">
        <v>441</v>
      </c>
    </row>
    <row r="748" spans="1:15" x14ac:dyDescent="0.2">
      <c r="A748" s="397"/>
      <c r="B748" s="397">
        <v>2013</v>
      </c>
      <c r="C748" s="397">
        <v>10</v>
      </c>
      <c r="D748" s="397" t="s">
        <v>441</v>
      </c>
      <c r="E748" s="397" t="s">
        <v>441</v>
      </c>
      <c r="F748" s="397" t="s">
        <v>441</v>
      </c>
      <c r="G748" s="397" t="s">
        <v>441</v>
      </c>
      <c r="H748" s="397" t="s">
        <v>441</v>
      </c>
      <c r="I748" s="397" t="s">
        <v>441</v>
      </c>
      <c r="J748" s="397" t="s">
        <v>441</v>
      </c>
      <c r="K748" s="397" t="s">
        <v>441</v>
      </c>
      <c r="L748" s="397" t="s">
        <v>441</v>
      </c>
      <c r="M748" s="397" t="s">
        <v>441</v>
      </c>
      <c r="N748" s="397" t="s">
        <v>441</v>
      </c>
      <c r="O748" s="397" t="s">
        <v>441</v>
      </c>
    </row>
    <row r="749" spans="1:15" x14ac:dyDescent="0.2">
      <c r="A749" s="397"/>
      <c r="B749" s="397">
        <v>2013</v>
      </c>
      <c r="C749" s="397">
        <v>11</v>
      </c>
      <c r="D749" s="397" t="s">
        <v>441</v>
      </c>
      <c r="E749" s="397" t="s">
        <v>441</v>
      </c>
      <c r="F749" s="397" t="s">
        <v>441</v>
      </c>
      <c r="G749" s="397" t="s">
        <v>441</v>
      </c>
      <c r="H749" s="397" t="s">
        <v>441</v>
      </c>
      <c r="I749" s="397" t="s">
        <v>441</v>
      </c>
      <c r="J749" s="397" t="s">
        <v>441</v>
      </c>
      <c r="K749" s="397" t="s">
        <v>441</v>
      </c>
      <c r="L749" s="397" t="s">
        <v>441</v>
      </c>
      <c r="M749" s="397" t="s">
        <v>441</v>
      </c>
      <c r="N749" s="397" t="s">
        <v>441</v>
      </c>
      <c r="O749" s="397" t="s">
        <v>441</v>
      </c>
    </row>
    <row r="750" spans="1:15" x14ac:dyDescent="0.2">
      <c r="A750" s="397"/>
      <c r="B750" s="397">
        <v>2013</v>
      </c>
      <c r="C750" s="397">
        <v>12</v>
      </c>
      <c r="D750" s="397" t="s">
        <v>441</v>
      </c>
      <c r="E750" s="397" t="s">
        <v>441</v>
      </c>
      <c r="F750" s="397" t="s">
        <v>441</v>
      </c>
      <c r="G750" s="397" t="s">
        <v>441</v>
      </c>
      <c r="H750" s="397" t="s">
        <v>441</v>
      </c>
      <c r="I750" s="397" t="s">
        <v>441</v>
      </c>
      <c r="J750" s="397" t="s">
        <v>441</v>
      </c>
      <c r="K750" s="397" t="s">
        <v>441</v>
      </c>
      <c r="L750" s="397" t="s">
        <v>441</v>
      </c>
      <c r="M750" s="397" t="s">
        <v>441</v>
      </c>
      <c r="N750" s="397" t="s">
        <v>441</v>
      </c>
      <c r="O750" s="397" t="s">
        <v>441</v>
      </c>
    </row>
    <row r="751" spans="1:15" x14ac:dyDescent="0.2">
      <c r="A751" s="397"/>
      <c r="B751" s="397">
        <v>2014</v>
      </c>
      <c r="C751" s="397">
        <v>1</v>
      </c>
      <c r="D751" s="397" t="s">
        <v>441</v>
      </c>
      <c r="E751" s="397" t="s">
        <v>441</v>
      </c>
      <c r="F751" s="397" t="s">
        <v>441</v>
      </c>
      <c r="G751" s="397" t="s">
        <v>441</v>
      </c>
      <c r="H751" s="397" t="s">
        <v>441</v>
      </c>
      <c r="I751" s="397" t="s">
        <v>441</v>
      </c>
      <c r="J751" s="397" t="s">
        <v>441</v>
      </c>
      <c r="K751" s="397" t="s">
        <v>441</v>
      </c>
      <c r="L751" s="397" t="s">
        <v>441</v>
      </c>
      <c r="M751" s="397" t="s">
        <v>441</v>
      </c>
      <c r="N751" s="397" t="s">
        <v>441</v>
      </c>
      <c r="O751" s="397" t="s">
        <v>441</v>
      </c>
    </row>
    <row r="752" spans="1:15" x14ac:dyDescent="0.2">
      <c r="A752" s="397"/>
      <c r="B752" s="397">
        <v>2014</v>
      </c>
      <c r="C752" s="397">
        <v>2</v>
      </c>
      <c r="D752" s="397" t="s">
        <v>441</v>
      </c>
      <c r="E752" s="397" t="s">
        <v>441</v>
      </c>
      <c r="F752" s="397" t="s">
        <v>441</v>
      </c>
      <c r="G752" s="397" t="s">
        <v>441</v>
      </c>
      <c r="H752" s="397" t="s">
        <v>441</v>
      </c>
      <c r="I752" s="397" t="s">
        <v>441</v>
      </c>
      <c r="J752" s="397" t="s">
        <v>441</v>
      </c>
      <c r="K752" s="397" t="s">
        <v>441</v>
      </c>
      <c r="L752" s="397" t="s">
        <v>441</v>
      </c>
      <c r="M752" s="397" t="s">
        <v>441</v>
      </c>
      <c r="N752" s="397" t="s">
        <v>441</v>
      </c>
      <c r="O752" s="397" t="s">
        <v>441</v>
      </c>
    </row>
    <row r="753" spans="1:15" x14ac:dyDescent="0.2">
      <c r="A753" s="397"/>
      <c r="B753" s="397">
        <v>2014</v>
      </c>
      <c r="C753" s="397">
        <v>3</v>
      </c>
      <c r="D753" s="397" t="s">
        <v>441</v>
      </c>
      <c r="E753" s="397" t="s">
        <v>441</v>
      </c>
      <c r="F753" s="397" t="s">
        <v>441</v>
      </c>
      <c r="G753" s="397" t="s">
        <v>441</v>
      </c>
      <c r="H753" s="397" t="s">
        <v>441</v>
      </c>
      <c r="I753" s="397" t="s">
        <v>441</v>
      </c>
      <c r="J753" s="397" t="s">
        <v>441</v>
      </c>
      <c r="K753" s="397" t="s">
        <v>441</v>
      </c>
      <c r="L753" s="397" t="s">
        <v>441</v>
      </c>
      <c r="M753" s="397" t="s">
        <v>441</v>
      </c>
      <c r="N753" s="397" t="s">
        <v>441</v>
      </c>
      <c r="O753" s="397" t="s">
        <v>441</v>
      </c>
    </row>
    <row r="754" spans="1:15" x14ac:dyDescent="0.2">
      <c r="A754" s="397"/>
      <c r="B754" s="397">
        <v>2014</v>
      </c>
      <c r="C754" s="397">
        <v>4</v>
      </c>
      <c r="D754" s="397" t="s">
        <v>441</v>
      </c>
      <c r="E754" s="397" t="s">
        <v>441</v>
      </c>
      <c r="F754" s="397" t="s">
        <v>441</v>
      </c>
      <c r="G754" s="397" t="s">
        <v>441</v>
      </c>
      <c r="H754" s="397" t="s">
        <v>441</v>
      </c>
      <c r="I754" s="397" t="s">
        <v>441</v>
      </c>
      <c r="J754" s="397" t="s">
        <v>441</v>
      </c>
      <c r="K754" s="397" t="s">
        <v>441</v>
      </c>
      <c r="L754" s="397" t="s">
        <v>441</v>
      </c>
      <c r="M754" s="397" t="s">
        <v>441</v>
      </c>
      <c r="N754" s="397" t="s">
        <v>441</v>
      </c>
      <c r="O754" s="397" t="s">
        <v>441</v>
      </c>
    </row>
    <row r="755" spans="1:15" x14ac:dyDescent="0.2">
      <c r="A755" s="397"/>
      <c r="B755" s="397">
        <v>2014</v>
      </c>
      <c r="C755" s="397">
        <v>5</v>
      </c>
      <c r="D755" s="397" t="s">
        <v>441</v>
      </c>
      <c r="E755" s="397" t="s">
        <v>441</v>
      </c>
      <c r="F755" s="397" t="s">
        <v>441</v>
      </c>
      <c r="G755" s="397" t="s">
        <v>441</v>
      </c>
      <c r="H755" s="397" t="s">
        <v>441</v>
      </c>
      <c r="I755" s="397" t="s">
        <v>441</v>
      </c>
      <c r="J755" s="397" t="s">
        <v>441</v>
      </c>
      <c r="K755" s="397" t="s">
        <v>441</v>
      </c>
      <c r="L755" s="397" t="s">
        <v>441</v>
      </c>
      <c r="M755" s="397" t="s">
        <v>441</v>
      </c>
      <c r="N755" s="397" t="s">
        <v>441</v>
      </c>
      <c r="O755" s="397" t="s">
        <v>441</v>
      </c>
    </row>
    <row r="756" spans="1:15" x14ac:dyDescent="0.2">
      <c r="A756" s="397"/>
      <c r="B756" s="397">
        <v>2014</v>
      </c>
      <c r="C756" s="397">
        <v>6</v>
      </c>
      <c r="D756" s="397" t="s">
        <v>441</v>
      </c>
      <c r="E756" s="397" t="s">
        <v>441</v>
      </c>
      <c r="F756" s="397" t="s">
        <v>441</v>
      </c>
      <c r="G756" s="397" t="s">
        <v>441</v>
      </c>
      <c r="H756" s="397" t="s">
        <v>441</v>
      </c>
      <c r="I756" s="397" t="s">
        <v>441</v>
      </c>
      <c r="J756" s="397" t="s">
        <v>441</v>
      </c>
      <c r="K756" s="397" t="s">
        <v>441</v>
      </c>
      <c r="L756" s="397" t="s">
        <v>441</v>
      </c>
      <c r="M756" s="397" t="s">
        <v>441</v>
      </c>
      <c r="N756" s="397" t="s">
        <v>441</v>
      </c>
      <c r="O756" s="397" t="s">
        <v>441</v>
      </c>
    </row>
    <row r="757" spans="1:15" x14ac:dyDescent="0.2">
      <c r="A757" s="397"/>
      <c r="B757" s="397">
        <v>2014</v>
      </c>
      <c r="C757" s="397">
        <v>7</v>
      </c>
      <c r="D757" s="397" t="s">
        <v>441</v>
      </c>
      <c r="E757" s="397" t="s">
        <v>441</v>
      </c>
      <c r="F757" s="397" t="s">
        <v>441</v>
      </c>
      <c r="G757" s="397" t="s">
        <v>441</v>
      </c>
      <c r="H757" s="397" t="s">
        <v>441</v>
      </c>
      <c r="I757" s="397" t="s">
        <v>441</v>
      </c>
      <c r="J757" s="397" t="s">
        <v>441</v>
      </c>
      <c r="K757" s="397" t="s">
        <v>441</v>
      </c>
      <c r="L757" s="397" t="s">
        <v>441</v>
      </c>
      <c r="M757" s="397" t="s">
        <v>441</v>
      </c>
      <c r="N757" s="397" t="s">
        <v>441</v>
      </c>
      <c r="O757" s="397" t="s">
        <v>441</v>
      </c>
    </row>
    <row r="758" spans="1:15" x14ac:dyDescent="0.2">
      <c r="A758" s="397"/>
      <c r="B758" s="397">
        <v>2014</v>
      </c>
      <c r="C758" s="397">
        <v>8</v>
      </c>
      <c r="D758" s="397" t="s">
        <v>441</v>
      </c>
      <c r="E758" s="397" t="s">
        <v>441</v>
      </c>
      <c r="F758" s="397" t="s">
        <v>441</v>
      </c>
      <c r="G758" s="397" t="s">
        <v>441</v>
      </c>
      <c r="H758" s="397" t="s">
        <v>441</v>
      </c>
      <c r="I758" s="397" t="s">
        <v>441</v>
      </c>
      <c r="J758" s="397" t="s">
        <v>441</v>
      </c>
      <c r="K758" s="397" t="s">
        <v>441</v>
      </c>
      <c r="L758" s="397" t="s">
        <v>441</v>
      </c>
      <c r="M758" s="397" t="s">
        <v>441</v>
      </c>
      <c r="N758" s="397" t="s">
        <v>441</v>
      </c>
      <c r="O758" s="397" t="s">
        <v>441</v>
      </c>
    </row>
    <row r="759" spans="1:15" x14ac:dyDescent="0.2">
      <c r="A759" s="397"/>
      <c r="B759" s="397">
        <v>2014</v>
      </c>
      <c r="C759" s="397">
        <v>9</v>
      </c>
      <c r="D759" s="397" t="s">
        <v>441</v>
      </c>
      <c r="E759" s="397" t="s">
        <v>441</v>
      </c>
      <c r="F759" s="397" t="s">
        <v>441</v>
      </c>
      <c r="G759" s="397" t="s">
        <v>441</v>
      </c>
      <c r="H759" s="397" t="s">
        <v>441</v>
      </c>
      <c r="I759" s="397" t="s">
        <v>441</v>
      </c>
      <c r="J759" s="397" t="s">
        <v>441</v>
      </c>
      <c r="K759" s="397" t="s">
        <v>441</v>
      </c>
      <c r="L759" s="397" t="s">
        <v>441</v>
      </c>
      <c r="M759" s="397" t="s">
        <v>441</v>
      </c>
      <c r="N759" s="397" t="s">
        <v>441</v>
      </c>
      <c r="O759" s="397" t="s">
        <v>441</v>
      </c>
    </row>
    <row r="760" spans="1:15" x14ac:dyDescent="0.2">
      <c r="A760" s="397"/>
      <c r="B760" s="397">
        <v>2014</v>
      </c>
      <c r="C760" s="397">
        <v>10</v>
      </c>
      <c r="D760" s="397" t="s">
        <v>441</v>
      </c>
      <c r="E760" s="397" t="s">
        <v>441</v>
      </c>
      <c r="F760" s="397" t="s">
        <v>441</v>
      </c>
      <c r="G760" s="397" t="s">
        <v>441</v>
      </c>
      <c r="H760" s="397" t="s">
        <v>441</v>
      </c>
      <c r="I760" s="397" t="s">
        <v>441</v>
      </c>
      <c r="J760" s="397" t="s">
        <v>441</v>
      </c>
      <c r="K760" s="397" t="s">
        <v>441</v>
      </c>
      <c r="L760" s="397" t="s">
        <v>441</v>
      </c>
      <c r="M760" s="397" t="s">
        <v>441</v>
      </c>
      <c r="N760" s="397" t="s">
        <v>441</v>
      </c>
      <c r="O760" s="397" t="s">
        <v>441</v>
      </c>
    </row>
    <row r="761" spans="1:15" x14ac:dyDescent="0.2">
      <c r="A761" s="397"/>
      <c r="B761" s="397">
        <v>2014</v>
      </c>
      <c r="C761" s="397">
        <v>11</v>
      </c>
      <c r="D761" s="397" t="s">
        <v>441</v>
      </c>
      <c r="E761" s="397" t="s">
        <v>441</v>
      </c>
      <c r="F761" s="397" t="s">
        <v>441</v>
      </c>
      <c r="G761" s="397" t="s">
        <v>441</v>
      </c>
      <c r="H761" s="397" t="s">
        <v>441</v>
      </c>
      <c r="I761" s="397" t="s">
        <v>441</v>
      </c>
      <c r="J761" s="397" t="s">
        <v>441</v>
      </c>
      <c r="K761" s="397" t="s">
        <v>441</v>
      </c>
      <c r="L761" s="397" t="s">
        <v>441</v>
      </c>
      <c r="M761" s="397" t="s">
        <v>441</v>
      </c>
      <c r="N761" s="397" t="s">
        <v>441</v>
      </c>
      <c r="O761" s="397" t="s">
        <v>441</v>
      </c>
    </row>
    <row r="762" spans="1:15" x14ac:dyDescent="0.2">
      <c r="A762" s="397"/>
      <c r="B762" s="397">
        <v>2014</v>
      </c>
      <c r="C762" s="397">
        <v>12</v>
      </c>
      <c r="D762" s="397" t="s">
        <v>441</v>
      </c>
      <c r="E762" s="397" t="s">
        <v>441</v>
      </c>
      <c r="F762" s="397" t="s">
        <v>441</v>
      </c>
      <c r="G762" s="397" t="s">
        <v>441</v>
      </c>
      <c r="H762" s="397" t="s">
        <v>441</v>
      </c>
      <c r="I762" s="397" t="s">
        <v>441</v>
      </c>
      <c r="J762" s="397" t="s">
        <v>441</v>
      </c>
      <c r="K762" s="397" t="s">
        <v>441</v>
      </c>
      <c r="L762" s="397" t="s">
        <v>441</v>
      </c>
      <c r="M762" s="397" t="s">
        <v>441</v>
      </c>
      <c r="N762" s="397" t="s">
        <v>441</v>
      </c>
      <c r="O762" s="397" t="s">
        <v>441</v>
      </c>
    </row>
    <row r="763" spans="1:15" x14ac:dyDescent="0.2">
      <c r="A763" s="397"/>
      <c r="B763" s="397">
        <v>2015</v>
      </c>
      <c r="C763" s="397">
        <v>1</v>
      </c>
      <c r="D763" s="397" t="s">
        <v>441</v>
      </c>
      <c r="E763" s="397" t="s">
        <v>441</v>
      </c>
      <c r="F763" s="397" t="s">
        <v>441</v>
      </c>
      <c r="G763" s="397" t="s">
        <v>441</v>
      </c>
      <c r="H763" s="397" t="s">
        <v>441</v>
      </c>
      <c r="I763" s="397" t="s">
        <v>441</v>
      </c>
      <c r="J763" s="397" t="s">
        <v>441</v>
      </c>
      <c r="K763" s="397" t="s">
        <v>441</v>
      </c>
      <c r="L763" s="397" t="s">
        <v>441</v>
      </c>
      <c r="M763" s="397" t="s">
        <v>441</v>
      </c>
      <c r="N763" s="397" t="s">
        <v>441</v>
      </c>
      <c r="O763" s="397" t="s">
        <v>441</v>
      </c>
    </row>
    <row r="764" spans="1:15" x14ac:dyDescent="0.2">
      <c r="A764" s="397"/>
      <c r="B764" s="397">
        <v>2015</v>
      </c>
      <c r="C764" s="397">
        <v>2</v>
      </c>
      <c r="D764" s="397" t="s">
        <v>441</v>
      </c>
      <c r="E764" s="397" t="s">
        <v>441</v>
      </c>
      <c r="F764" s="397" t="s">
        <v>441</v>
      </c>
      <c r="G764" s="397" t="s">
        <v>441</v>
      </c>
      <c r="H764" s="397" t="s">
        <v>441</v>
      </c>
      <c r="I764" s="397" t="s">
        <v>441</v>
      </c>
      <c r="J764" s="397" t="s">
        <v>441</v>
      </c>
      <c r="K764" s="397" t="s">
        <v>441</v>
      </c>
      <c r="L764" s="397" t="s">
        <v>441</v>
      </c>
      <c r="M764" s="397" t="s">
        <v>441</v>
      </c>
      <c r="N764" s="397" t="s">
        <v>441</v>
      </c>
      <c r="O764" s="397" t="s">
        <v>441</v>
      </c>
    </row>
    <row r="765" spans="1:15" x14ac:dyDescent="0.2">
      <c r="A765" s="397"/>
      <c r="B765" s="397">
        <v>2015</v>
      </c>
      <c r="C765" s="397">
        <v>3</v>
      </c>
      <c r="D765" s="397" t="s">
        <v>441</v>
      </c>
      <c r="E765" s="397" t="s">
        <v>441</v>
      </c>
      <c r="F765" s="397" t="s">
        <v>441</v>
      </c>
      <c r="G765" s="397" t="s">
        <v>441</v>
      </c>
      <c r="H765" s="397" t="s">
        <v>441</v>
      </c>
      <c r="I765" s="397" t="s">
        <v>441</v>
      </c>
      <c r="J765" s="397" t="s">
        <v>441</v>
      </c>
      <c r="K765" s="397" t="s">
        <v>441</v>
      </c>
      <c r="L765" s="397" t="s">
        <v>441</v>
      </c>
      <c r="M765" s="397" t="s">
        <v>441</v>
      </c>
      <c r="N765" s="397" t="s">
        <v>441</v>
      </c>
      <c r="O765" s="397" t="s">
        <v>441</v>
      </c>
    </row>
    <row r="766" spans="1:15" x14ac:dyDescent="0.2">
      <c r="A766" s="397"/>
      <c r="B766" s="397">
        <v>2015</v>
      </c>
      <c r="C766" s="397">
        <v>4</v>
      </c>
      <c r="D766" s="397" t="s">
        <v>441</v>
      </c>
      <c r="E766" s="397" t="s">
        <v>441</v>
      </c>
      <c r="F766" s="397" t="s">
        <v>441</v>
      </c>
      <c r="G766" s="397" t="s">
        <v>441</v>
      </c>
      <c r="H766" s="397" t="s">
        <v>441</v>
      </c>
      <c r="I766" s="397" t="s">
        <v>441</v>
      </c>
      <c r="J766" s="397" t="s">
        <v>441</v>
      </c>
      <c r="K766" s="397" t="s">
        <v>441</v>
      </c>
      <c r="L766" s="397" t="s">
        <v>441</v>
      </c>
      <c r="M766" s="397" t="s">
        <v>441</v>
      </c>
      <c r="N766" s="397" t="s">
        <v>441</v>
      </c>
      <c r="O766" s="397" t="s">
        <v>441</v>
      </c>
    </row>
    <row r="767" spans="1:15" x14ac:dyDescent="0.2">
      <c r="A767" s="397"/>
      <c r="B767" s="397">
        <v>2015</v>
      </c>
      <c r="C767" s="397">
        <v>5</v>
      </c>
      <c r="D767" s="397" t="s">
        <v>441</v>
      </c>
      <c r="E767" s="397" t="s">
        <v>441</v>
      </c>
      <c r="F767" s="397" t="s">
        <v>441</v>
      </c>
      <c r="G767" s="397" t="s">
        <v>441</v>
      </c>
      <c r="H767" s="397" t="s">
        <v>441</v>
      </c>
      <c r="I767" s="397" t="s">
        <v>441</v>
      </c>
      <c r="J767" s="397" t="s">
        <v>441</v>
      </c>
      <c r="K767" s="397" t="s">
        <v>441</v>
      </c>
      <c r="L767" s="397" t="s">
        <v>441</v>
      </c>
      <c r="M767" s="397" t="s">
        <v>441</v>
      </c>
      <c r="N767" s="397" t="s">
        <v>441</v>
      </c>
      <c r="O767" s="397" t="s">
        <v>441</v>
      </c>
    </row>
    <row r="768" spans="1:15" x14ac:dyDescent="0.2">
      <c r="A768" s="397"/>
      <c r="B768" s="397">
        <v>2015</v>
      </c>
      <c r="C768" s="397">
        <v>6</v>
      </c>
      <c r="D768" s="397" t="s">
        <v>441</v>
      </c>
      <c r="E768" s="397" t="s">
        <v>441</v>
      </c>
      <c r="F768" s="397" t="s">
        <v>441</v>
      </c>
      <c r="G768" s="397" t="s">
        <v>441</v>
      </c>
      <c r="H768" s="397" t="s">
        <v>441</v>
      </c>
      <c r="I768" s="397" t="s">
        <v>441</v>
      </c>
      <c r="J768" s="397" t="s">
        <v>441</v>
      </c>
      <c r="K768" s="397" t="s">
        <v>441</v>
      </c>
      <c r="L768" s="397" t="s">
        <v>441</v>
      </c>
      <c r="M768" s="397" t="s">
        <v>441</v>
      </c>
      <c r="N768" s="397" t="s">
        <v>441</v>
      </c>
      <c r="O768" s="397" t="s">
        <v>441</v>
      </c>
    </row>
    <row r="769" spans="1:15" x14ac:dyDescent="0.2">
      <c r="A769" s="397"/>
      <c r="B769" s="397">
        <v>2015</v>
      </c>
      <c r="C769" s="397">
        <v>7</v>
      </c>
      <c r="D769" s="397" t="s">
        <v>441</v>
      </c>
      <c r="E769" s="397" t="s">
        <v>441</v>
      </c>
      <c r="F769" s="397" t="s">
        <v>441</v>
      </c>
      <c r="G769" s="397" t="s">
        <v>441</v>
      </c>
      <c r="H769" s="397" t="s">
        <v>441</v>
      </c>
      <c r="I769" s="397" t="s">
        <v>441</v>
      </c>
      <c r="J769" s="397" t="s">
        <v>441</v>
      </c>
      <c r="K769" s="397" t="s">
        <v>441</v>
      </c>
      <c r="L769" s="397" t="s">
        <v>441</v>
      </c>
      <c r="M769" s="397" t="s">
        <v>441</v>
      </c>
      <c r="N769" s="397" t="s">
        <v>441</v>
      </c>
      <c r="O769" s="397" t="s">
        <v>441</v>
      </c>
    </row>
    <row r="770" spans="1:15" x14ac:dyDescent="0.2">
      <c r="A770" s="397"/>
      <c r="B770" s="397">
        <v>2015</v>
      </c>
      <c r="C770" s="397">
        <v>8</v>
      </c>
      <c r="D770" s="397" t="s">
        <v>441</v>
      </c>
      <c r="E770" s="397" t="s">
        <v>441</v>
      </c>
      <c r="F770" s="397" t="s">
        <v>441</v>
      </c>
      <c r="G770" s="397" t="s">
        <v>441</v>
      </c>
      <c r="H770" s="397" t="s">
        <v>441</v>
      </c>
      <c r="I770" s="397" t="s">
        <v>441</v>
      </c>
      <c r="J770" s="397" t="s">
        <v>441</v>
      </c>
      <c r="K770" s="397" t="s">
        <v>441</v>
      </c>
      <c r="L770" s="397" t="s">
        <v>441</v>
      </c>
      <c r="M770" s="397" t="s">
        <v>441</v>
      </c>
      <c r="N770" s="397" t="s">
        <v>441</v>
      </c>
      <c r="O770" s="397" t="s">
        <v>441</v>
      </c>
    </row>
    <row r="771" spans="1:15" x14ac:dyDescent="0.2">
      <c r="A771" s="397"/>
      <c r="B771" s="397">
        <v>2015</v>
      </c>
      <c r="C771" s="397">
        <v>9</v>
      </c>
      <c r="D771" s="397" t="s">
        <v>441</v>
      </c>
      <c r="E771" s="397" t="s">
        <v>441</v>
      </c>
      <c r="F771" s="397" t="s">
        <v>441</v>
      </c>
      <c r="G771" s="397" t="s">
        <v>441</v>
      </c>
      <c r="H771" s="397" t="s">
        <v>441</v>
      </c>
      <c r="I771" s="397" t="s">
        <v>441</v>
      </c>
      <c r="J771" s="397" t="s">
        <v>441</v>
      </c>
      <c r="K771" s="397" t="s">
        <v>441</v>
      </c>
      <c r="L771" s="397" t="s">
        <v>441</v>
      </c>
      <c r="M771" s="397" t="s">
        <v>441</v>
      </c>
      <c r="N771" s="397" t="s">
        <v>441</v>
      </c>
      <c r="O771" s="397" t="s">
        <v>441</v>
      </c>
    </row>
    <row r="772" spans="1:15" x14ac:dyDescent="0.2">
      <c r="A772" s="397"/>
      <c r="B772" s="397">
        <v>2015</v>
      </c>
      <c r="C772" s="397">
        <v>10</v>
      </c>
      <c r="D772" s="397" t="s">
        <v>441</v>
      </c>
      <c r="E772" s="397" t="s">
        <v>441</v>
      </c>
      <c r="F772" s="397" t="s">
        <v>441</v>
      </c>
      <c r="G772" s="397" t="s">
        <v>441</v>
      </c>
      <c r="H772" s="397" t="s">
        <v>441</v>
      </c>
      <c r="I772" s="397" t="s">
        <v>441</v>
      </c>
      <c r="J772" s="397" t="s">
        <v>441</v>
      </c>
      <c r="K772" s="397" t="s">
        <v>441</v>
      </c>
      <c r="L772" s="397" t="s">
        <v>441</v>
      </c>
      <c r="M772" s="397" t="s">
        <v>441</v>
      </c>
      <c r="N772" s="397" t="s">
        <v>441</v>
      </c>
      <c r="O772" s="397" t="s">
        <v>441</v>
      </c>
    </row>
    <row r="773" spans="1:15" x14ac:dyDescent="0.2">
      <c r="A773" s="397"/>
      <c r="B773" s="397">
        <v>2015</v>
      </c>
      <c r="C773" s="397">
        <v>11</v>
      </c>
      <c r="D773" s="397" t="s">
        <v>441</v>
      </c>
      <c r="E773" s="397" t="s">
        <v>441</v>
      </c>
      <c r="F773" s="397" t="s">
        <v>441</v>
      </c>
      <c r="G773" s="397" t="s">
        <v>441</v>
      </c>
      <c r="H773" s="397" t="s">
        <v>441</v>
      </c>
      <c r="I773" s="397" t="s">
        <v>441</v>
      </c>
      <c r="J773" s="397" t="s">
        <v>441</v>
      </c>
      <c r="K773" s="397" t="s">
        <v>441</v>
      </c>
      <c r="L773" s="397" t="s">
        <v>441</v>
      </c>
      <c r="M773" s="397" t="s">
        <v>441</v>
      </c>
      <c r="N773" s="397" t="s">
        <v>441</v>
      </c>
      <c r="O773" s="397" t="s">
        <v>441</v>
      </c>
    </row>
    <row r="774" spans="1:15" x14ac:dyDescent="0.2">
      <c r="A774" s="397"/>
      <c r="B774" s="397">
        <v>2015</v>
      </c>
      <c r="C774" s="397">
        <v>12</v>
      </c>
      <c r="D774" s="397" t="s">
        <v>441</v>
      </c>
      <c r="E774" s="397" t="s">
        <v>441</v>
      </c>
      <c r="F774" s="397" t="s">
        <v>441</v>
      </c>
      <c r="G774" s="397" t="s">
        <v>441</v>
      </c>
      <c r="H774" s="397" t="s">
        <v>441</v>
      </c>
      <c r="I774" s="397" t="s">
        <v>441</v>
      </c>
      <c r="J774" s="397" t="s">
        <v>441</v>
      </c>
      <c r="K774" s="397" t="s">
        <v>441</v>
      </c>
      <c r="L774" s="397" t="s">
        <v>441</v>
      </c>
      <c r="M774" s="397" t="s">
        <v>441</v>
      </c>
      <c r="N774" s="397" t="s">
        <v>441</v>
      </c>
      <c r="O774" s="397" t="s">
        <v>441</v>
      </c>
    </row>
    <row r="775" spans="1:15" x14ac:dyDescent="0.2">
      <c r="A775" s="397"/>
      <c r="B775" s="397">
        <v>2016</v>
      </c>
      <c r="C775" s="397">
        <v>1</v>
      </c>
      <c r="D775" s="397" t="s">
        <v>441</v>
      </c>
      <c r="E775" s="397" t="s">
        <v>441</v>
      </c>
      <c r="F775" s="397" t="s">
        <v>441</v>
      </c>
      <c r="G775" s="397" t="s">
        <v>441</v>
      </c>
      <c r="H775" s="397" t="s">
        <v>441</v>
      </c>
      <c r="I775" s="397" t="s">
        <v>441</v>
      </c>
      <c r="J775" s="397" t="s">
        <v>441</v>
      </c>
      <c r="K775" s="397" t="s">
        <v>441</v>
      </c>
      <c r="L775" s="397" t="s">
        <v>441</v>
      </c>
      <c r="M775" s="397" t="s">
        <v>441</v>
      </c>
      <c r="N775" s="397" t="s">
        <v>441</v>
      </c>
      <c r="O775" s="397" t="s">
        <v>441</v>
      </c>
    </row>
    <row r="776" spans="1:15" x14ac:dyDescent="0.2">
      <c r="A776" s="397"/>
      <c r="B776" s="397">
        <v>2016</v>
      </c>
      <c r="C776" s="397">
        <v>2</v>
      </c>
      <c r="D776" s="397" t="s">
        <v>441</v>
      </c>
      <c r="E776" s="397" t="s">
        <v>441</v>
      </c>
      <c r="F776" s="397" t="s">
        <v>441</v>
      </c>
      <c r="G776" s="397" t="s">
        <v>441</v>
      </c>
      <c r="H776" s="397" t="s">
        <v>441</v>
      </c>
      <c r="I776" s="397" t="s">
        <v>441</v>
      </c>
      <c r="J776" s="397" t="s">
        <v>441</v>
      </c>
      <c r="K776" s="397" t="s">
        <v>441</v>
      </c>
      <c r="L776" s="397" t="s">
        <v>441</v>
      </c>
      <c r="M776" s="397" t="s">
        <v>441</v>
      </c>
      <c r="N776" s="397" t="s">
        <v>441</v>
      </c>
      <c r="O776" s="397" t="s">
        <v>441</v>
      </c>
    </row>
    <row r="777" spans="1:15" x14ac:dyDescent="0.2">
      <c r="A777" s="397"/>
      <c r="B777" s="397">
        <v>2016</v>
      </c>
      <c r="C777" s="397">
        <v>3</v>
      </c>
      <c r="D777" s="397" t="s">
        <v>441</v>
      </c>
      <c r="E777" s="397" t="s">
        <v>441</v>
      </c>
      <c r="F777" s="397" t="s">
        <v>441</v>
      </c>
      <c r="G777" s="397" t="s">
        <v>441</v>
      </c>
      <c r="H777" s="397" t="s">
        <v>441</v>
      </c>
      <c r="I777" s="397" t="s">
        <v>441</v>
      </c>
      <c r="J777" s="397" t="s">
        <v>441</v>
      </c>
      <c r="K777" s="397" t="s">
        <v>441</v>
      </c>
      <c r="L777" s="397" t="s">
        <v>441</v>
      </c>
      <c r="M777" s="397" t="s">
        <v>441</v>
      </c>
      <c r="N777" s="397" t="s">
        <v>441</v>
      </c>
      <c r="O777" s="397" t="s">
        <v>441</v>
      </c>
    </row>
    <row r="778" spans="1:15" x14ac:dyDescent="0.2">
      <c r="A778" s="397"/>
      <c r="B778" s="397">
        <v>2016</v>
      </c>
      <c r="C778" s="397">
        <v>4</v>
      </c>
      <c r="D778" s="397" t="s">
        <v>441</v>
      </c>
      <c r="E778" s="397" t="s">
        <v>441</v>
      </c>
      <c r="F778" s="397" t="s">
        <v>441</v>
      </c>
      <c r="G778" s="397" t="s">
        <v>441</v>
      </c>
      <c r="H778" s="397" t="s">
        <v>441</v>
      </c>
      <c r="I778" s="397" t="s">
        <v>441</v>
      </c>
      <c r="J778" s="397" t="s">
        <v>441</v>
      </c>
      <c r="K778" s="397" t="s">
        <v>441</v>
      </c>
      <c r="L778" s="397" t="s">
        <v>441</v>
      </c>
      <c r="M778" s="397" t="s">
        <v>441</v>
      </c>
      <c r="N778" s="397" t="s">
        <v>441</v>
      </c>
      <c r="O778" s="397" t="s">
        <v>441</v>
      </c>
    </row>
    <row r="779" spans="1:15" x14ac:dyDescent="0.2">
      <c r="A779" s="397"/>
      <c r="B779" s="397">
        <v>2016</v>
      </c>
      <c r="C779" s="397">
        <v>5</v>
      </c>
      <c r="D779" s="397" t="s">
        <v>441</v>
      </c>
      <c r="E779" s="397" t="s">
        <v>441</v>
      </c>
      <c r="F779" s="397" t="s">
        <v>441</v>
      </c>
      <c r="G779" s="397" t="s">
        <v>441</v>
      </c>
      <c r="H779" s="397" t="s">
        <v>441</v>
      </c>
      <c r="I779" s="397" t="s">
        <v>441</v>
      </c>
      <c r="J779" s="397" t="s">
        <v>441</v>
      </c>
      <c r="K779" s="397" t="s">
        <v>441</v>
      </c>
      <c r="L779" s="397" t="s">
        <v>441</v>
      </c>
      <c r="M779" s="397" t="s">
        <v>441</v>
      </c>
      <c r="N779" s="397" t="s">
        <v>441</v>
      </c>
      <c r="O779" s="397" t="s">
        <v>441</v>
      </c>
    </row>
    <row r="780" spans="1:15" x14ac:dyDescent="0.2">
      <c r="A780" s="397"/>
      <c r="B780" s="397">
        <v>2016</v>
      </c>
      <c r="C780" s="397">
        <v>6</v>
      </c>
      <c r="D780" s="397" t="s">
        <v>441</v>
      </c>
      <c r="E780" s="397" t="s">
        <v>441</v>
      </c>
      <c r="F780" s="397" t="s">
        <v>441</v>
      </c>
      <c r="G780" s="397" t="s">
        <v>441</v>
      </c>
      <c r="H780" s="397" t="s">
        <v>441</v>
      </c>
      <c r="I780" s="397" t="s">
        <v>441</v>
      </c>
      <c r="J780" s="397" t="s">
        <v>441</v>
      </c>
      <c r="K780" s="397" t="s">
        <v>441</v>
      </c>
      <c r="L780" s="397" t="s">
        <v>441</v>
      </c>
      <c r="M780" s="397" t="s">
        <v>441</v>
      </c>
      <c r="N780" s="397" t="s">
        <v>441</v>
      </c>
      <c r="O780" s="397" t="s">
        <v>441</v>
      </c>
    </row>
    <row r="781" spans="1:15" x14ac:dyDescent="0.2">
      <c r="A781" s="397"/>
      <c r="B781" s="397">
        <v>2016</v>
      </c>
      <c r="C781" s="397">
        <v>7</v>
      </c>
      <c r="D781" s="397" t="s">
        <v>441</v>
      </c>
      <c r="E781" s="397" t="s">
        <v>441</v>
      </c>
      <c r="F781" s="397" t="s">
        <v>441</v>
      </c>
      <c r="G781" s="397" t="s">
        <v>441</v>
      </c>
      <c r="H781" s="397" t="s">
        <v>441</v>
      </c>
      <c r="I781" s="397" t="s">
        <v>441</v>
      </c>
      <c r="J781" s="397" t="s">
        <v>441</v>
      </c>
      <c r="K781" s="397" t="s">
        <v>441</v>
      </c>
      <c r="L781" s="397" t="s">
        <v>441</v>
      </c>
      <c r="M781" s="397" t="s">
        <v>441</v>
      </c>
      <c r="N781" s="397" t="s">
        <v>441</v>
      </c>
      <c r="O781" s="397" t="s">
        <v>441</v>
      </c>
    </row>
    <row r="782" spans="1:15" x14ac:dyDescent="0.2">
      <c r="A782" s="397"/>
      <c r="B782" s="397">
        <v>2016</v>
      </c>
      <c r="C782" s="397">
        <v>8</v>
      </c>
      <c r="D782" s="397" t="s">
        <v>441</v>
      </c>
      <c r="E782" s="397" t="s">
        <v>441</v>
      </c>
      <c r="F782" s="397" t="s">
        <v>441</v>
      </c>
      <c r="G782" s="397" t="s">
        <v>441</v>
      </c>
      <c r="H782" s="397" t="s">
        <v>441</v>
      </c>
      <c r="I782" s="397" t="s">
        <v>441</v>
      </c>
      <c r="J782" s="397" t="s">
        <v>441</v>
      </c>
      <c r="K782" s="397" t="s">
        <v>441</v>
      </c>
      <c r="L782" s="397" t="s">
        <v>441</v>
      </c>
      <c r="M782" s="397" t="s">
        <v>441</v>
      </c>
      <c r="N782" s="397" t="s">
        <v>441</v>
      </c>
      <c r="O782" s="397" t="s">
        <v>441</v>
      </c>
    </row>
    <row r="783" spans="1:15" x14ac:dyDescent="0.2">
      <c r="A783" s="397"/>
      <c r="B783" s="397">
        <v>2016</v>
      </c>
      <c r="C783" s="397">
        <v>9</v>
      </c>
      <c r="D783" s="397" t="s">
        <v>441</v>
      </c>
      <c r="E783" s="397" t="s">
        <v>441</v>
      </c>
      <c r="F783" s="397" t="s">
        <v>441</v>
      </c>
      <c r="G783" s="397" t="s">
        <v>441</v>
      </c>
      <c r="H783" s="397" t="s">
        <v>441</v>
      </c>
      <c r="I783" s="397" t="s">
        <v>441</v>
      </c>
      <c r="J783" s="397" t="s">
        <v>441</v>
      </c>
      <c r="K783" s="397" t="s">
        <v>441</v>
      </c>
      <c r="L783" s="397" t="s">
        <v>441</v>
      </c>
      <c r="M783" s="397" t="s">
        <v>441</v>
      </c>
      <c r="N783" s="397" t="s">
        <v>441</v>
      </c>
      <c r="O783" s="397" t="s">
        <v>441</v>
      </c>
    </row>
    <row r="784" spans="1:15" x14ac:dyDescent="0.2">
      <c r="A784" s="397"/>
      <c r="B784" s="397">
        <v>2016</v>
      </c>
      <c r="C784" s="397">
        <v>10</v>
      </c>
      <c r="D784" s="397">
        <v>1</v>
      </c>
      <c r="E784" s="397">
        <v>7.2510000000000003</v>
      </c>
      <c r="F784" s="397" t="s">
        <v>441</v>
      </c>
      <c r="G784" s="397" t="s">
        <v>441</v>
      </c>
      <c r="H784" s="397" t="s">
        <v>441</v>
      </c>
      <c r="I784" s="397" t="s">
        <v>441</v>
      </c>
      <c r="J784" s="397" t="s">
        <v>441</v>
      </c>
      <c r="K784" s="397" t="s">
        <v>441</v>
      </c>
      <c r="L784" s="397" t="s">
        <v>441</v>
      </c>
      <c r="M784" s="397" t="s">
        <v>441</v>
      </c>
      <c r="N784" s="397" t="s">
        <v>441</v>
      </c>
      <c r="O784" s="397" t="s">
        <v>441</v>
      </c>
    </row>
    <row r="785" spans="1:15" x14ac:dyDescent="0.2">
      <c r="A785" s="397"/>
      <c r="B785" s="397">
        <v>2016</v>
      </c>
      <c r="C785" s="397">
        <v>11</v>
      </c>
      <c r="D785" s="397" t="s">
        <v>441</v>
      </c>
      <c r="E785" s="397" t="s">
        <v>441</v>
      </c>
      <c r="F785" s="397" t="s">
        <v>441</v>
      </c>
      <c r="G785" s="397" t="s">
        <v>441</v>
      </c>
      <c r="H785" s="397" t="s">
        <v>441</v>
      </c>
      <c r="I785" s="397" t="s">
        <v>441</v>
      </c>
      <c r="J785" s="397" t="s">
        <v>441</v>
      </c>
      <c r="K785" s="397" t="s">
        <v>441</v>
      </c>
      <c r="L785" s="397" t="s">
        <v>441</v>
      </c>
      <c r="M785" s="397" t="s">
        <v>441</v>
      </c>
      <c r="N785" s="397" t="s">
        <v>441</v>
      </c>
      <c r="O785" s="397" t="s">
        <v>441</v>
      </c>
    </row>
    <row r="786" spans="1:15" x14ac:dyDescent="0.2">
      <c r="A786" s="397"/>
      <c r="B786" s="397">
        <v>2016</v>
      </c>
      <c r="C786" s="397">
        <v>12</v>
      </c>
      <c r="D786" s="397" t="s">
        <v>441</v>
      </c>
      <c r="E786" s="397" t="s">
        <v>441</v>
      </c>
      <c r="F786" s="397" t="s">
        <v>441</v>
      </c>
      <c r="G786" s="397" t="s">
        <v>441</v>
      </c>
      <c r="H786" s="397" t="s">
        <v>441</v>
      </c>
      <c r="I786" s="397" t="s">
        <v>441</v>
      </c>
      <c r="J786" s="397" t="s">
        <v>441</v>
      </c>
      <c r="K786" s="397" t="s">
        <v>441</v>
      </c>
      <c r="L786" s="397" t="s">
        <v>441</v>
      </c>
      <c r="M786" s="397" t="s">
        <v>441</v>
      </c>
      <c r="N786" s="397" t="s">
        <v>441</v>
      </c>
      <c r="O786" s="397" t="s">
        <v>441</v>
      </c>
    </row>
    <row r="787" spans="1:15" x14ac:dyDescent="0.2">
      <c r="A787" s="532">
        <v>94089</v>
      </c>
      <c r="B787" s="399">
        <v>2012</v>
      </c>
      <c r="C787" s="399">
        <v>1</v>
      </c>
      <c r="D787" s="399" t="s">
        <v>441</v>
      </c>
      <c r="E787" s="399" t="s">
        <v>441</v>
      </c>
      <c r="F787" s="399" t="s">
        <v>441</v>
      </c>
      <c r="G787" s="399" t="s">
        <v>441</v>
      </c>
      <c r="H787" s="399" t="s">
        <v>441</v>
      </c>
      <c r="I787" s="399" t="s">
        <v>441</v>
      </c>
      <c r="J787" s="399" t="s">
        <v>441</v>
      </c>
      <c r="K787" s="399" t="s">
        <v>441</v>
      </c>
      <c r="L787" s="399" t="s">
        <v>441</v>
      </c>
      <c r="M787" s="399" t="s">
        <v>441</v>
      </c>
      <c r="N787" s="399" t="s">
        <v>441</v>
      </c>
      <c r="O787" s="399" t="s">
        <v>441</v>
      </c>
    </row>
    <row r="788" spans="1:15" x14ac:dyDescent="0.2">
      <c r="A788" s="399"/>
      <c r="B788" s="399">
        <v>2012</v>
      </c>
      <c r="C788" s="399">
        <v>2</v>
      </c>
      <c r="D788" s="399" t="s">
        <v>441</v>
      </c>
      <c r="E788" s="399" t="s">
        <v>441</v>
      </c>
      <c r="F788" s="399" t="s">
        <v>441</v>
      </c>
      <c r="G788" s="399" t="s">
        <v>441</v>
      </c>
      <c r="H788" s="399" t="s">
        <v>441</v>
      </c>
      <c r="I788" s="399" t="s">
        <v>441</v>
      </c>
      <c r="J788" s="399" t="s">
        <v>441</v>
      </c>
      <c r="K788" s="399" t="s">
        <v>441</v>
      </c>
      <c r="L788" s="399" t="s">
        <v>441</v>
      </c>
      <c r="M788" s="399" t="s">
        <v>441</v>
      </c>
      <c r="N788" s="399" t="s">
        <v>441</v>
      </c>
      <c r="O788" s="399" t="s">
        <v>441</v>
      </c>
    </row>
    <row r="789" spans="1:15" x14ac:dyDescent="0.2">
      <c r="A789" s="399"/>
      <c r="B789" s="399">
        <v>2012</v>
      </c>
      <c r="C789" s="399">
        <v>3</v>
      </c>
      <c r="D789" s="399" t="s">
        <v>441</v>
      </c>
      <c r="E789" s="399" t="s">
        <v>441</v>
      </c>
      <c r="F789" s="399" t="s">
        <v>441</v>
      </c>
      <c r="G789" s="399" t="s">
        <v>441</v>
      </c>
      <c r="H789" s="399" t="s">
        <v>441</v>
      </c>
      <c r="I789" s="399" t="s">
        <v>441</v>
      </c>
      <c r="J789" s="399" t="s">
        <v>441</v>
      </c>
      <c r="K789" s="399" t="s">
        <v>441</v>
      </c>
      <c r="L789" s="399" t="s">
        <v>441</v>
      </c>
      <c r="M789" s="399" t="s">
        <v>441</v>
      </c>
      <c r="N789" s="399" t="s">
        <v>441</v>
      </c>
      <c r="O789" s="399" t="s">
        <v>441</v>
      </c>
    </row>
    <row r="790" spans="1:15" x14ac:dyDescent="0.2">
      <c r="A790" s="399"/>
      <c r="B790" s="399">
        <v>2012</v>
      </c>
      <c r="C790" s="399">
        <v>4</v>
      </c>
      <c r="D790" s="399" t="s">
        <v>441</v>
      </c>
      <c r="E790" s="399" t="s">
        <v>441</v>
      </c>
      <c r="F790" s="399" t="s">
        <v>441</v>
      </c>
      <c r="G790" s="399" t="s">
        <v>441</v>
      </c>
      <c r="H790" s="399" t="s">
        <v>441</v>
      </c>
      <c r="I790" s="399" t="s">
        <v>441</v>
      </c>
      <c r="J790" s="399" t="s">
        <v>441</v>
      </c>
      <c r="K790" s="399" t="s">
        <v>441</v>
      </c>
      <c r="L790" s="399" t="s">
        <v>441</v>
      </c>
      <c r="M790" s="399" t="s">
        <v>441</v>
      </c>
      <c r="N790" s="399" t="s">
        <v>441</v>
      </c>
      <c r="O790" s="399" t="s">
        <v>441</v>
      </c>
    </row>
    <row r="791" spans="1:15" x14ac:dyDescent="0.2">
      <c r="A791" s="399"/>
      <c r="B791" s="399">
        <v>2012</v>
      </c>
      <c r="C791" s="399">
        <v>5</v>
      </c>
      <c r="D791" s="399" t="s">
        <v>441</v>
      </c>
      <c r="E791" s="399" t="s">
        <v>441</v>
      </c>
      <c r="F791" s="399" t="s">
        <v>441</v>
      </c>
      <c r="G791" s="399" t="s">
        <v>441</v>
      </c>
      <c r="H791" s="399" t="s">
        <v>441</v>
      </c>
      <c r="I791" s="399" t="s">
        <v>441</v>
      </c>
      <c r="J791" s="399" t="s">
        <v>441</v>
      </c>
      <c r="K791" s="399" t="s">
        <v>441</v>
      </c>
      <c r="L791" s="399" t="s">
        <v>441</v>
      </c>
      <c r="M791" s="399" t="s">
        <v>441</v>
      </c>
      <c r="N791" s="399" t="s">
        <v>441</v>
      </c>
      <c r="O791" s="399" t="s">
        <v>441</v>
      </c>
    </row>
    <row r="792" spans="1:15" x14ac:dyDescent="0.2">
      <c r="A792" s="399"/>
      <c r="B792" s="399">
        <v>2012</v>
      </c>
      <c r="C792" s="399">
        <v>6</v>
      </c>
      <c r="D792" s="399" t="s">
        <v>441</v>
      </c>
      <c r="E792" s="399" t="s">
        <v>441</v>
      </c>
      <c r="F792" s="399" t="s">
        <v>441</v>
      </c>
      <c r="G792" s="399" t="s">
        <v>441</v>
      </c>
      <c r="H792" s="399" t="s">
        <v>441</v>
      </c>
      <c r="I792" s="399" t="s">
        <v>441</v>
      </c>
      <c r="J792" s="399" t="s">
        <v>441</v>
      </c>
      <c r="K792" s="399" t="s">
        <v>441</v>
      </c>
      <c r="L792" s="399" t="s">
        <v>441</v>
      </c>
      <c r="M792" s="399" t="s">
        <v>441</v>
      </c>
      <c r="N792" s="399" t="s">
        <v>441</v>
      </c>
      <c r="O792" s="399" t="s">
        <v>441</v>
      </c>
    </row>
    <row r="793" spans="1:15" x14ac:dyDescent="0.2">
      <c r="A793" s="399"/>
      <c r="B793" s="399">
        <v>2012</v>
      </c>
      <c r="C793" s="399">
        <v>7</v>
      </c>
      <c r="D793" s="399" t="s">
        <v>441</v>
      </c>
      <c r="E793" s="399" t="s">
        <v>441</v>
      </c>
      <c r="F793" s="399" t="s">
        <v>441</v>
      </c>
      <c r="G793" s="399" t="s">
        <v>441</v>
      </c>
      <c r="H793" s="399" t="s">
        <v>441</v>
      </c>
      <c r="I793" s="399" t="s">
        <v>441</v>
      </c>
      <c r="J793" s="399" t="s">
        <v>441</v>
      </c>
      <c r="K793" s="399" t="s">
        <v>441</v>
      </c>
      <c r="L793" s="399" t="s">
        <v>441</v>
      </c>
      <c r="M793" s="399" t="s">
        <v>441</v>
      </c>
      <c r="N793" s="399" t="s">
        <v>441</v>
      </c>
      <c r="O793" s="399" t="s">
        <v>441</v>
      </c>
    </row>
    <row r="794" spans="1:15" x14ac:dyDescent="0.2">
      <c r="A794" s="399"/>
      <c r="B794" s="399">
        <v>2012</v>
      </c>
      <c r="C794" s="399">
        <v>8</v>
      </c>
      <c r="D794" s="399" t="s">
        <v>441</v>
      </c>
      <c r="E794" s="399" t="s">
        <v>441</v>
      </c>
      <c r="F794" s="399" t="s">
        <v>441</v>
      </c>
      <c r="G794" s="399" t="s">
        <v>441</v>
      </c>
      <c r="H794" s="399" t="s">
        <v>441</v>
      </c>
      <c r="I794" s="399" t="s">
        <v>441</v>
      </c>
      <c r="J794" s="399" t="s">
        <v>441</v>
      </c>
      <c r="K794" s="399" t="s">
        <v>441</v>
      </c>
      <c r="L794" s="399" t="s">
        <v>441</v>
      </c>
      <c r="M794" s="399" t="s">
        <v>441</v>
      </c>
      <c r="N794" s="399" t="s">
        <v>441</v>
      </c>
      <c r="O794" s="399" t="s">
        <v>441</v>
      </c>
    </row>
    <row r="795" spans="1:15" x14ac:dyDescent="0.2">
      <c r="A795" s="399"/>
      <c r="B795" s="399">
        <v>2012</v>
      </c>
      <c r="C795" s="399">
        <v>9</v>
      </c>
      <c r="D795" s="399" t="s">
        <v>441</v>
      </c>
      <c r="E795" s="399" t="s">
        <v>441</v>
      </c>
      <c r="F795" s="399" t="s">
        <v>441</v>
      </c>
      <c r="G795" s="399" t="s">
        <v>441</v>
      </c>
      <c r="H795" s="399" t="s">
        <v>441</v>
      </c>
      <c r="I795" s="399" t="s">
        <v>441</v>
      </c>
      <c r="J795" s="399" t="s">
        <v>441</v>
      </c>
      <c r="K795" s="399" t="s">
        <v>441</v>
      </c>
      <c r="L795" s="399" t="s">
        <v>441</v>
      </c>
      <c r="M795" s="399" t="s">
        <v>441</v>
      </c>
      <c r="N795" s="399" t="s">
        <v>441</v>
      </c>
      <c r="O795" s="399" t="s">
        <v>441</v>
      </c>
    </row>
    <row r="796" spans="1:15" x14ac:dyDescent="0.2">
      <c r="A796" s="399"/>
      <c r="B796" s="399">
        <v>2012</v>
      </c>
      <c r="C796" s="399">
        <v>10</v>
      </c>
      <c r="D796" s="399" t="s">
        <v>441</v>
      </c>
      <c r="E796" s="399" t="s">
        <v>441</v>
      </c>
      <c r="F796" s="399" t="s">
        <v>441</v>
      </c>
      <c r="G796" s="399" t="s">
        <v>441</v>
      </c>
      <c r="H796" s="399" t="s">
        <v>441</v>
      </c>
      <c r="I796" s="399" t="s">
        <v>441</v>
      </c>
      <c r="J796" s="399" t="s">
        <v>441</v>
      </c>
      <c r="K796" s="399" t="s">
        <v>441</v>
      </c>
      <c r="L796" s="399" t="s">
        <v>441</v>
      </c>
      <c r="M796" s="399" t="s">
        <v>441</v>
      </c>
      <c r="N796" s="399" t="s">
        <v>441</v>
      </c>
      <c r="O796" s="399" t="s">
        <v>441</v>
      </c>
    </row>
    <row r="797" spans="1:15" x14ac:dyDescent="0.2">
      <c r="A797" s="399"/>
      <c r="B797" s="399">
        <v>2012</v>
      </c>
      <c r="C797" s="399">
        <v>11</v>
      </c>
      <c r="D797" s="399" t="s">
        <v>441</v>
      </c>
      <c r="E797" s="399" t="s">
        <v>441</v>
      </c>
      <c r="F797" s="399" t="s">
        <v>441</v>
      </c>
      <c r="G797" s="399" t="s">
        <v>441</v>
      </c>
      <c r="H797" s="399" t="s">
        <v>441</v>
      </c>
      <c r="I797" s="399" t="s">
        <v>441</v>
      </c>
      <c r="J797" s="399" t="s">
        <v>441</v>
      </c>
      <c r="K797" s="399" t="s">
        <v>441</v>
      </c>
      <c r="L797" s="399" t="s">
        <v>441</v>
      </c>
      <c r="M797" s="399" t="s">
        <v>441</v>
      </c>
      <c r="N797" s="399" t="s">
        <v>441</v>
      </c>
      <c r="O797" s="399" t="s">
        <v>441</v>
      </c>
    </row>
    <row r="798" spans="1:15" x14ac:dyDescent="0.2">
      <c r="A798" s="399"/>
      <c r="B798" s="399">
        <v>2012</v>
      </c>
      <c r="C798" s="399">
        <v>12</v>
      </c>
      <c r="D798" s="399" t="s">
        <v>441</v>
      </c>
      <c r="E798" s="399" t="s">
        <v>441</v>
      </c>
      <c r="F798" s="399" t="s">
        <v>441</v>
      </c>
      <c r="G798" s="399" t="s">
        <v>441</v>
      </c>
      <c r="H798" s="399" t="s">
        <v>441</v>
      </c>
      <c r="I798" s="399" t="s">
        <v>441</v>
      </c>
      <c r="J798" s="399" t="s">
        <v>441</v>
      </c>
      <c r="K798" s="399" t="s">
        <v>441</v>
      </c>
      <c r="L798" s="399" t="s">
        <v>441</v>
      </c>
      <c r="M798" s="399" t="s">
        <v>441</v>
      </c>
      <c r="N798" s="399" t="s">
        <v>441</v>
      </c>
      <c r="O798" s="399" t="s">
        <v>441</v>
      </c>
    </row>
    <row r="799" spans="1:15" x14ac:dyDescent="0.2">
      <c r="A799" s="399"/>
      <c r="B799" s="399">
        <v>2013</v>
      </c>
      <c r="C799" s="399">
        <v>1</v>
      </c>
      <c r="D799" s="399" t="s">
        <v>441</v>
      </c>
      <c r="E799" s="399" t="s">
        <v>441</v>
      </c>
      <c r="F799" s="399" t="s">
        <v>441</v>
      </c>
      <c r="G799" s="399" t="s">
        <v>441</v>
      </c>
      <c r="H799" s="399" t="s">
        <v>441</v>
      </c>
      <c r="I799" s="399" t="s">
        <v>441</v>
      </c>
      <c r="J799" s="399" t="s">
        <v>441</v>
      </c>
      <c r="K799" s="399" t="s">
        <v>441</v>
      </c>
      <c r="L799" s="399" t="s">
        <v>441</v>
      </c>
      <c r="M799" s="399" t="s">
        <v>441</v>
      </c>
      <c r="N799" s="399" t="s">
        <v>441</v>
      </c>
      <c r="O799" s="399" t="s">
        <v>441</v>
      </c>
    </row>
    <row r="800" spans="1:15" x14ac:dyDescent="0.2">
      <c r="A800" s="399"/>
      <c r="B800" s="399">
        <v>2013</v>
      </c>
      <c r="C800" s="399">
        <v>2</v>
      </c>
      <c r="D800" s="399" t="s">
        <v>441</v>
      </c>
      <c r="E800" s="399" t="s">
        <v>441</v>
      </c>
      <c r="F800" s="399" t="s">
        <v>441</v>
      </c>
      <c r="G800" s="399" t="s">
        <v>441</v>
      </c>
      <c r="H800" s="399" t="s">
        <v>441</v>
      </c>
      <c r="I800" s="399" t="s">
        <v>441</v>
      </c>
      <c r="J800" s="399" t="s">
        <v>441</v>
      </c>
      <c r="K800" s="399" t="s">
        <v>441</v>
      </c>
      <c r="L800" s="399" t="s">
        <v>441</v>
      </c>
      <c r="M800" s="399" t="s">
        <v>441</v>
      </c>
      <c r="N800" s="399" t="s">
        <v>441</v>
      </c>
      <c r="O800" s="399" t="s">
        <v>441</v>
      </c>
    </row>
    <row r="801" spans="1:15" x14ac:dyDescent="0.2">
      <c r="A801" s="399"/>
      <c r="B801" s="399">
        <v>2013</v>
      </c>
      <c r="C801" s="399">
        <v>3</v>
      </c>
      <c r="D801" s="399" t="s">
        <v>441</v>
      </c>
      <c r="E801" s="399" t="s">
        <v>441</v>
      </c>
      <c r="F801" s="399" t="s">
        <v>441</v>
      </c>
      <c r="G801" s="399" t="s">
        <v>441</v>
      </c>
      <c r="H801" s="399" t="s">
        <v>441</v>
      </c>
      <c r="I801" s="399" t="s">
        <v>441</v>
      </c>
      <c r="J801" s="399" t="s">
        <v>441</v>
      </c>
      <c r="K801" s="399" t="s">
        <v>441</v>
      </c>
      <c r="L801" s="399" t="s">
        <v>441</v>
      </c>
      <c r="M801" s="399" t="s">
        <v>441</v>
      </c>
      <c r="N801" s="399" t="s">
        <v>441</v>
      </c>
      <c r="O801" s="399" t="s">
        <v>441</v>
      </c>
    </row>
    <row r="802" spans="1:15" x14ac:dyDescent="0.2">
      <c r="A802" s="399"/>
      <c r="B802" s="399">
        <v>2013</v>
      </c>
      <c r="C802" s="399">
        <v>4</v>
      </c>
      <c r="D802" s="399" t="s">
        <v>441</v>
      </c>
      <c r="E802" s="399" t="s">
        <v>441</v>
      </c>
      <c r="F802" s="399" t="s">
        <v>441</v>
      </c>
      <c r="G802" s="399" t="s">
        <v>441</v>
      </c>
      <c r="H802" s="399" t="s">
        <v>441</v>
      </c>
      <c r="I802" s="399" t="s">
        <v>441</v>
      </c>
      <c r="J802" s="399" t="s">
        <v>441</v>
      </c>
      <c r="K802" s="399" t="s">
        <v>441</v>
      </c>
      <c r="L802" s="399" t="s">
        <v>441</v>
      </c>
      <c r="M802" s="399" t="s">
        <v>441</v>
      </c>
      <c r="N802" s="399" t="s">
        <v>441</v>
      </c>
      <c r="O802" s="399" t="s">
        <v>441</v>
      </c>
    </row>
    <row r="803" spans="1:15" x14ac:dyDescent="0.2">
      <c r="A803" s="399"/>
      <c r="B803" s="399">
        <v>2013</v>
      </c>
      <c r="C803" s="399">
        <v>5</v>
      </c>
      <c r="D803" s="399" t="s">
        <v>441</v>
      </c>
      <c r="E803" s="399" t="s">
        <v>441</v>
      </c>
      <c r="F803" s="399" t="s">
        <v>441</v>
      </c>
      <c r="G803" s="399" t="s">
        <v>441</v>
      </c>
      <c r="H803" s="399" t="s">
        <v>441</v>
      </c>
      <c r="I803" s="399" t="s">
        <v>441</v>
      </c>
      <c r="J803" s="399" t="s">
        <v>441</v>
      </c>
      <c r="K803" s="399" t="s">
        <v>441</v>
      </c>
      <c r="L803" s="399" t="s">
        <v>441</v>
      </c>
      <c r="M803" s="399" t="s">
        <v>441</v>
      </c>
      <c r="N803" s="399" t="s">
        <v>441</v>
      </c>
      <c r="O803" s="399" t="s">
        <v>441</v>
      </c>
    </row>
    <row r="804" spans="1:15" x14ac:dyDescent="0.2">
      <c r="A804" s="399"/>
      <c r="B804" s="399">
        <v>2013</v>
      </c>
      <c r="C804" s="399">
        <v>6</v>
      </c>
      <c r="D804" s="399" t="s">
        <v>441</v>
      </c>
      <c r="E804" s="399" t="s">
        <v>441</v>
      </c>
      <c r="F804" s="399" t="s">
        <v>441</v>
      </c>
      <c r="G804" s="399" t="s">
        <v>441</v>
      </c>
      <c r="H804" s="399" t="s">
        <v>441</v>
      </c>
      <c r="I804" s="399" t="s">
        <v>441</v>
      </c>
      <c r="J804" s="399" t="s">
        <v>441</v>
      </c>
      <c r="K804" s="399" t="s">
        <v>441</v>
      </c>
      <c r="L804" s="399" t="s">
        <v>441</v>
      </c>
      <c r="M804" s="399" t="s">
        <v>441</v>
      </c>
      <c r="N804" s="399" t="s">
        <v>441</v>
      </c>
      <c r="O804" s="399" t="s">
        <v>441</v>
      </c>
    </row>
    <row r="805" spans="1:15" x14ac:dyDescent="0.2">
      <c r="A805" s="399"/>
      <c r="B805" s="399">
        <v>2013</v>
      </c>
      <c r="C805" s="399">
        <v>7</v>
      </c>
      <c r="D805" s="399" t="s">
        <v>441</v>
      </c>
      <c r="E805" s="399" t="s">
        <v>441</v>
      </c>
      <c r="F805" s="399" t="s">
        <v>441</v>
      </c>
      <c r="G805" s="399" t="s">
        <v>441</v>
      </c>
      <c r="H805" s="399" t="s">
        <v>441</v>
      </c>
      <c r="I805" s="399" t="s">
        <v>441</v>
      </c>
      <c r="J805" s="399" t="s">
        <v>441</v>
      </c>
      <c r="K805" s="399" t="s">
        <v>441</v>
      </c>
      <c r="L805" s="399" t="s">
        <v>441</v>
      </c>
      <c r="M805" s="399" t="s">
        <v>441</v>
      </c>
      <c r="N805" s="399" t="s">
        <v>441</v>
      </c>
      <c r="O805" s="399" t="s">
        <v>441</v>
      </c>
    </row>
    <row r="806" spans="1:15" x14ac:dyDescent="0.2">
      <c r="A806" s="399"/>
      <c r="B806" s="399">
        <v>2013</v>
      </c>
      <c r="C806" s="399">
        <v>8</v>
      </c>
      <c r="D806" s="399" t="s">
        <v>441</v>
      </c>
      <c r="E806" s="399" t="s">
        <v>441</v>
      </c>
      <c r="F806" s="399" t="s">
        <v>441</v>
      </c>
      <c r="G806" s="399" t="s">
        <v>441</v>
      </c>
      <c r="H806" s="399" t="s">
        <v>441</v>
      </c>
      <c r="I806" s="399" t="s">
        <v>441</v>
      </c>
      <c r="J806" s="399" t="s">
        <v>441</v>
      </c>
      <c r="K806" s="399" t="s">
        <v>441</v>
      </c>
      <c r="L806" s="399" t="s">
        <v>441</v>
      </c>
      <c r="M806" s="399" t="s">
        <v>441</v>
      </c>
      <c r="N806" s="399" t="s">
        <v>441</v>
      </c>
      <c r="O806" s="399" t="s">
        <v>441</v>
      </c>
    </row>
    <row r="807" spans="1:15" x14ac:dyDescent="0.2">
      <c r="A807" s="399"/>
      <c r="B807" s="399">
        <v>2013</v>
      </c>
      <c r="C807" s="399">
        <v>9</v>
      </c>
      <c r="D807" s="399" t="s">
        <v>441</v>
      </c>
      <c r="E807" s="399" t="s">
        <v>441</v>
      </c>
      <c r="F807" s="399" t="s">
        <v>441</v>
      </c>
      <c r="G807" s="399" t="s">
        <v>441</v>
      </c>
      <c r="H807" s="399" t="s">
        <v>441</v>
      </c>
      <c r="I807" s="399" t="s">
        <v>441</v>
      </c>
      <c r="J807" s="399" t="s">
        <v>441</v>
      </c>
      <c r="K807" s="399" t="s">
        <v>441</v>
      </c>
      <c r="L807" s="399" t="s">
        <v>441</v>
      </c>
      <c r="M807" s="399" t="s">
        <v>441</v>
      </c>
      <c r="N807" s="399" t="s">
        <v>441</v>
      </c>
      <c r="O807" s="399" t="s">
        <v>441</v>
      </c>
    </row>
    <row r="808" spans="1:15" x14ac:dyDescent="0.2">
      <c r="A808" s="399"/>
      <c r="B808" s="399">
        <v>2013</v>
      </c>
      <c r="C808" s="399">
        <v>10</v>
      </c>
      <c r="D808" s="399" t="s">
        <v>441</v>
      </c>
      <c r="E808" s="399" t="s">
        <v>441</v>
      </c>
      <c r="F808" s="399" t="s">
        <v>441</v>
      </c>
      <c r="G808" s="399" t="s">
        <v>441</v>
      </c>
      <c r="H808" s="399" t="s">
        <v>441</v>
      </c>
      <c r="I808" s="399" t="s">
        <v>441</v>
      </c>
      <c r="J808" s="399" t="s">
        <v>441</v>
      </c>
      <c r="K808" s="399" t="s">
        <v>441</v>
      </c>
      <c r="L808" s="399" t="s">
        <v>441</v>
      </c>
      <c r="M808" s="399" t="s">
        <v>441</v>
      </c>
      <c r="N808" s="399" t="s">
        <v>441</v>
      </c>
      <c r="O808" s="399" t="s">
        <v>441</v>
      </c>
    </row>
    <row r="809" spans="1:15" x14ac:dyDescent="0.2">
      <c r="A809" s="399"/>
      <c r="B809" s="399">
        <v>2013</v>
      </c>
      <c r="C809" s="399">
        <v>11</v>
      </c>
      <c r="D809" s="399" t="s">
        <v>441</v>
      </c>
      <c r="E809" s="399" t="s">
        <v>441</v>
      </c>
      <c r="F809" s="399" t="s">
        <v>441</v>
      </c>
      <c r="G809" s="399" t="s">
        <v>441</v>
      </c>
      <c r="H809" s="399" t="s">
        <v>441</v>
      </c>
      <c r="I809" s="399" t="s">
        <v>441</v>
      </c>
      <c r="J809" s="399" t="s">
        <v>441</v>
      </c>
      <c r="K809" s="399" t="s">
        <v>441</v>
      </c>
      <c r="L809" s="399" t="s">
        <v>441</v>
      </c>
      <c r="M809" s="399" t="s">
        <v>441</v>
      </c>
      <c r="N809" s="399" t="s">
        <v>441</v>
      </c>
      <c r="O809" s="399" t="s">
        <v>441</v>
      </c>
    </row>
    <row r="810" spans="1:15" x14ac:dyDescent="0.2">
      <c r="A810" s="399"/>
      <c r="B810" s="399">
        <v>2013</v>
      </c>
      <c r="C810" s="399">
        <v>12</v>
      </c>
      <c r="D810" s="399" t="s">
        <v>441</v>
      </c>
      <c r="E810" s="399" t="s">
        <v>441</v>
      </c>
      <c r="F810" s="399" t="s">
        <v>441</v>
      </c>
      <c r="G810" s="399" t="s">
        <v>441</v>
      </c>
      <c r="H810" s="399" t="s">
        <v>441</v>
      </c>
      <c r="I810" s="399" t="s">
        <v>441</v>
      </c>
      <c r="J810" s="399" t="s">
        <v>441</v>
      </c>
      <c r="K810" s="399" t="s">
        <v>441</v>
      </c>
      <c r="L810" s="399" t="s">
        <v>441</v>
      </c>
      <c r="M810" s="399" t="s">
        <v>441</v>
      </c>
      <c r="N810" s="399" t="s">
        <v>441</v>
      </c>
      <c r="O810" s="399" t="s">
        <v>441</v>
      </c>
    </row>
    <row r="811" spans="1:15" x14ac:dyDescent="0.2">
      <c r="A811" s="399"/>
      <c r="B811" s="399">
        <v>2014</v>
      </c>
      <c r="C811" s="399">
        <v>1</v>
      </c>
      <c r="D811" s="399" t="s">
        <v>441</v>
      </c>
      <c r="E811" s="399" t="s">
        <v>441</v>
      </c>
      <c r="F811" s="399" t="s">
        <v>441</v>
      </c>
      <c r="G811" s="399" t="s">
        <v>441</v>
      </c>
      <c r="H811" s="399" t="s">
        <v>441</v>
      </c>
      <c r="I811" s="399" t="s">
        <v>441</v>
      </c>
      <c r="J811" s="399" t="s">
        <v>441</v>
      </c>
      <c r="K811" s="399" t="s">
        <v>441</v>
      </c>
      <c r="L811" s="399" t="s">
        <v>441</v>
      </c>
      <c r="M811" s="399" t="s">
        <v>441</v>
      </c>
      <c r="N811" s="399" t="s">
        <v>441</v>
      </c>
      <c r="O811" s="399" t="s">
        <v>441</v>
      </c>
    </row>
    <row r="812" spans="1:15" x14ac:dyDescent="0.2">
      <c r="A812" s="399"/>
      <c r="B812" s="399">
        <v>2014</v>
      </c>
      <c r="C812" s="399">
        <v>2</v>
      </c>
      <c r="D812" s="399" t="s">
        <v>441</v>
      </c>
      <c r="E812" s="399" t="s">
        <v>441</v>
      </c>
      <c r="F812" s="399" t="s">
        <v>441</v>
      </c>
      <c r="G812" s="399" t="s">
        <v>441</v>
      </c>
      <c r="H812" s="399" t="s">
        <v>441</v>
      </c>
      <c r="I812" s="399" t="s">
        <v>441</v>
      </c>
      <c r="J812" s="399" t="s">
        <v>441</v>
      </c>
      <c r="K812" s="399" t="s">
        <v>441</v>
      </c>
      <c r="L812" s="399" t="s">
        <v>441</v>
      </c>
      <c r="M812" s="399" t="s">
        <v>441</v>
      </c>
      <c r="N812" s="399" t="s">
        <v>441</v>
      </c>
      <c r="O812" s="399" t="s">
        <v>441</v>
      </c>
    </row>
    <row r="813" spans="1:15" x14ac:dyDescent="0.2">
      <c r="A813" s="399"/>
      <c r="B813" s="399">
        <v>2014</v>
      </c>
      <c r="C813" s="399">
        <v>3</v>
      </c>
      <c r="D813" s="399" t="s">
        <v>441</v>
      </c>
      <c r="E813" s="399" t="s">
        <v>441</v>
      </c>
      <c r="F813" s="399" t="s">
        <v>441</v>
      </c>
      <c r="G813" s="399" t="s">
        <v>441</v>
      </c>
      <c r="H813" s="399" t="s">
        <v>441</v>
      </c>
      <c r="I813" s="399" t="s">
        <v>441</v>
      </c>
      <c r="J813" s="399" t="s">
        <v>441</v>
      </c>
      <c r="K813" s="399" t="s">
        <v>441</v>
      </c>
      <c r="L813" s="399" t="s">
        <v>441</v>
      </c>
      <c r="M813" s="399" t="s">
        <v>441</v>
      </c>
      <c r="N813" s="399" t="s">
        <v>441</v>
      </c>
      <c r="O813" s="399" t="s">
        <v>441</v>
      </c>
    </row>
    <row r="814" spans="1:15" x14ac:dyDescent="0.2">
      <c r="A814" s="399"/>
      <c r="B814" s="399">
        <v>2014</v>
      </c>
      <c r="C814" s="399">
        <v>4</v>
      </c>
      <c r="D814" s="399" t="s">
        <v>441</v>
      </c>
      <c r="E814" s="399" t="s">
        <v>441</v>
      </c>
      <c r="F814" s="399" t="s">
        <v>441</v>
      </c>
      <c r="G814" s="399" t="s">
        <v>441</v>
      </c>
      <c r="H814" s="399" t="s">
        <v>441</v>
      </c>
      <c r="I814" s="399" t="s">
        <v>441</v>
      </c>
      <c r="J814" s="399" t="s">
        <v>441</v>
      </c>
      <c r="K814" s="399" t="s">
        <v>441</v>
      </c>
      <c r="L814" s="399" t="s">
        <v>441</v>
      </c>
      <c r="M814" s="399" t="s">
        <v>441</v>
      </c>
      <c r="N814" s="399" t="s">
        <v>441</v>
      </c>
      <c r="O814" s="399" t="s">
        <v>441</v>
      </c>
    </row>
    <row r="815" spans="1:15" x14ac:dyDescent="0.2">
      <c r="A815" s="399"/>
      <c r="B815" s="399">
        <v>2014</v>
      </c>
      <c r="C815" s="399">
        <v>5</v>
      </c>
      <c r="D815" s="399" t="s">
        <v>441</v>
      </c>
      <c r="E815" s="399" t="s">
        <v>441</v>
      </c>
      <c r="F815" s="399" t="s">
        <v>441</v>
      </c>
      <c r="G815" s="399" t="s">
        <v>441</v>
      </c>
      <c r="H815" s="399" t="s">
        <v>441</v>
      </c>
      <c r="I815" s="399" t="s">
        <v>441</v>
      </c>
      <c r="J815" s="399" t="s">
        <v>441</v>
      </c>
      <c r="K815" s="399" t="s">
        <v>441</v>
      </c>
      <c r="L815" s="399" t="s">
        <v>441</v>
      </c>
      <c r="M815" s="399" t="s">
        <v>441</v>
      </c>
      <c r="N815" s="399" t="s">
        <v>441</v>
      </c>
      <c r="O815" s="399" t="s">
        <v>441</v>
      </c>
    </row>
    <row r="816" spans="1:15" x14ac:dyDescent="0.2">
      <c r="A816" s="399"/>
      <c r="B816" s="399">
        <v>2014</v>
      </c>
      <c r="C816" s="399">
        <v>6</v>
      </c>
      <c r="D816" s="399" t="s">
        <v>441</v>
      </c>
      <c r="E816" s="399" t="s">
        <v>441</v>
      </c>
      <c r="F816" s="399" t="s">
        <v>441</v>
      </c>
      <c r="G816" s="399" t="s">
        <v>441</v>
      </c>
      <c r="H816" s="399" t="s">
        <v>441</v>
      </c>
      <c r="I816" s="399" t="s">
        <v>441</v>
      </c>
      <c r="J816" s="399" t="s">
        <v>441</v>
      </c>
      <c r="K816" s="399" t="s">
        <v>441</v>
      </c>
      <c r="L816" s="399" t="s">
        <v>441</v>
      </c>
      <c r="M816" s="399" t="s">
        <v>441</v>
      </c>
      <c r="N816" s="399" t="s">
        <v>441</v>
      </c>
      <c r="O816" s="399" t="s">
        <v>441</v>
      </c>
    </row>
    <row r="817" spans="1:15" x14ac:dyDescent="0.2">
      <c r="A817" s="399"/>
      <c r="B817" s="399">
        <v>2014</v>
      </c>
      <c r="C817" s="399">
        <v>7</v>
      </c>
      <c r="D817" s="399" t="s">
        <v>441</v>
      </c>
      <c r="E817" s="399" t="s">
        <v>441</v>
      </c>
      <c r="F817" s="399" t="s">
        <v>441</v>
      </c>
      <c r="G817" s="399" t="s">
        <v>441</v>
      </c>
      <c r="H817" s="399" t="s">
        <v>441</v>
      </c>
      <c r="I817" s="399" t="s">
        <v>441</v>
      </c>
      <c r="J817" s="399" t="s">
        <v>441</v>
      </c>
      <c r="K817" s="399" t="s">
        <v>441</v>
      </c>
      <c r="L817" s="399" t="s">
        <v>441</v>
      </c>
      <c r="M817" s="399" t="s">
        <v>441</v>
      </c>
      <c r="N817" s="399" t="s">
        <v>441</v>
      </c>
      <c r="O817" s="399" t="s">
        <v>441</v>
      </c>
    </row>
    <row r="818" spans="1:15" x14ac:dyDescent="0.2">
      <c r="A818" s="399"/>
      <c r="B818" s="399">
        <v>2014</v>
      </c>
      <c r="C818" s="399">
        <v>8</v>
      </c>
      <c r="D818" s="399" t="s">
        <v>441</v>
      </c>
      <c r="E818" s="399" t="s">
        <v>441</v>
      </c>
      <c r="F818" s="399" t="s">
        <v>441</v>
      </c>
      <c r="G818" s="399" t="s">
        <v>441</v>
      </c>
      <c r="H818" s="399" t="s">
        <v>441</v>
      </c>
      <c r="I818" s="399" t="s">
        <v>441</v>
      </c>
      <c r="J818" s="399" t="s">
        <v>441</v>
      </c>
      <c r="K818" s="399" t="s">
        <v>441</v>
      </c>
      <c r="L818" s="399" t="s">
        <v>441</v>
      </c>
      <c r="M818" s="399" t="s">
        <v>441</v>
      </c>
      <c r="N818" s="399" t="s">
        <v>441</v>
      </c>
      <c r="O818" s="399" t="s">
        <v>441</v>
      </c>
    </row>
    <row r="819" spans="1:15" x14ac:dyDescent="0.2">
      <c r="A819" s="399"/>
      <c r="B819" s="399">
        <v>2014</v>
      </c>
      <c r="C819" s="399">
        <v>9</v>
      </c>
      <c r="D819" s="399" t="s">
        <v>441</v>
      </c>
      <c r="E819" s="399" t="s">
        <v>441</v>
      </c>
      <c r="F819" s="399" t="s">
        <v>441</v>
      </c>
      <c r="G819" s="399" t="s">
        <v>441</v>
      </c>
      <c r="H819" s="399" t="s">
        <v>441</v>
      </c>
      <c r="I819" s="399" t="s">
        <v>441</v>
      </c>
      <c r="J819" s="399" t="s">
        <v>441</v>
      </c>
      <c r="K819" s="399" t="s">
        <v>441</v>
      </c>
      <c r="L819" s="399" t="s">
        <v>441</v>
      </c>
      <c r="M819" s="399" t="s">
        <v>441</v>
      </c>
      <c r="N819" s="399" t="s">
        <v>441</v>
      </c>
      <c r="O819" s="399" t="s">
        <v>441</v>
      </c>
    </row>
    <row r="820" spans="1:15" x14ac:dyDescent="0.2">
      <c r="A820" s="399"/>
      <c r="B820" s="399">
        <v>2014</v>
      </c>
      <c r="C820" s="399">
        <v>10</v>
      </c>
      <c r="D820" s="399" t="s">
        <v>441</v>
      </c>
      <c r="E820" s="399" t="s">
        <v>441</v>
      </c>
      <c r="F820" s="399" t="s">
        <v>441</v>
      </c>
      <c r="G820" s="399" t="s">
        <v>441</v>
      </c>
      <c r="H820" s="399" t="s">
        <v>441</v>
      </c>
      <c r="I820" s="399" t="s">
        <v>441</v>
      </c>
      <c r="J820" s="399" t="s">
        <v>441</v>
      </c>
      <c r="K820" s="399" t="s">
        <v>441</v>
      </c>
      <c r="L820" s="399" t="s">
        <v>441</v>
      </c>
      <c r="M820" s="399" t="s">
        <v>441</v>
      </c>
      <c r="N820" s="399" t="s">
        <v>441</v>
      </c>
      <c r="O820" s="399" t="s">
        <v>441</v>
      </c>
    </row>
    <row r="821" spans="1:15" x14ac:dyDescent="0.2">
      <c r="A821" s="399"/>
      <c r="B821" s="399">
        <v>2014</v>
      </c>
      <c r="C821" s="399">
        <v>11</v>
      </c>
      <c r="D821" s="399" t="s">
        <v>441</v>
      </c>
      <c r="E821" s="399" t="s">
        <v>441</v>
      </c>
      <c r="F821" s="399" t="s">
        <v>441</v>
      </c>
      <c r="G821" s="399" t="s">
        <v>441</v>
      </c>
      <c r="H821" s="399" t="s">
        <v>441</v>
      </c>
      <c r="I821" s="399" t="s">
        <v>441</v>
      </c>
      <c r="J821" s="399" t="s">
        <v>441</v>
      </c>
      <c r="K821" s="399" t="s">
        <v>441</v>
      </c>
      <c r="L821" s="399" t="s">
        <v>441</v>
      </c>
      <c r="M821" s="399" t="s">
        <v>441</v>
      </c>
      <c r="N821" s="399" t="s">
        <v>441</v>
      </c>
      <c r="O821" s="399" t="s">
        <v>441</v>
      </c>
    </row>
    <row r="822" spans="1:15" x14ac:dyDescent="0.2">
      <c r="A822" s="399"/>
      <c r="B822" s="399">
        <v>2014</v>
      </c>
      <c r="C822" s="399">
        <v>12</v>
      </c>
      <c r="D822" s="399" t="s">
        <v>441</v>
      </c>
      <c r="E822" s="399" t="s">
        <v>441</v>
      </c>
      <c r="F822" s="399" t="s">
        <v>441</v>
      </c>
      <c r="G822" s="399" t="s">
        <v>441</v>
      </c>
      <c r="H822" s="399" t="s">
        <v>441</v>
      </c>
      <c r="I822" s="399" t="s">
        <v>441</v>
      </c>
      <c r="J822" s="399" t="s">
        <v>441</v>
      </c>
      <c r="K822" s="399" t="s">
        <v>441</v>
      </c>
      <c r="L822" s="399" t="s">
        <v>441</v>
      </c>
      <c r="M822" s="399" t="s">
        <v>441</v>
      </c>
      <c r="N822" s="399" t="s">
        <v>441</v>
      </c>
      <c r="O822" s="399" t="s">
        <v>441</v>
      </c>
    </row>
    <row r="823" spans="1:15" x14ac:dyDescent="0.2">
      <c r="A823" s="399"/>
      <c r="B823" s="399">
        <v>2015</v>
      </c>
      <c r="C823" s="399">
        <v>1</v>
      </c>
      <c r="D823" s="399" t="s">
        <v>441</v>
      </c>
      <c r="E823" s="399" t="s">
        <v>441</v>
      </c>
      <c r="F823" s="399" t="s">
        <v>441</v>
      </c>
      <c r="G823" s="399" t="s">
        <v>441</v>
      </c>
      <c r="H823" s="399" t="s">
        <v>441</v>
      </c>
      <c r="I823" s="399" t="s">
        <v>441</v>
      </c>
      <c r="J823" s="399" t="s">
        <v>441</v>
      </c>
      <c r="K823" s="399" t="s">
        <v>441</v>
      </c>
      <c r="L823" s="399" t="s">
        <v>441</v>
      </c>
      <c r="M823" s="399" t="s">
        <v>441</v>
      </c>
      <c r="N823" s="399" t="s">
        <v>441</v>
      </c>
      <c r="O823" s="399" t="s">
        <v>441</v>
      </c>
    </row>
    <row r="824" spans="1:15" x14ac:dyDescent="0.2">
      <c r="A824" s="399"/>
      <c r="B824" s="399">
        <v>2015</v>
      </c>
      <c r="C824" s="399">
        <v>2</v>
      </c>
      <c r="D824" s="399">
        <v>1</v>
      </c>
      <c r="E824" s="399">
        <v>4.6189999999999998</v>
      </c>
      <c r="F824" s="399" t="s">
        <v>441</v>
      </c>
      <c r="G824" s="399" t="s">
        <v>441</v>
      </c>
      <c r="H824" s="399" t="s">
        <v>441</v>
      </c>
      <c r="I824" s="399" t="s">
        <v>441</v>
      </c>
      <c r="J824" s="399" t="s">
        <v>441</v>
      </c>
      <c r="K824" s="399" t="s">
        <v>441</v>
      </c>
      <c r="L824" s="399" t="s">
        <v>441</v>
      </c>
      <c r="M824" s="399" t="s">
        <v>441</v>
      </c>
      <c r="N824" s="399" t="s">
        <v>441</v>
      </c>
      <c r="O824" s="399" t="s">
        <v>441</v>
      </c>
    </row>
    <row r="825" spans="1:15" x14ac:dyDescent="0.2">
      <c r="A825" s="399"/>
      <c r="B825" s="399">
        <v>2015</v>
      </c>
      <c r="C825" s="399">
        <v>3</v>
      </c>
      <c r="D825" s="399" t="s">
        <v>441</v>
      </c>
      <c r="E825" s="399" t="s">
        <v>441</v>
      </c>
      <c r="F825" s="399" t="s">
        <v>441</v>
      </c>
      <c r="G825" s="399" t="s">
        <v>441</v>
      </c>
      <c r="H825" s="399" t="s">
        <v>441</v>
      </c>
      <c r="I825" s="399" t="s">
        <v>441</v>
      </c>
      <c r="J825" s="399" t="s">
        <v>441</v>
      </c>
      <c r="K825" s="399" t="s">
        <v>441</v>
      </c>
      <c r="L825" s="399" t="s">
        <v>441</v>
      </c>
      <c r="M825" s="399" t="s">
        <v>441</v>
      </c>
      <c r="N825" s="399" t="s">
        <v>441</v>
      </c>
      <c r="O825" s="399" t="s">
        <v>441</v>
      </c>
    </row>
    <row r="826" spans="1:15" x14ac:dyDescent="0.2">
      <c r="A826" s="399"/>
      <c r="B826" s="399">
        <v>2015</v>
      </c>
      <c r="C826" s="399">
        <v>4</v>
      </c>
      <c r="D826" s="399" t="s">
        <v>441</v>
      </c>
      <c r="E826" s="399" t="s">
        <v>441</v>
      </c>
      <c r="F826" s="399" t="s">
        <v>441</v>
      </c>
      <c r="G826" s="399" t="s">
        <v>441</v>
      </c>
      <c r="H826" s="399" t="s">
        <v>441</v>
      </c>
      <c r="I826" s="399" t="s">
        <v>441</v>
      </c>
      <c r="J826" s="399" t="s">
        <v>441</v>
      </c>
      <c r="K826" s="399" t="s">
        <v>441</v>
      </c>
      <c r="L826" s="399" t="s">
        <v>441</v>
      </c>
      <c r="M826" s="399" t="s">
        <v>441</v>
      </c>
      <c r="N826" s="399" t="s">
        <v>441</v>
      </c>
      <c r="O826" s="399" t="s">
        <v>441</v>
      </c>
    </row>
    <row r="827" spans="1:15" x14ac:dyDescent="0.2">
      <c r="A827" s="399"/>
      <c r="B827" s="399">
        <v>2015</v>
      </c>
      <c r="C827" s="399">
        <v>5</v>
      </c>
      <c r="D827" s="399" t="s">
        <v>441</v>
      </c>
      <c r="E827" s="399" t="s">
        <v>441</v>
      </c>
      <c r="F827" s="399" t="s">
        <v>441</v>
      </c>
      <c r="G827" s="399" t="s">
        <v>441</v>
      </c>
      <c r="H827" s="399" t="s">
        <v>441</v>
      </c>
      <c r="I827" s="399" t="s">
        <v>441</v>
      </c>
      <c r="J827" s="399" t="s">
        <v>441</v>
      </c>
      <c r="K827" s="399" t="s">
        <v>441</v>
      </c>
      <c r="L827" s="399" t="s">
        <v>441</v>
      </c>
      <c r="M827" s="399" t="s">
        <v>441</v>
      </c>
      <c r="N827" s="399" t="s">
        <v>441</v>
      </c>
      <c r="O827" s="399" t="s">
        <v>441</v>
      </c>
    </row>
    <row r="828" spans="1:15" x14ac:dyDescent="0.2">
      <c r="A828" s="399"/>
      <c r="B828" s="399">
        <v>2015</v>
      </c>
      <c r="C828" s="399">
        <v>6</v>
      </c>
      <c r="D828" s="399" t="s">
        <v>441</v>
      </c>
      <c r="E828" s="399" t="s">
        <v>441</v>
      </c>
      <c r="F828" s="399" t="s">
        <v>441</v>
      </c>
      <c r="G828" s="399" t="s">
        <v>441</v>
      </c>
      <c r="H828" s="399" t="s">
        <v>441</v>
      </c>
      <c r="I828" s="399" t="s">
        <v>441</v>
      </c>
      <c r="J828" s="399" t="s">
        <v>441</v>
      </c>
      <c r="K828" s="399" t="s">
        <v>441</v>
      </c>
      <c r="L828" s="399" t="s">
        <v>441</v>
      </c>
      <c r="M828" s="399" t="s">
        <v>441</v>
      </c>
      <c r="N828" s="399" t="s">
        <v>441</v>
      </c>
      <c r="O828" s="399" t="s">
        <v>441</v>
      </c>
    </row>
    <row r="829" spans="1:15" x14ac:dyDescent="0.2">
      <c r="A829" s="399"/>
      <c r="B829" s="399">
        <v>2015</v>
      </c>
      <c r="C829" s="399">
        <v>7</v>
      </c>
      <c r="D829" s="399" t="s">
        <v>441</v>
      </c>
      <c r="E829" s="399" t="s">
        <v>441</v>
      </c>
      <c r="F829" s="399" t="s">
        <v>441</v>
      </c>
      <c r="G829" s="399" t="s">
        <v>441</v>
      </c>
      <c r="H829" s="399" t="s">
        <v>441</v>
      </c>
      <c r="I829" s="399" t="s">
        <v>441</v>
      </c>
      <c r="J829" s="399" t="s">
        <v>441</v>
      </c>
      <c r="K829" s="399" t="s">
        <v>441</v>
      </c>
      <c r="L829" s="399" t="s">
        <v>441</v>
      </c>
      <c r="M829" s="399" t="s">
        <v>441</v>
      </c>
      <c r="N829" s="399" t="s">
        <v>441</v>
      </c>
      <c r="O829" s="399" t="s">
        <v>441</v>
      </c>
    </row>
    <row r="830" spans="1:15" x14ac:dyDescent="0.2">
      <c r="A830" s="399"/>
      <c r="B830" s="399">
        <v>2015</v>
      </c>
      <c r="C830" s="399">
        <v>8</v>
      </c>
      <c r="D830" s="399" t="s">
        <v>441</v>
      </c>
      <c r="E830" s="399" t="s">
        <v>441</v>
      </c>
      <c r="F830" s="399" t="s">
        <v>441</v>
      </c>
      <c r="G830" s="399" t="s">
        <v>441</v>
      </c>
      <c r="H830" s="399" t="s">
        <v>441</v>
      </c>
      <c r="I830" s="399" t="s">
        <v>441</v>
      </c>
      <c r="J830" s="399" t="s">
        <v>441</v>
      </c>
      <c r="K830" s="399" t="s">
        <v>441</v>
      </c>
      <c r="L830" s="399" t="s">
        <v>441</v>
      </c>
      <c r="M830" s="399" t="s">
        <v>441</v>
      </c>
      <c r="N830" s="399" t="s">
        <v>441</v>
      </c>
      <c r="O830" s="399" t="s">
        <v>441</v>
      </c>
    </row>
    <row r="831" spans="1:15" x14ac:dyDescent="0.2">
      <c r="A831" s="399"/>
      <c r="B831" s="399">
        <v>2015</v>
      </c>
      <c r="C831" s="399">
        <v>9</v>
      </c>
      <c r="D831" s="399" t="s">
        <v>441</v>
      </c>
      <c r="E831" s="399" t="s">
        <v>441</v>
      </c>
      <c r="F831" s="399" t="s">
        <v>441</v>
      </c>
      <c r="G831" s="399" t="s">
        <v>441</v>
      </c>
      <c r="H831" s="399" t="s">
        <v>441</v>
      </c>
      <c r="I831" s="399" t="s">
        <v>441</v>
      </c>
      <c r="J831" s="399" t="s">
        <v>441</v>
      </c>
      <c r="K831" s="399" t="s">
        <v>441</v>
      </c>
      <c r="L831" s="399" t="s">
        <v>441</v>
      </c>
      <c r="M831" s="399" t="s">
        <v>441</v>
      </c>
      <c r="N831" s="399" t="s">
        <v>441</v>
      </c>
      <c r="O831" s="399" t="s">
        <v>441</v>
      </c>
    </row>
    <row r="832" spans="1:15" x14ac:dyDescent="0.2">
      <c r="A832" s="399"/>
      <c r="B832" s="399">
        <v>2015</v>
      </c>
      <c r="C832" s="399">
        <v>10</v>
      </c>
      <c r="D832" s="399" t="s">
        <v>441</v>
      </c>
      <c r="E832" s="399" t="s">
        <v>441</v>
      </c>
      <c r="F832" s="399" t="s">
        <v>441</v>
      </c>
      <c r="G832" s="399" t="s">
        <v>441</v>
      </c>
      <c r="H832" s="399" t="s">
        <v>441</v>
      </c>
      <c r="I832" s="399" t="s">
        <v>441</v>
      </c>
      <c r="J832" s="399" t="s">
        <v>441</v>
      </c>
      <c r="K832" s="399" t="s">
        <v>441</v>
      </c>
      <c r="L832" s="399" t="s">
        <v>441</v>
      </c>
      <c r="M832" s="399" t="s">
        <v>441</v>
      </c>
      <c r="N832" s="399" t="s">
        <v>441</v>
      </c>
      <c r="O832" s="399" t="s">
        <v>441</v>
      </c>
    </row>
    <row r="833" spans="1:15" x14ac:dyDescent="0.2">
      <c r="A833" s="399"/>
      <c r="B833" s="399">
        <v>2015</v>
      </c>
      <c r="C833" s="399">
        <v>11</v>
      </c>
      <c r="D833" s="399" t="s">
        <v>441</v>
      </c>
      <c r="E833" s="399" t="s">
        <v>441</v>
      </c>
      <c r="F833" s="399" t="s">
        <v>441</v>
      </c>
      <c r="G833" s="399" t="s">
        <v>441</v>
      </c>
      <c r="H833" s="399" t="s">
        <v>441</v>
      </c>
      <c r="I833" s="399" t="s">
        <v>441</v>
      </c>
      <c r="J833" s="399" t="s">
        <v>441</v>
      </c>
      <c r="K833" s="399" t="s">
        <v>441</v>
      </c>
      <c r="L833" s="399" t="s">
        <v>441</v>
      </c>
      <c r="M833" s="399" t="s">
        <v>441</v>
      </c>
      <c r="N833" s="399" t="s">
        <v>441</v>
      </c>
      <c r="O833" s="399" t="s">
        <v>441</v>
      </c>
    </row>
    <row r="834" spans="1:15" x14ac:dyDescent="0.2">
      <c r="A834" s="399"/>
      <c r="B834" s="399">
        <v>2015</v>
      </c>
      <c r="C834" s="399">
        <v>12</v>
      </c>
      <c r="D834" s="399" t="s">
        <v>441</v>
      </c>
      <c r="E834" s="399" t="s">
        <v>441</v>
      </c>
      <c r="F834" s="399" t="s">
        <v>441</v>
      </c>
      <c r="G834" s="399" t="s">
        <v>441</v>
      </c>
      <c r="H834" s="399" t="s">
        <v>441</v>
      </c>
      <c r="I834" s="399" t="s">
        <v>441</v>
      </c>
      <c r="J834" s="399" t="s">
        <v>441</v>
      </c>
      <c r="K834" s="399" t="s">
        <v>441</v>
      </c>
      <c r="L834" s="399" t="s">
        <v>441</v>
      </c>
      <c r="M834" s="399" t="s">
        <v>441</v>
      </c>
      <c r="N834" s="399" t="s">
        <v>441</v>
      </c>
      <c r="O834" s="399" t="s">
        <v>441</v>
      </c>
    </row>
    <row r="835" spans="1:15" x14ac:dyDescent="0.2">
      <c r="A835" s="399"/>
      <c r="B835" s="399">
        <v>2016</v>
      </c>
      <c r="C835" s="399">
        <v>1</v>
      </c>
      <c r="D835" s="399" t="s">
        <v>441</v>
      </c>
      <c r="E835" s="399" t="s">
        <v>441</v>
      </c>
      <c r="F835" s="399" t="s">
        <v>441</v>
      </c>
      <c r="G835" s="399" t="s">
        <v>441</v>
      </c>
      <c r="H835" s="399" t="s">
        <v>441</v>
      </c>
      <c r="I835" s="399" t="s">
        <v>441</v>
      </c>
      <c r="J835" s="399" t="s">
        <v>441</v>
      </c>
      <c r="K835" s="399" t="s">
        <v>441</v>
      </c>
      <c r="L835" s="399" t="s">
        <v>441</v>
      </c>
      <c r="M835" s="399" t="s">
        <v>441</v>
      </c>
      <c r="N835" s="399" t="s">
        <v>441</v>
      </c>
      <c r="O835" s="399" t="s">
        <v>441</v>
      </c>
    </row>
    <row r="836" spans="1:15" x14ac:dyDescent="0.2">
      <c r="A836" s="399"/>
      <c r="B836" s="399">
        <v>2016</v>
      </c>
      <c r="C836" s="399">
        <v>2</v>
      </c>
      <c r="D836" s="399" t="s">
        <v>441</v>
      </c>
      <c r="E836" s="399" t="s">
        <v>441</v>
      </c>
      <c r="F836" s="399" t="s">
        <v>441</v>
      </c>
      <c r="G836" s="399" t="s">
        <v>441</v>
      </c>
      <c r="H836" s="399" t="s">
        <v>441</v>
      </c>
      <c r="I836" s="399" t="s">
        <v>441</v>
      </c>
      <c r="J836" s="399" t="s">
        <v>441</v>
      </c>
      <c r="K836" s="399" t="s">
        <v>441</v>
      </c>
      <c r="L836" s="399" t="s">
        <v>441</v>
      </c>
      <c r="M836" s="399" t="s">
        <v>441</v>
      </c>
      <c r="N836" s="399" t="s">
        <v>441</v>
      </c>
      <c r="O836" s="399" t="s">
        <v>441</v>
      </c>
    </row>
    <row r="837" spans="1:15" x14ac:dyDescent="0.2">
      <c r="A837" s="399"/>
      <c r="B837" s="399">
        <v>2016</v>
      </c>
      <c r="C837" s="399">
        <v>3</v>
      </c>
      <c r="D837" s="399" t="s">
        <v>441</v>
      </c>
      <c r="E837" s="399" t="s">
        <v>441</v>
      </c>
      <c r="F837" s="399" t="s">
        <v>441</v>
      </c>
      <c r="G837" s="399" t="s">
        <v>441</v>
      </c>
      <c r="H837" s="399" t="s">
        <v>441</v>
      </c>
      <c r="I837" s="399" t="s">
        <v>441</v>
      </c>
      <c r="J837" s="399" t="s">
        <v>441</v>
      </c>
      <c r="K837" s="399" t="s">
        <v>441</v>
      </c>
      <c r="L837" s="399" t="s">
        <v>441</v>
      </c>
      <c r="M837" s="399" t="s">
        <v>441</v>
      </c>
      <c r="N837" s="399" t="s">
        <v>441</v>
      </c>
      <c r="O837" s="399" t="s">
        <v>441</v>
      </c>
    </row>
    <row r="838" spans="1:15" x14ac:dyDescent="0.2">
      <c r="A838" s="399"/>
      <c r="B838" s="399">
        <v>2016</v>
      </c>
      <c r="C838" s="399">
        <v>4</v>
      </c>
      <c r="D838" s="399" t="s">
        <v>441</v>
      </c>
      <c r="E838" s="399" t="s">
        <v>441</v>
      </c>
      <c r="F838" s="399" t="s">
        <v>441</v>
      </c>
      <c r="G838" s="399" t="s">
        <v>441</v>
      </c>
      <c r="H838" s="399" t="s">
        <v>441</v>
      </c>
      <c r="I838" s="399" t="s">
        <v>441</v>
      </c>
      <c r="J838" s="399" t="s">
        <v>441</v>
      </c>
      <c r="K838" s="399" t="s">
        <v>441</v>
      </c>
      <c r="L838" s="399" t="s">
        <v>441</v>
      </c>
      <c r="M838" s="399" t="s">
        <v>441</v>
      </c>
      <c r="N838" s="399" t="s">
        <v>441</v>
      </c>
      <c r="O838" s="399" t="s">
        <v>441</v>
      </c>
    </row>
    <row r="839" spans="1:15" x14ac:dyDescent="0.2">
      <c r="A839" s="399"/>
      <c r="B839" s="399">
        <v>2016</v>
      </c>
      <c r="C839" s="399">
        <v>5</v>
      </c>
      <c r="D839" s="399" t="s">
        <v>441</v>
      </c>
      <c r="E839" s="399" t="s">
        <v>441</v>
      </c>
      <c r="F839" s="399" t="s">
        <v>441</v>
      </c>
      <c r="G839" s="399" t="s">
        <v>441</v>
      </c>
      <c r="H839" s="399" t="s">
        <v>441</v>
      </c>
      <c r="I839" s="399" t="s">
        <v>441</v>
      </c>
      <c r="J839" s="399" t="s">
        <v>441</v>
      </c>
      <c r="K839" s="399" t="s">
        <v>441</v>
      </c>
      <c r="L839" s="399" t="s">
        <v>441</v>
      </c>
      <c r="M839" s="399" t="s">
        <v>441</v>
      </c>
      <c r="N839" s="399" t="s">
        <v>441</v>
      </c>
      <c r="O839" s="399" t="s">
        <v>441</v>
      </c>
    </row>
    <row r="840" spans="1:15" x14ac:dyDescent="0.2">
      <c r="A840" s="399"/>
      <c r="B840" s="399">
        <v>2016</v>
      </c>
      <c r="C840" s="399">
        <v>6</v>
      </c>
      <c r="D840" s="399" t="s">
        <v>441</v>
      </c>
      <c r="E840" s="399" t="s">
        <v>441</v>
      </c>
      <c r="F840" s="399" t="s">
        <v>441</v>
      </c>
      <c r="G840" s="399" t="s">
        <v>441</v>
      </c>
      <c r="H840" s="399" t="s">
        <v>441</v>
      </c>
      <c r="I840" s="399" t="s">
        <v>441</v>
      </c>
      <c r="J840" s="399" t="s">
        <v>441</v>
      </c>
      <c r="K840" s="399" t="s">
        <v>441</v>
      </c>
      <c r="L840" s="399" t="s">
        <v>441</v>
      </c>
      <c r="M840" s="399" t="s">
        <v>441</v>
      </c>
      <c r="N840" s="399" t="s">
        <v>441</v>
      </c>
      <c r="O840" s="399" t="s">
        <v>441</v>
      </c>
    </row>
    <row r="841" spans="1:15" x14ac:dyDescent="0.2">
      <c r="A841" s="399"/>
      <c r="B841" s="399">
        <v>2016</v>
      </c>
      <c r="C841" s="399">
        <v>7</v>
      </c>
      <c r="D841" s="399" t="s">
        <v>441</v>
      </c>
      <c r="E841" s="399" t="s">
        <v>441</v>
      </c>
      <c r="F841" s="399" t="s">
        <v>441</v>
      </c>
      <c r="G841" s="399" t="s">
        <v>441</v>
      </c>
      <c r="H841" s="399" t="s">
        <v>441</v>
      </c>
      <c r="I841" s="399" t="s">
        <v>441</v>
      </c>
      <c r="J841" s="399" t="s">
        <v>441</v>
      </c>
      <c r="K841" s="399" t="s">
        <v>441</v>
      </c>
      <c r="L841" s="399" t="s">
        <v>441</v>
      </c>
      <c r="M841" s="399" t="s">
        <v>441</v>
      </c>
      <c r="N841" s="399" t="s">
        <v>441</v>
      </c>
      <c r="O841" s="399" t="s">
        <v>441</v>
      </c>
    </row>
    <row r="842" spans="1:15" x14ac:dyDescent="0.2">
      <c r="A842" s="399"/>
      <c r="B842" s="399">
        <v>2016</v>
      </c>
      <c r="C842" s="399">
        <v>8</v>
      </c>
      <c r="D842" s="399" t="s">
        <v>441</v>
      </c>
      <c r="E842" s="399" t="s">
        <v>441</v>
      </c>
      <c r="F842" s="399" t="s">
        <v>441</v>
      </c>
      <c r="G842" s="399" t="s">
        <v>441</v>
      </c>
      <c r="H842" s="399" t="s">
        <v>441</v>
      </c>
      <c r="I842" s="399" t="s">
        <v>441</v>
      </c>
      <c r="J842" s="399" t="s">
        <v>441</v>
      </c>
      <c r="K842" s="399" t="s">
        <v>441</v>
      </c>
      <c r="L842" s="399" t="s">
        <v>441</v>
      </c>
      <c r="M842" s="399" t="s">
        <v>441</v>
      </c>
      <c r="N842" s="399" t="s">
        <v>441</v>
      </c>
      <c r="O842" s="399" t="s">
        <v>441</v>
      </c>
    </row>
    <row r="843" spans="1:15" x14ac:dyDescent="0.2">
      <c r="A843" s="399"/>
      <c r="B843" s="399">
        <v>2016</v>
      </c>
      <c r="C843" s="399">
        <v>9</v>
      </c>
      <c r="D843" s="399" t="s">
        <v>441</v>
      </c>
      <c r="E843" s="399" t="s">
        <v>441</v>
      </c>
      <c r="F843" s="399" t="s">
        <v>441</v>
      </c>
      <c r="G843" s="399" t="s">
        <v>441</v>
      </c>
      <c r="H843" s="399" t="s">
        <v>441</v>
      </c>
      <c r="I843" s="399" t="s">
        <v>441</v>
      </c>
      <c r="J843" s="399" t="s">
        <v>441</v>
      </c>
      <c r="K843" s="399" t="s">
        <v>441</v>
      </c>
      <c r="L843" s="399" t="s">
        <v>441</v>
      </c>
      <c r="M843" s="399" t="s">
        <v>441</v>
      </c>
      <c r="N843" s="399" t="s">
        <v>441</v>
      </c>
      <c r="O843" s="399" t="s">
        <v>441</v>
      </c>
    </row>
    <row r="844" spans="1:15" x14ac:dyDescent="0.2">
      <c r="A844" s="399"/>
      <c r="B844" s="399">
        <v>2016</v>
      </c>
      <c r="C844" s="399">
        <v>10</v>
      </c>
      <c r="D844" s="399" t="s">
        <v>441</v>
      </c>
      <c r="E844" s="399" t="s">
        <v>441</v>
      </c>
      <c r="F844" s="399" t="s">
        <v>441</v>
      </c>
      <c r="G844" s="399" t="s">
        <v>441</v>
      </c>
      <c r="H844" s="399" t="s">
        <v>441</v>
      </c>
      <c r="I844" s="399" t="s">
        <v>441</v>
      </c>
      <c r="J844" s="399" t="s">
        <v>441</v>
      </c>
      <c r="K844" s="399" t="s">
        <v>441</v>
      </c>
      <c r="L844" s="399" t="s">
        <v>441</v>
      </c>
      <c r="M844" s="399" t="s">
        <v>441</v>
      </c>
      <c r="N844" s="399" t="s">
        <v>441</v>
      </c>
      <c r="O844" s="399" t="s">
        <v>441</v>
      </c>
    </row>
    <row r="845" spans="1:15" x14ac:dyDescent="0.2">
      <c r="A845" s="399"/>
      <c r="B845" s="399">
        <v>2016</v>
      </c>
      <c r="C845" s="399">
        <v>11</v>
      </c>
      <c r="D845" s="399" t="s">
        <v>441</v>
      </c>
      <c r="E845" s="399" t="s">
        <v>441</v>
      </c>
      <c r="F845" s="399" t="s">
        <v>441</v>
      </c>
      <c r="G845" s="399" t="s">
        <v>441</v>
      </c>
      <c r="H845" s="399" t="s">
        <v>441</v>
      </c>
      <c r="I845" s="399" t="s">
        <v>441</v>
      </c>
      <c r="J845" s="399" t="s">
        <v>441</v>
      </c>
      <c r="K845" s="399" t="s">
        <v>441</v>
      </c>
      <c r="L845" s="399" t="s">
        <v>441</v>
      </c>
      <c r="M845" s="399" t="s">
        <v>441</v>
      </c>
      <c r="N845" s="399" t="s">
        <v>441</v>
      </c>
      <c r="O845" s="399" t="s">
        <v>441</v>
      </c>
    </row>
    <row r="846" spans="1:15" x14ac:dyDescent="0.2">
      <c r="A846" s="399"/>
      <c r="B846" s="399">
        <v>2016</v>
      </c>
      <c r="C846" s="399">
        <v>12</v>
      </c>
      <c r="D846" s="399" t="s">
        <v>441</v>
      </c>
      <c r="E846" s="399" t="s">
        <v>441</v>
      </c>
      <c r="F846" s="399" t="s">
        <v>441</v>
      </c>
      <c r="G846" s="399" t="s">
        <v>441</v>
      </c>
      <c r="H846" s="399" t="s">
        <v>441</v>
      </c>
      <c r="I846" s="399" t="s">
        <v>441</v>
      </c>
      <c r="J846" s="399" t="s">
        <v>441</v>
      </c>
      <c r="K846" s="399" t="s">
        <v>441</v>
      </c>
      <c r="L846" s="399" t="s">
        <v>441</v>
      </c>
      <c r="M846" s="399" t="s">
        <v>441</v>
      </c>
      <c r="N846" s="399" t="s">
        <v>441</v>
      </c>
      <c r="O846" s="399" t="s">
        <v>441</v>
      </c>
    </row>
    <row r="847" spans="1:15" x14ac:dyDescent="0.2">
      <c r="A847" s="531">
        <v>94538</v>
      </c>
      <c r="B847" s="397">
        <v>2012</v>
      </c>
      <c r="C847" s="397">
        <v>1</v>
      </c>
      <c r="D847" s="397" t="s">
        <v>441</v>
      </c>
      <c r="E847" s="397" t="s">
        <v>441</v>
      </c>
      <c r="F847" s="397" t="s">
        <v>441</v>
      </c>
      <c r="G847" s="397" t="s">
        <v>441</v>
      </c>
      <c r="H847" s="397" t="s">
        <v>441</v>
      </c>
      <c r="I847" s="397" t="s">
        <v>441</v>
      </c>
      <c r="J847" s="397" t="s">
        <v>441</v>
      </c>
      <c r="K847" s="397" t="s">
        <v>441</v>
      </c>
      <c r="L847" s="397" t="s">
        <v>441</v>
      </c>
      <c r="M847" s="397" t="s">
        <v>441</v>
      </c>
      <c r="N847" s="397" t="s">
        <v>441</v>
      </c>
      <c r="O847" s="397" t="s">
        <v>441</v>
      </c>
    </row>
    <row r="848" spans="1:15" x14ac:dyDescent="0.2">
      <c r="A848" s="397"/>
      <c r="B848" s="397">
        <v>2012</v>
      </c>
      <c r="C848" s="397">
        <v>2</v>
      </c>
      <c r="D848" s="397" t="s">
        <v>441</v>
      </c>
      <c r="E848" s="397" t="s">
        <v>441</v>
      </c>
      <c r="F848" s="397" t="s">
        <v>441</v>
      </c>
      <c r="G848" s="397" t="s">
        <v>441</v>
      </c>
      <c r="H848" s="397" t="s">
        <v>441</v>
      </c>
      <c r="I848" s="397" t="s">
        <v>441</v>
      </c>
      <c r="J848" s="397" t="s">
        <v>441</v>
      </c>
      <c r="K848" s="397" t="s">
        <v>441</v>
      </c>
      <c r="L848" s="397" t="s">
        <v>441</v>
      </c>
      <c r="M848" s="397" t="s">
        <v>441</v>
      </c>
      <c r="N848" s="397" t="s">
        <v>441</v>
      </c>
      <c r="O848" s="397" t="s">
        <v>441</v>
      </c>
    </row>
    <row r="849" spans="1:15" x14ac:dyDescent="0.2">
      <c r="A849" s="397"/>
      <c r="B849" s="397">
        <v>2012</v>
      </c>
      <c r="C849" s="397">
        <v>3</v>
      </c>
      <c r="D849" s="397" t="s">
        <v>441</v>
      </c>
      <c r="E849" s="397" t="s">
        <v>441</v>
      </c>
      <c r="F849" s="397" t="s">
        <v>441</v>
      </c>
      <c r="G849" s="397" t="s">
        <v>441</v>
      </c>
      <c r="H849" s="397" t="s">
        <v>441</v>
      </c>
      <c r="I849" s="397" t="s">
        <v>441</v>
      </c>
      <c r="J849" s="397" t="s">
        <v>441</v>
      </c>
      <c r="K849" s="397" t="s">
        <v>441</v>
      </c>
      <c r="L849" s="397" t="s">
        <v>441</v>
      </c>
      <c r="M849" s="397" t="s">
        <v>441</v>
      </c>
      <c r="N849" s="397" t="s">
        <v>441</v>
      </c>
      <c r="O849" s="397" t="s">
        <v>441</v>
      </c>
    </row>
    <row r="850" spans="1:15" x14ac:dyDescent="0.2">
      <c r="A850" s="397"/>
      <c r="B850" s="397">
        <v>2012</v>
      </c>
      <c r="C850" s="397">
        <v>4</v>
      </c>
      <c r="D850" s="397" t="s">
        <v>441</v>
      </c>
      <c r="E850" s="397" t="s">
        <v>441</v>
      </c>
      <c r="F850" s="397" t="s">
        <v>441</v>
      </c>
      <c r="G850" s="397" t="s">
        <v>441</v>
      </c>
      <c r="H850" s="397" t="s">
        <v>441</v>
      </c>
      <c r="I850" s="397" t="s">
        <v>441</v>
      </c>
      <c r="J850" s="397" t="s">
        <v>441</v>
      </c>
      <c r="K850" s="397" t="s">
        <v>441</v>
      </c>
      <c r="L850" s="397" t="s">
        <v>441</v>
      </c>
      <c r="M850" s="397" t="s">
        <v>441</v>
      </c>
      <c r="N850" s="397" t="s">
        <v>441</v>
      </c>
      <c r="O850" s="397" t="s">
        <v>441</v>
      </c>
    </row>
    <row r="851" spans="1:15" x14ac:dyDescent="0.2">
      <c r="A851" s="397"/>
      <c r="B851" s="397">
        <v>2012</v>
      </c>
      <c r="C851" s="397">
        <v>5</v>
      </c>
      <c r="D851" s="397" t="s">
        <v>441</v>
      </c>
      <c r="E851" s="397" t="s">
        <v>441</v>
      </c>
      <c r="F851" s="397" t="s">
        <v>441</v>
      </c>
      <c r="G851" s="397" t="s">
        <v>441</v>
      </c>
      <c r="H851" s="397" t="s">
        <v>441</v>
      </c>
      <c r="I851" s="397" t="s">
        <v>441</v>
      </c>
      <c r="J851" s="397" t="s">
        <v>441</v>
      </c>
      <c r="K851" s="397" t="s">
        <v>441</v>
      </c>
      <c r="L851" s="397" t="s">
        <v>441</v>
      </c>
      <c r="M851" s="397" t="s">
        <v>441</v>
      </c>
      <c r="N851" s="397" t="s">
        <v>441</v>
      </c>
      <c r="O851" s="397" t="s">
        <v>441</v>
      </c>
    </row>
    <row r="852" spans="1:15" x14ac:dyDescent="0.2">
      <c r="A852" s="397"/>
      <c r="B852" s="397">
        <v>2012</v>
      </c>
      <c r="C852" s="397">
        <v>6</v>
      </c>
      <c r="D852" s="397" t="s">
        <v>441</v>
      </c>
      <c r="E852" s="397" t="s">
        <v>441</v>
      </c>
      <c r="F852" s="397" t="s">
        <v>441</v>
      </c>
      <c r="G852" s="397" t="s">
        <v>441</v>
      </c>
      <c r="H852" s="397" t="s">
        <v>441</v>
      </c>
      <c r="I852" s="397" t="s">
        <v>441</v>
      </c>
      <c r="J852" s="397" t="s">
        <v>441</v>
      </c>
      <c r="K852" s="397" t="s">
        <v>441</v>
      </c>
      <c r="L852" s="397" t="s">
        <v>441</v>
      </c>
      <c r="M852" s="397" t="s">
        <v>441</v>
      </c>
      <c r="N852" s="397" t="s">
        <v>441</v>
      </c>
      <c r="O852" s="397" t="s">
        <v>441</v>
      </c>
    </row>
    <row r="853" spans="1:15" x14ac:dyDescent="0.2">
      <c r="A853" s="397"/>
      <c r="B853" s="397">
        <v>2012</v>
      </c>
      <c r="C853" s="397">
        <v>7</v>
      </c>
      <c r="D853" s="397" t="s">
        <v>441</v>
      </c>
      <c r="E853" s="397" t="s">
        <v>441</v>
      </c>
      <c r="F853" s="397" t="s">
        <v>441</v>
      </c>
      <c r="G853" s="397" t="s">
        <v>441</v>
      </c>
      <c r="H853" s="397" t="s">
        <v>441</v>
      </c>
      <c r="I853" s="397" t="s">
        <v>441</v>
      </c>
      <c r="J853" s="397" t="s">
        <v>441</v>
      </c>
      <c r="K853" s="397" t="s">
        <v>441</v>
      </c>
      <c r="L853" s="397" t="s">
        <v>441</v>
      </c>
      <c r="M853" s="397" t="s">
        <v>441</v>
      </c>
      <c r="N853" s="397" t="s">
        <v>441</v>
      </c>
      <c r="O853" s="397" t="s">
        <v>441</v>
      </c>
    </row>
    <row r="854" spans="1:15" x14ac:dyDescent="0.2">
      <c r="A854" s="397"/>
      <c r="B854" s="397">
        <v>2012</v>
      </c>
      <c r="C854" s="397">
        <v>8</v>
      </c>
      <c r="D854" s="397" t="s">
        <v>441</v>
      </c>
      <c r="E854" s="397" t="s">
        <v>441</v>
      </c>
      <c r="F854" s="397" t="s">
        <v>441</v>
      </c>
      <c r="G854" s="397" t="s">
        <v>441</v>
      </c>
      <c r="H854" s="397" t="s">
        <v>441</v>
      </c>
      <c r="I854" s="397" t="s">
        <v>441</v>
      </c>
      <c r="J854" s="397" t="s">
        <v>441</v>
      </c>
      <c r="K854" s="397" t="s">
        <v>441</v>
      </c>
      <c r="L854" s="397" t="s">
        <v>441</v>
      </c>
      <c r="M854" s="397" t="s">
        <v>441</v>
      </c>
      <c r="N854" s="397" t="s">
        <v>441</v>
      </c>
      <c r="O854" s="397" t="s">
        <v>441</v>
      </c>
    </row>
    <row r="855" spans="1:15" x14ac:dyDescent="0.2">
      <c r="A855" s="397"/>
      <c r="B855" s="397">
        <v>2012</v>
      </c>
      <c r="C855" s="397">
        <v>9</v>
      </c>
      <c r="D855" s="397" t="s">
        <v>441</v>
      </c>
      <c r="E855" s="397" t="s">
        <v>441</v>
      </c>
      <c r="F855" s="397" t="s">
        <v>441</v>
      </c>
      <c r="G855" s="397" t="s">
        <v>441</v>
      </c>
      <c r="H855" s="397" t="s">
        <v>441</v>
      </c>
      <c r="I855" s="397" t="s">
        <v>441</v>
      </c>
      <c r="J855" s="397" t="s">
        <v>441</v>
      </c>
      <c r="K855" s="397" t="s">
        <v>441</v>
      </c>
      <c r="L855" s="397" t="s">
        <v>441</v>
      </c>
      <c r="M855" s="397" t="s">
        <v>441</v>
      </c>
      <c r="N855" s="397" t="s">
        <v>441</v>
      </c>
      <c r="O855" s="397" t="s">
        <v>441</v>
      </c>
    </row>
    <row r="856" spans="1:15" x14ac:dyDescent="0.2">
      <c r="A856" s="397"/>
      <c r="B856" s="397">
        <v>2012</v>
      </c>
      <c r="C856" s="397">
        <v>10</v>
      </c>
      <c r="D856" s="397" t="s">
        <v>441</v>
      </c>
      <c r="E856" s="397" t="s">
        <v>441</v>
      </c>
      <c r="F856" s="397" t="s">
        <v>441</v>
      </c>
      <c r="G856" s="397" t="s">
        <v>441</v>
      </c>
      <c r="H856" s="397" t="s">
        <v>441</v>
      </c>
      <c r="I856" s="397" t="s">
        <v>441</v>
      </c>
      <c r="J856" s="397" t="s">
        <v>441</v>
      </c>
      <c r="K856" s="397" t="s">
        <v>441</v>
      </c>
      <c r="L856" s="397" t="s">
        <v>441</v>
      </c>
      <c r="M856" s="397" t="s">
        <v>441</v>
      </c>
      <c r="N856" s="397" t="s">
        <v>441</v>
      </c>
      <c r="O856" s="397" t="s">
        <v>441</v>
      </c>
    </row>
    <row r="857" spans="1:15" x14ac:dyDescent="0.2">
      <c r="A857" s="397"/>
      <c r="B857" s="397">
        <v>2012</v>
      </c>
      <c r="C857" s="397">
        <v>11</v>
      </c>
      <c r="D857" s="397" t="s">
        <v>441</v>
      </c>
      <c r="E857" s="397" t="s">
        <v>441</v>
      </c>
      <c r="F857" s="397" t="s">
        <v>441</v>
      </c>
      <c r="G857" s="397" t="s">
        <v>441</v>
      </c>
      <c r="H857" s="397" t="s">
        <v>441</v>
      </c>
      <c r="I857" s="397" t="s">
        <v>441</v>
      </c>
      <c r="J857" s="397" t="s">
        <v>441</v>
      </c>
      <c r="K857" s="397" t="s">
        <v>441</v>
      </c>
      <c r="L857" s="397" t="s">
        <v>441</v>
      </c>
      <c r="M857" s="397" t="s">
        <v>441</v>
      </c>
      <c r="N857" s="397" t="s">
        <v>441</v>
      </c>
      <c r="O857" s="397" t="s">
        <v>441</v>
      </c>
    </row>
    <row r="858" spans="1:15" x14ac:dyDescent="0.2">
      <c r="A858" s="397"/>
      <c r="B858" s="397">
        <v>2012</v>
      </c>
      <c r="C858" s="397">
        <v>12</v>
      </c>
      <c r="D858" s="397" t="s">
        <v>441</v>
      </c>
      <c r="E858" s="397" t="s">
        <v>441</v>
      </c>
      <c r="F858" s="397" t="s">
        <v>441</v>
      </c>
      <c r="G858" s="397" t="s">
        <v>441</v>
      </c>
      <c r="H858" s="397" t="s">
        <v>441</v>
      </c>
      <c r="I858" s="397" t="s">
        <v>441</v>
      </c>
      <c r="J858" s="397" t="s">
        <v>441</v>
      </c>
      <c r="K858" s="397" t="s">
        <v>441</v>
      </c>
      <c r="L858" s="397" t="s">
        <v>441</v>
      </c>
      <c r="M858" s="397" t="s">
        <v>441</v>
      </c>
      <c r="N858" s="397" t="s">
        <v>441</v>
      </c>
      <c r="O858" s="397" t="s">
        <v>441</v>
      </c>
    </row>
    <row r="859" spans="1:15" x14ac:dyDescent="0.2">
      <c r="A859" s="397"/>
      <c r="B859" s="397">
        <v>2013</v>
      </c>
      <c r="C859" s="397">
        <v>1</v>
      </c>
      <c r="D859" s="397" t="s">
        <v>441</v>
      </c>
      <c r="E859" s="397" t="s">
        <v>441</v>
      </c>
      <c r="F859" s="397" t="s">
        <v>441</v>
      </c>
      <c r="G859" s="397" t="s">
        <v>441</v>
      </c>
      <c r="H859" s="397" t="s">
        <v>441</v>
      </c>
      <c r="I859" s="397" t="s">
        <v>441</v>
      </c>
      <c r="J859" s="397" t="s">
        <v>441</v>
      </c>
      <c r="K859" s="397" t="s">
        <v>441</v>
      </c>
      <c r="L859" s="397" t="s">
        <v>441</v>
      </c>
      <c r="M859" s="397" t="s">
        <v>441</v>
      </c>
      <c r="N859" s="397" t="s">
        <v>441</v>
      </c>
      <c r="O859" s="397" t="s">
        <v>441</v>
      </c>
    </row>
    <row r="860" spans="1:15" x14ac:dyDescent="0.2">
      <c r="A860" s="397"/>
      <c r="B860" s="397">
        <v>2013</v>
      </c>
      <c r="C860" s="397">
        <v>2</v>
      </c>
      <c r="D860" s="397" t="s">
        <v>441</v>
      </c>
      <c r="E860" s="397" t="s">
        <v>441</v>
      </c>
      <c r="F860" s="397" t="s">
        <v>441</v>
      </c>
      <c r="G860" s="397" t="s">
        <v>441</v>
      </c>
      <c r="H860" s="397" t="s">
        <v>441</v>
      </c>
      <c r="I860" s="397" t="s">
        <v>441</v>
      </c>
      <c r="J860" s="397" t="s">
        <v>441</v>
      </c>
      <c r="K860" s="397" t="s">
        <v>441</v>
      </c>
      <c r="L860" s="397" t="s">
        <v>441</v>
      </c>
      <c r="M860" s="397" t="s">
        <v>441</v>
      </c>
      <c r="N860" s="397" t="s">
        <v>441</v>
      </c>
      <c r="O860" s="397" t="s">
        <v>441</v>
      </c>
    </row>
    <row r="861" spans="1:15" x14ac:dyDescent="0.2">
      <c r="A861" s="397"/>
      <c r="B861" s="397">
        <v>2013</v>
      </c>
      <c r="C861" s="397">
        <v>3</v>
      </c>
      <c r="D861" s="397" t="s">
        <v>441</v>
      </c>
      <c r="E861" s="397" t="s">
        <v>441</v>
      </c>
      <c r="F861" s="397" t="s">
        <v>441</v>
      </c>
      <c r="G861" s="397" t="s">
        <v>441</v>
      </c>
      <c r="H861" s="397" t="s">
        <v>441</v>
      </c>
      <c r="I861" s="397" t="s">
        <v>441</v>
      </c>
      <c r="J861" s="397" t="s">
        <v>441</v>
      </c>
      <c r="K861" s="397" t="s">
        <v>441</v>
      </c>
      <c r="L861" s="397" t="s">
        <v>441</v>
      </c>
      <c r="M861" s="397" t="s">
        <v>441</v>
      </c>
      <c r="N861" s="397" t="s">
        <v>441</v>
      </c>
      <c r="O861" s="397" t="s">
        <v>441</v>
      </c>
    </row>
    <row r="862" spans="1:15" x14ac:dyDescent="0.2">
      <c r="A862" s="397"/>
      <c r="B862" s="397">
        <v>2013</v>
      </c>
      <c r="C862" s="397">
        <v>4</v>
      </c>
      <c r="D862" s="397" t="s">
        <v>441</v>
      </c>
      <c r="E862" s="397" t="s">
        <v>441</v>
      </c>
      <c r="F862" s="397" t="s">
        <v>441</v>
      </c>
      <c r="G862" s="397" t="s">
        <v>441</v>
      </c>
      <c r="H862" s="397" t="s">
        <v>441</v>
      </c>
      <c r="I862" s="397" t="s">
        <v>441</v>
      </c>
      <c r="J862" s="397" t="s">
        <v>441</v>
      </c>
      <c r="K862" s="397" t="s">
        <v>441</v>
      </c>
      <c r="L862" s="397" t="s">
        <v>441</v>
      </c>
      <c r="M862" s="397" t="s">
        <v>441</v>
      </c>
      <c r="N862" s="397" t="s">
        <v>441</v>
      </c>
      <c r="O862" s="397" t="s">
        <v>441</v>
      </c>
    </row>
    <row r="863" spans="1:15" x14ac:dyDescent="0.2">
      <c r="A863" s="397"/>
      <c r="B863" s="397">
        <v>2013</v>
      </c>
      <c r="C863" s="397">
        <v>5</v>
      </c>
      <c r="D863" s="397" t="s">
        <v>441</v>
      </c>
      <c r="E863" s="397" t="s">
        <v>441</v>
      </c>
      <c r="F863" s="397" t="s">
        <v>441</v>
      </c>
      <c r="G863" s="397" t="s">
        <v>441</v>
      </c>
      <c r="H863" s="397" t="s">
        <v>441</v>
      </c>
      <c r="I863" s="397" t="s">
        <v>441</v>
      </c>
      <c r="J863" s="397" t="s">
        <v>441</v>
      </c>
      <c r="K863" s="397" t="s">
        <v>441</v>
      </c>
      <c r="L863" s="397" t="s">
        <v>441</v>
      </c>
      <c r="M863" s="397" t="s">
        <v>441</v>
      </c>
      <c r="N863" s="397" t="s">
        <v>441</v>
      </c>
      <c r="O863" s="397" t="s">
        <v>441</v>
      </c>
    </row>
    <row r="864" spans="1:15" x14ac:dyDescent="0.2">
      <c r="A864" s="397"/>
      <c r="B864" s="397">
        <v>2013</v>
      </c>
      <c r="C864" s="397">
        <v>6</v>
      </c>
      <c r="D864" s="397" t="s">
        <v>441</v>
      </c>
      <c r="E864" s="397" t="s">
        <v>441</v>
      </c>
      <c r="F864" s="397" t="s">
        <v>441</v>
      </c>
      <c r="G864" s="397" t="s">
        <v>441</v>
      </c>
      <c r="H864" s="397" t="s">
        <v>441</v>
      </c>
      <c r="I864" s="397" t="s">
        <v>441</v>
      </c>
      <c r="J864" s="397" t="s">
        <v>441</v>
      </c>
      <c r="K864" s="397" t="s">
        <v>441</v>
      </c>
      <c r="L864" s="397" t="s">
        <v>441</v>
      </c>
      <c r="M864" s="397" t="s">
        <v>441</v>
      </c>
      <c r="N864" s="397" t="s">
        <v>441</v>
      </c>
      <c r="O864" s="397" t="s">
        <v>441</v>
      </c>
    </row>
    <row r="865" spans="1:15" x14ac:dyDescent="0.2">
      <c r="A865" s="397"/>
      <c r="B865" s="397">
        <v>2013</v>
      </c>
      <c r="C865" s="397">
        <v>7</v>
      </c>
      <c r="D865" s="397" t="s">
        <v>441</v>
      </c>
      <c r="E865" s="397" t="s">
        <v>441</v>
      </c>
      <c r="F865" s="397" t="s">
        <v>441</v>
      </c>
      <c r="G865" s="397" t="s">
        <v>441</v>
      </c>
      <c r="H865" s="397" t="s">
        <v>441</v>
      </c>
      <c r="I865" s="397" t="s">
        <v>441</v>
      </c>
      <c r="J865" s="397" t="s">
        <v>441</v>
      </c>
      <c r="K865" s="397" t="s">
        <v>441</v>
      </c>
      <c r="L865" s="397" t="s">
        <v>441</v>
      </c>
      <c r="M865" s="397" t="s">
        <v>441</v>
      </c>
      <c r="N865" s="397" t="s">
        <v>441</v>
      </c>
      <c r="O865" s="397" t="s">
        <v>441</v>
      </c>
    </row>
    <row r="866" spans="1:15" x14ac:dyDescent="0.2">
      <c r="A866" s="397"/>
      <c r="B866" s="397">
        <v>2013</v>
      </c>
      <c r="C866" s="397">
        <v>8</v>
      </c>
      <c r="D866" s="397" t="s">
        <v>441</v>
      </c>
      <c r="E866" s="397" t="s">
        <v>441</v>
      </c>
      <c r="F866" s="397" t="s">
        <v>441</v>
      </c>
      <c r="G866" s="397" t="s">
        <v>441</v>
      </c>
      <c r="H866" s="397" t="s">
        <v>441</v>
      </c>
      <c r="I866" s="397" t="s">
        <v>441</v>
      </c>
      <c r="J866" s="397" t="s">
        <v>441</v>
      </c>
      <c r="K866" s="397" t="s">
        <v>441</v>
      </c>
      <c r="L866" s="397" t="s">
        <v>441</v>
      </c>
      <c r="M866" s="397" t="s">
        <v>441</v>
      </c>
      <c r="N866" s="397" t="s">
        <v>441</v>
      </c>
      <c r="O866" s="397" t="s">
        <v>441</v>
      </c>
    </row>
    <row r="867" spans="1:15" x14ac:dyDescent="0.2">
      <c r="A867" s="397"/>
      <c r="B867" s="397">
        <v>2013</v>
      </c>
      <c r="C867" s="397">
        <v>9</v>
      </c>
      <c r="D867" s="397" t="s">
        <v>441</v>
      </c>
      <c r="E867" s="397" t="s">
        <v>441</v>
      </c>
      <c r="F867" s="397" t="s">
        <v>441</v>
      </c>
      <c r="G867" s="397" t="s">
        <v>441</v>
      </c>
      <c r="H867" s="397" t="s">
        <v>441</v>
      </c>
      <c r="I867" s="397" t="s">
        <v>441</v>
      </c>
      <c r="J867" s="397" t="s">
        <v>441</v>
      </c>
      <c r="K867" s="397" t="s">
        <v>441</v>
      </c>
      <c r="L867" s="397" t="s">
        <v>441</v>
      </c>
      <c r="M867" s="397" t="s">
        <v>441</v>
      </c>
      <c r="N867" s="397" t="s">
        <v>441</v>
      </c>
      <c r="O867" s="397" t="s">
        <v>441</v>
      </c>
    </row>
    <row r="868" spans="1:15" x14ac:dyDescent="0.2">
      <c r="A868" s="397"/>
      <c r="B868" s="397">
        <v>2013</v>
      </c>
      <c r="C868" s="397">
        <v>10</v>
      </c>
      <c r="D868" s="397" t="s">
        <v>441</v>
      </c>
      <c r="E868" s="397" t="s">
        <v>441</v>
      </c>
      <c r="F868" s="397" t="s">
        <v>441</v>
      </c>
      <c r="G868" s="397" t="s">
        <v>441</v>
      </c>
      <c r="H868" s="397" t="s">
        <v>441</v>
      </c>
      <c r="I868" s="397" t="s">
        <v>441</v>
      </c>
      <c r="J868" s="397" t="s">
        <v>441</v>
      </c>
      <c r="K868" s="397" t="s">
        <v>441</v>
      </c>
      <c r="L868" s="397" t="s">
        <v>441</v>
      </c>
      <c r="M868" s="397" t="s">
        <v>441</v>
      </c>
      <c r="N868" s="397" t="s">
        <v>441</v>
      </c>
      <c r="O868" s="397" t="s">
        <v>441</v>
      </c>
    </row>
    <row r="869" spans="1:15" x14ac:dyDescent="0.2">
      <c r="A869" s="397"/>
      <c r="B869" s="397">
        <v>2013</v>
      </c>
      <c r="C869" s="397">
        <v>11</v>
      </c>
      <c r="D869" s="397" t="s">
        <v>441</v>
      </c>
      <c r="E869" s="397" t="s">
        <v>441</v>
      </c>
      <c r="F869" s="397" t="s">
        <v>441</v>
      </c>
      <c r="G869" s="397" t="s">
        <v>441</v>
      </c>
      <c r="H869" s="397" t="s">
        <v>441</v>
      </c>
      <c r="I869" s="397" t="s">
        <v>441</v>
      </c>
      <c r="J869" s="397" t="s">
        <v>441</v>
      </c>
      <c r="K869" s="397" t="s">
        <v>441</v>
      </c>
      <c r="L869" s="397" t="s">
        <v>441</v>
      </c>
      <c r="M869" s="397" t="s">
        <v>441</v>
      </c>
      <c r="N869" s="397" t="s">
        <v>441</v>
      </c>
      <c r="O869" s="397" t="s">
        <v>441</v>
      </c>
    </row>
    <row r="870" spans="1:15" x14ac:dyDescent="0.2">
      <c r="A870" s="397"/>
      <c r="B870" s="397">
        <v>2013</v>
      </c>
      <c r="C870" s="397">
        <v>12</v>
      </c>
      <c r="D870" s="397" t="s">
        <v>441</v>
      </c>
      <c r="E870" s="397" t="s">
        <v>441</v>
      </c>
      <c r="F870" s="397" t="s">
        <v>441</v>
      </c>
      <c r="G870" s="397" t="s">
        <v>441</v>
      </c>
      <c r="H870" s="397" t="s">
        <v>441</v>
      </c>
      <c r="I870" s="397" t="s">
        <v>441</v>
      </c>
      <c r="J870" s="397" t="s">
        <v>441</v>
      </c>
      <c r="K870" s="397" t="s">
        <v>441</v>
      </c>
      <c r="L870" s="397" t="s">
        <v>441</v>
      </c>
      <c r="M870" s="397" t="s">
        <v>441</v>
      </c>
      <c r="N870" s="397" t="s">
        <v>441</v>
      </c>
      <c r="O870" s="397" t="s">
        <v>441</v>
      </c>
    </row>
    <row r="871" spans="1:15" x14ac:dyDescent="0.2">
      <c r="A871" s="397"/>
      <c r="B871" s="397">
        <v>2014</v>
      </c>
      <c r="C871" s="397">
        <v>1</v>
      </c>
      <c r="D871" s="397" t="s">
        <v>441</v>
      </c>
      <c r="E871" s="397" t="s">
        <v>441</v>
      </c>
      <c r="F871" s="397" t="s">
        <v>441</v>
      </c>
      <c r="G871" s="397" t="s">
        <v>441</v>
      </c>
      <c r="H871" s="397" t="s">
        <v>441</v>
      </c>
      <c r="I871" s="397" t="s">
        <v>441</v>
      </c>
      <c r="J871" s="397" t="s">
        <v>441</v>
      </c>
      <c r="K871" s="397" t="s">
        <v>441</v>
      </c>
      <c r="L871" s="397" t="s">
        <v>441</v>
      </c>
      <c r="M871" s="397" t="s">
        <v>441</v>
      </c>
      <c r="N871" s="397" t="s">
        <v>441</v>
      </c>
      <c r="O871" s="397" t="s">
        <v>441</v>
      </c>
    </row>
    <row r="872" spans="1:15" x14ac:dyDescent="0.2">
      <c r="A872" s="397"/>
      <c r="B872" s="397">
        <v>2014</v>
      </c>
      <c r="C872" s="397">
        <v>2</v>
      </c>
      <c r="D872" s="397" t="s">
        <v>441</v>
      </c>
      <c r="E872" s="397" t="s">
        <v>441</v>
      </c>
      <c r="F872" s="397" t="s">
        <v>441</v>
      </c>
      <c r="G872" s="397" t="s">
        <v>441</v>
      </c>
      <c r="H872" s="397" t="s">
        <v>441</v>
      </c>
      <c r="I872" s="397" t="s">
        <v>441</v>
      </c>
      <c r="J872" s="397" t="s">
        <v>441</v>
      </c>
      <c r="K872" s="397" t="s">
        <v>441</v>
      </c>
      <c r="L872" s="397" t="s">
        <v>441</v>
      </c>
      <c r="M872" s="397" t="s">
        <v>441</v>
      </c>
      <c r="N872" s="397" t="s">
        <v>441</v>
      </c>
      <c r="O872" s="397" t="s">
        <v>441</v>
      </c>
    </row>
    <row r="873" spans="1:15" x14ac:dyDescent="0.2">
      <c r="A873" s="397"/>
      <c r="B873" s="397">
        <v>2014</v>
      </c>
      <c r="C873" s="397">
        <v>3</v>
      </c>
      <c r="D873" s="397" t="s">
        <v>441</v>
      </c>
      <c r="E873" s="397" t="s">
        <v>441</v>
      </c>
      <c r="F873" s="397" t="s">
        <v>441</v>
      </c>
      <c r="G873" s="397" t="s">
        <v>441</v>
      </c>
      <c r="H873" s="397" t="s">
        <v>441</v>
      </c>
      <c r="I873" s="397" t="s">
        <v>441</v>
      </c>
      <c r="J873" s="397" t="s">
        <v>441</v>
      </c>
      <c r="K873" s="397" t="s">
        <v>441</v>
      </c>
      <c r="L873" s="397" t="s">
        <v>441</v>
      </c>
      <c r="M873" s="397" t="s">
        <v>441</v>
      </c>
      <c r="N873" s="397" t="s">
        <v>441</v>
      </c>
      <c r="O873" s="397" t="s">
        <v>441</v>
      </c>
    </row>
    <row r="874" spans="1:15" x14ac:dyDescent="0.2">
      <c r="A874" s="397"/>
      <c r="B874" s="397">
        <v>2014</v>
      </c>
      <c r="C874" s="397">
        <v>4</v>
      </c>
      <c r="D874" s="397" t="s">
        <v>441</v>
      </c>
      <c r="E874" s="397" t="s">
        <v>441</v>
      </c>
      <c r="F874" s="397" t="s">
        <v>441</v>
      </c>
      <c r="G874" s="397" t="s">
        <v>441</v>
      </c>
      <c r="H874" s="397" t="s">
        <v>441</v>
      </c>
      <c r="I874" s="397" t="s">
        <v>441</v>
      </c>
      <c r="J874" s="397" t="s">
        <v>441</v>
      </c>
      <c r="K874" s="397" t="s">
        <v>441</v>
      </c>
      <c r="L874" s="397" t="s">
        <v>441</v>
      </c>
      <c r="M874" s="397" t="s">
        <v>441</v>
      </c>
      <c r="N874" s="397" t="s">
        <v>441</v>
      </c>
      <c r="O874" s="397" t="s">
        <v>441</v>
      </c>
    </row>
    <row r="875" spans="1:15" x14ac:dyDescent="0.2">
      <c r="A875" s="397"/>
      <c r="B875" s="397">
        <v>2014</v>
      </c>
      <c r="C875" s="397">
        <v>5</v>
      </c>
      <c r="D875" s="397" t="s">
        <v>441</v>
      </c>
      <c r="E875" s="397" t="s">
        <v>441</v>
      </c>
      <c r="F875" s="397" t="s">
        <v>441</v>
      </c>
      <c r="G875" s="397" t="s">
        <v>441</v>
      </c>
      <c r="H875" s="397" t="s">
        <v>441</v>
      </c>
      <c r="I875" s="397" t="s">
        <v>441</v>
      </c>
      <c r="J875" s="397" t="s">
        <v>441</v>
      </c>
      <c r="K875" s="397" t="s">
        <v>441</v>
      </c>
      <c r="L875" s="397" t="s">
        <v>441</v>
      </c>
      <c r="M875" s="397" t="s">
        <v>441</v>
      </c>
      <c r="N875" s="397" t="s">
        <v>441</v>
      </c>
      <c r="O875" s="397" t="s">
        <v>441</v>
      </c>
    </row>
    <row r="876" spans="1:15" x14ac:dyDescent="0.2">
      <c r="A876" s="397"/>
      <c r="B876" s="397">
        <v>2014</v>
      </c>
      <c r="C876" s="397">
        <v>6</v>
      </c>
      <c r="D876" s="397" t="s">
        <v>441</v>
      </c>
      <c r="E876" s="397" t="s">
        <v>441</v>
      </c>
      <c r="F876" s="397" t="s">
        <v>441</v>
      </c>
      <c r="G876" s="397" t="s">
        <v>441</v>
      </c>
      <c r="H876" s="397" t="s">
        <v>441</v>
      </c>
      <c r="I876" s="397" t="s">
        <v>441</v>
      </c>
      <c r="J876" s="397" t="s">
        <v>441</v>
      </c>
      <c r="K876" s="397" t="s">
        <v>441</v>
      </c>
      <c r="L876" s="397" t="s">
        <v>441</v>
      </c>
      <c r="M876" s="397" t="s">
        <v>441</v>
      </c>
      <c r="N876" s="397" t="s">
        <v>441</v>
      </c>
      <c r="O876" s="397" t="s">
        <v>441</v>
      </c>
    </row>
    <row r="877" spans="1:15" x14ac:dyDescent="0.2">
      <c r="A877" s="397"/>
      <c r="B877" s="397">
        <v>2014</v>
      </c>
      <c r="C877" s="397">
        <v>7</v>
      </c>
      <c r="D877" s="397" t="s">
        <v>441</v>
      </c>
      <c r="E877" s="397" t="s">
        <v>441</v>
      </c>
      <c r="F877" s="397" t="s">
        <v>441</v>
      </c>
      <c r="G877" s="397" t="s">
        <v>441</v>
      </c>
      <c r="H877" s="397" t="s">
        <v>441</v>
      </c>
      <c r="I877" s="397" t="s">
        <v>441</v>
      </c>
      <c r="J877" s="397" t="s">
        <v>441</v>
      </c>
      <c r="K877" s="397" t="s">
        <v>441</v>
      </c>
      <c r="L877" s="397" t="s">
        <v>441</v>
      </c>
      <c r="M877" s="397" t="s">
        <v>441</v>
      </c>
      <c r="N877" s="397" t="s">
        <v>441</v>
      </c>
      <c r="O877" s="397" t="s">
        <v>441</v>
      </c>
    </row>
    <row r="878" spans="1:15" x14ac:dyDescent="0.2">
      <c r="A878" s="397"/>
      <c r="B878" s="397">
        <v>2014</v>
      </c>
      <c r="C878" s="397">
        <v>8</v>
      </c>
      <c r="D878" s="397" t="s">
        <v>441</v>
      </c>
      <c r="E878" s="397" t="s">
        <v>441</v>
      </c>
      <c r="F878" s="397" t="s">
        <v>441</v>
      </c>
      <c r="G878" s="397" t="s">
        <v>441</v>
      </c>
      <c r="H878" s="397" t="s">
        <v>441</v>
      </c>
      <c r="I878" s="397" t="s">
        <v>441</v>
      </c>
      <c r="J878" s="397" t="s">
        <v>441</v>
      </c>
      <c r="K878" s="397" t="s">
        <v>441</v>
      </c>
      <c r="L878" s="397" t="s">
        <v>441</v>
      </c>
      <c r="M878" s="397" t="s">
        <v>441</v>
      </c>
      <c r="N878" s="397" t="s">
        <v>441</v>
      </c>
      <c r="O878" s="397" t="s">
        <v>441</v>
      </c>
    </row>
    <row r="879" spans="1:15" x14ac:dyDescent="0.2">
      <c r="A879" s="397"/>
      <c r="B879" s="397">
        <v>2014</v>
      </c>
      <c r="C879" s="397">
        <v>9</v>
      </c>
      <c r="D879" s="397" t="s">
        <v>441</v>
      </c>
      <c r="E879" s="397" t="s">
        <v>441</v>
      </c>
      <c r="F879" s="397" t="s">
        <v>441</v>
      </c>
      <c r="G879" s="397" t="s">
        <v>441</v>
      </c>
      <c r="H879" s="397" t="s">
        <v>441</v>
      </c>
      <c r="I879" s="397" t="s">
        <v>441</v>
      </c>
      <c r="J879" s="397" t="s">
        <v>441</v>
      </c>
      <c r="K879" s="397" t="s">
        <v>441</v>
      </c>
      <c r="L879" s="397" t="s">
        <v>441</v>
      </c>
      <c r="M879" s="397" t="s">
        <v>441</v>
      </c>
      <c r="N879" s="397" t="s">
        <v>441</v>
      </c>
      <c r="O879" s="397" t="s">
        <v>441</v>
      </c>
    </row>
    <row r="880" spans="1:15" x14ac:dyDescent="0.2">
      <c r="A880" s="397"/>
      <c r="B880" s="397">
        <v>2014</v>
      </c>
      <c r="C880" s="397">
        <v>10</v>
      </c>
      <c r="D880" s="397" t="s">
        <v>441</v>
      </c>
      <c r="E880" s="397" t="s">
        <v>441</v>
      </c>
      <c r="F880" s="397" t="s">
        <v>441</v>
      </c>
      <c r="G880" s="397" t="s">
        <v>441</v>
      </c>
      <c r="H880" s="397" t="s">
        <v>441</v>
      </c>
      <c r="I880" s="397" t="s">
        <v>441</v>
      </c>
      <c r="J880" s="397" t="s">
        <v>441</v>
      </c>
      <c r="K880" s="397" t="s">
        <v>441</v>
      </c>
      <c r="L880" s="397" t="s">
        <v>441</v>
      </c>
      <c r="M880" s="397" t="s">
        <v>441</v>
      </c>
      <c r="N880" s="397" t="s">
        <v>441</v>
      </c>
      <c r="O880" s="397" t="s">
        <v>441</v>
      </c>
    </row>
    <row r="881" spans="1:15" x14ac:dyDescent="0.2">
      <c r="A881" s="397"/>
      <c r="B881" s="397">
        <v>2014</v>
      </c>
      <c r="C881" s="397">
        <v>11</v>
      </c>
      <c r="D881" s="397" t="s">
        <v>441</v>
      </c>
      <c r="E881" s="397" t="s">
        <v>441</v>
      </c>
      <c r="F881" s="397" t="s">
        <v>441</v>
      </c>
      <c r="G881" s="397" t="s">
        <v>441</v>
      </c>
      <c r="H881" s="397" t="s">
        <v>441</v>
      </c>
      <c r="I881" s="397" t="s">
        <v>441</v>
      </c>
      <c r="J881" s="397" t="s">
        <v>441</v>
      </c>
      <c r="K881" s="397" t="s">
        <v>441</v>
      </c>
      <c r="L881" s="397" t="s">
        <v>441</v>
      </c>
      <c r="M881" s="397" t="s">
        <v>441</v>
      </c>
      <c r="N881" s="397" t="s">
        <v>441</v>
      </c>
      <c r="O881" s="397" t="s">
        <v>441</v>
      </c>
    </row>
    <row r="882" spans="1:15" x14ac:dyDescent="0.2">
      <c r="A882" s="397"/>
      <c r="B882" s="397">
        <v>2014</v>
      </c>
      <c r="C882" s="397">
        <v>12</v>
      </c>
      <c r="D882" s="397" t="s">
        <v>441</v>
      </c>
      <c r="E882" s="397" t="s">
        <v>441</v>
      </c>
      <c r="F882" s="397" t="s">
        <v>441</v>
      </c>
      <c r="G882" s="397" t="s">
        <v>441</v>
      </c>
      <c r="H882" s="397" t="s">
        <v>441</v>
      </c>
      <c r="I882" s="397" t="s">
        <v>441</v>
      </c>
      <c r="J882" s="397" t="s">
        <v>441</v>
      </c>
      <c r="K882" s="397" t="s">
        <v>441</v>
      </c>
      <c r="L882" s="397" t="s">
        <v>441</v>
      </c>
      <c r="M882" s="397" t="s">
        <v>441</v>
      </c>
      <c r="N882" s="397" t="s">
        <v>441</v>
      </c>
      <c r="O882" s="397" t="s">
        <v>441</v>
      </c>
    </row>
    <row r="883" spans="1:15" x14ac:dyDescent="0.2">
      <c r="A883" s="397"/>
      <c r="B883" s="397">
        <v>2015</v>
      </c>
      <c r="C883" s="397">
        <v>1</v>
      </c>
      <c r="D883" s="397" t="s">
        <v>441</v>
      </c>
      <c r="E883" s="397" t="s">
        <v>441</v>
      </c>
      <c r="F883" s="397" t="s">
        <v>441</v>
      </c>
      <c r="G883" s="397" t="s">
        <v>441</v>
      </c>
      <c r="H883" s="397" t="s">
        <v>441</v>
      </c>
      <c r="I883" s="397" t="s">
        <v>441</v>
      </c>
      <c r="J883" s="397" t="s">
        <v>441</v>
      </c>
      <c r="K883" s="397" t="s">
        <v>441</v>
      </c>
      <c r="L883" s="397" t="s">
        <v>441</v>
      </c>
      <c r="M883" s="397" t="s">
        <v>441</v>
      </c>
      <c r="N883" s="397" t="s">
        <v>441</v>
      </c>
      <c r="O883" s="397" t="s">
        <v>441</v>
      </c>
    </row>
    <row r="884" spans="1:15" x14ac:dyDescent="0.2">
      <c r="A884" s="397"/>
      <c r="B884" s="397">
        <v>2015</v>
      </c>
      <c r="C884" s="397">
        <v>2</v>
      </c>
      <c r="D884" s="397" t="s">
        <v>441</v>
      </c>
      <c r="E884" s="397" t="s">
        <v>441</v>
      </c>
      <c r="F884" s="397" t="s">
        <v>441</v>
      </c>
      <c r="G884" s="397" t="s">
        <v>441</v>
      </c>
      <c r="H884" s="397" t="s">
        <v>441</v>
      </c>
      <c r="I884" s="397" t="s">
        <v>441</v>
      </c>
      <c r="J884" s="397" t="s">
        <v>441</v>
      </c>
      <c r="K884" s="397" t="s">
        <v>441</v>
      </c>
      <c r="L884" s="397" t="s">
        <v>441</v>
      </c>
      <c r="M884" s="397" t="s">
        <v>441</v>
      </c>
      <c r="N884" s="397" t="s">
        <v>441</v>
      </c>
      <c r="O884" s="397" t="s">
        <v>441</v>
      </c>
    </row>
    <row r="885" spans="1:15" x14ac:dyDescent="0.2">
      <c r="A885" s="397"/>
      <c r="B885" s="397">
        <v>2015</v>
      </c>
      <c r="C885" s="397">
        <v>3</v>
      </c>
      <c r="D885" s="397" t="s">
        <v>441</v>
      </c>
      <c r="E885" s="397" t="s">
        <v>441</v>
      </c>
      <c r="F885" s="397" t="s">
        <v>441</v>
      </c>
      <c r="G885" s="397" t="s">
        <v>441</v>
      </c>
      <c r="H885" s="397" t="s">
        <v>441</v>
      </c>
      <c r="I885" s="397" t="s">
        <v>441</v>
      </c>
      <c r="J885" s="397" t="s">
        <v>441</v>
      </c>
      <c r="K885" s="397" t="s">
        <v>441</v>
      </c>
      <c r="L885" s="397" t="s">
        <v>441</v>
      </c>
      <c r="M885" s="397" t="s">
        <v>441</v>
      </c>
      <c r="N885" s="397" t="s">
        <v>441</v>
      </c>
      <c r="O885" s="397" t="s">
        <v>441</v>
      </c>
    </row>
    <row r="886" spans="1:15" x14ac:dyDescent="0.2">
      <c r="A886" s="397"/>
      <c r="B886" s="397">
        <v>2015</v>
      </c>
      <c r="C886" s="397">
        <v>4</v>
      </c>
      <c r="D886" s="397" t="s">
        <v>441</v>
      </c>
      <c r="E886" s="397" t="s">
        <v>441</v>
      </c>
      <c r="F886" s="397" t="s">
        <v>441</v>
      </c>
      <c r="G886" s="397" t="s">
        <v>441</v>
      </c>
      <c r="H886" s="397" t="s">
        <v>441</v>
      </c>
      <c r="I886" s="397" t="s">
        <v>441</v>
      </c>
      <c r="J886" s="397" t="s">
        <v>441</v>
      </c>
      <c r="K886" s="397" t="s">
        <v>441</v>
      </c>
      <c r="L886" s="397" t="s">
        <v>441</v>
      </c>
      <c r="M886" s="397" t="s">
        <v>441</v>
      </c>
      <c r="N886" s="397" t="s">
        <v>441</v>
      </c>
      <c r="O886" s="397" t="s">
        <v>441</v>
      </c>
    </row>
    <row r="887" spans="1:15" x14ac:dyDescent="0.2">
      <c r="A887" s="397"/>
      <c r="B887" s="397">
        <v>2015</v>
      </c>
      <c r="C887" s="397">
        <v>5</v>
      </c>
      <c r="D887" s="397" t="s">
        <v>441</v>
      </c>
      <c r="E887" s="397" t="s">
        <v>441</v>
      </c>
      <c r="F887" s="397" t="s">
        <v>441</v>
      </c>
      <c r="G887" s="397" t="s">
        <v>441</v>
      </c>
      <c r="H887" s="397" t="s">
        <v>441</v>
      </c>
      <c r="I887" s="397" t="s">
        <v>441</v>
      </c>
      <c r="J887" s="397" t="s">
        <v>441</v>
      </c>
      <c r="K887" s="397" t="s">
        <v>441</v>
      </c>
      <c r="L887" s="397" t="s">
        <v>441</v>
      </c>
      <c r="M887" s="397" t="s">
        <v>441</v>
      </c>
      <c r="N887" s="397" t="s">
        <v>441</v>
      </c>
      <c r="O887" s="397" t="s">
        <v>441</v>
      </c>
    </row>
    <row r="888" spans="1:15" x14ac:dyDescent="0.2">
      <c r="A888" s="397"/>
      <c r="B888" s="397">
        <v>2015</v>
      </c>
      <c r="C888" s="397">
        <v>6</v>
      </c>
      <c r="D888" s="397" t="s">
        <v>441</v>
      </c>
      <c r="E888" s="397" t="s">
        <v>441</v>
      </c>
      <c r="F888" s="397" t="s">
        <v>441</v>
      </c>
      <c r="G888" s="397" t="s">
        <v>441</v>
      </c>
      <c r="H888" s="397" t="s">
        <v>441</v>
      </c>
      <c r="I888" s="397" t="s">
        <v>441</v>
      </c>
      <c r="J888" s="397" t="s">
        <v>441</v>
      </c>
      <c r="K888" s="397" t="s">
        <v>441</v>
      </c>
      <c r="L888" s="397" t="s">
        <v>441</v>
      </c>
      <c r="M888" s="397" t="s">
        <v>441</v>
      </c>
      <c r="N888" s="397" t="s">
        <v>441</v>
      </c>
      <c r="O888" s="397" t="s">
        <v>441</v>
      </c>
    </row>
    <row r="889" spans="1:15" x14ac:dyDescent="0.2">
      <c r="A889" s="397"/>
      <c r="B889" s="397">
        <v>2015</v>
      </c>
      <c r="C889" s="397">
        <v>7</v>
      </c>
      <c r="D889" s="397" t="s">
        <v>441</v>
      </c>
      <c r="E889" s="397" t="s">
        <v>441</v>
      </c>
      <c r="F889" s="397" t="s">
        <v>441</v>
      </c>
      <c r="G889" s="397" t="s">
        <v>441</v>
      </c>
      <c r="H889" s="397" t="s">
        <v>441</v>
      </c>
      <c r="I889" s="397" t="s">
        <v>441</v>
      </c>
      <c r="J889" s="397" t="s">
        <v>441</v>
      </c>
      <c r="K889" s="397" t="s">
        <v>441</v>
      </c>
      <c r="L889" s="397" t="s">
        <v>441</v>
      </c>
      <c r="M889" s="397" t="s">
        <v>441</v>
      </c>
      <c r="N889" s="397" t="s">
        <v>441</v>
      </c>
      <c r="O889" s="397" t="s">
        <v>441</v>
      </c>
    </row>
    <row r="890" spans="1:15" x14ac:dyDescent="0.2">
      <c r="A890" s="397"/>
      <c r="B890" s="397">
        <v>2015</v>
      </c>
      <c r="C890" s="397">
        <v>8</v>
      </c>
      <c r="D890" s="397" t="s">
        <v>441</v>
      </c>
      <c r="E890" s="397" t="s">
        <v>441</v>
      </c>
      <c r="F890" s="397" t="s">
        <v>441</v>
      </c>
      <c r="G890" s="397" t="s">
        <v>441</v>
      </c>
      <c r="H890" s="397" t="s">
        <v>441</v>
      </c>
      <c r="I890" s="397" t="s">
        <v>441</v>
      </c>
      <c r="J890" s="397" t="s">
        <v>441</v>
      </c>
      <c r="K890" s="397" t="s">
        <v>441</v>
      </c>
      <c r="L890" s="397" t="s">
        <v>441</v>
      </c>
      <c r="M890" s="397" t="s">
        <v>441</v>
      </c>
      <c r="N890" s="397" t="s">
        <v>441</v>
      </c>
      <c r="O890" s="397" t="s">
        <v>441</v>
      </c>
    </row>
    <row r="891" spans="1:15" x14ac:dyDescent="0.2">
      <c r="A891" s="397"/>
      <c r="B891" s="397">
        <v>2015</v>
      </c>
      <c r="C891" s="397">
        <v>9</v>
      </c>
      <c r="D891" s="397" t="s">
        <v>441</v>
      </c>
      <c r="E891" s="397" t="s">
        <v>441</v>
      </c>
      <c r="F891" s="397" t="s">
        <v>441</v>
      </c>
      <c r="G891" s="397" t="s">
        <v>441</v>
      </c>
      <c r="H891" s="397" t="s">
        <v>441</v>
      </c>
      <c r="I891" s="397" t="s">
        <v>441</v>
      </c>
      <c r="J891" s="397" t="s">
        <v>441</v>
      </c>
      <c r="K891" s="397" t="s">
        <v>441</v>
      </c>
      <c r="L891" s="397" t="s">
        <v>441</v>
      </c>
      <c r="M891" s="397" t="s">
        <v>441</v>
      </c>
      <c r="N891" s="397" t="s">
        <v>441</v>
      </c>
      <c r="O891" s="397" t="s">
        <v>441</v>
      </c>
    </row>
    <row r="892" spans="1:15" x14ac:dyDescent="0.2">
      <c r="A892" s="397"/>
      <c r="B892" s="397">
        <v>2015</v>
      </c>
      <c r="C892" s="397">
        <v>10</v>
      </c>
      <c r="D892" s="397" t="s">
        <v>441</v>
      </c>
      <c r="E892" s="397" t="s">
        <v>441</v>
      </c>
      <c r="F892" s="397" t="s">
        <v>441</v>
      </c>
      <c r="G892" s="397" t="s">
        <v>441</v>
      </c>
      <c r="H892" s="397" t="s">
        <v>441</v>
      </c>
      <c r="I892" s="397" t="s">
        <v>441</v>
      </c>
      <c r="J892" s="397" t="s">
        <v>441</v>
      </c>
      <c r="K892" s="397" t="s">
        <v>441</v>
      </c>
      <c r="L892" s="397" t="s">
        <v>441</v>
      </c>
      <c r="M892" s="397" t="s">
        <v>441</v>
      </c>
      <c r="N892" s="397" t="s">
        <v>441</v>
      </c>
      <c r="O892" s="397" t="s">
        <v>441</v>
      </c>
    </row>
    <row r="893" spans="1:15" x14ac:dyDescent="0.2">
      <c r="A893" s="397"/>
      <c r="B893" s="397">
        <v>2015</v>
      </c>
      <c r="C893" s="397">
        <v>11</v>
      </c>
      <c r="D893" s="397" t="s">
        <v>441</v>
      </c>
      <c r="E893" s="397" t="s">
        <v>441</v>
      </c>
      <c r="F893" s="397" t="s">
        <v>441</v>
      </c>
      <c r="G893" s="397" t="s">
        <v>441</v>
      </c>
      <c r="H893" s="397" t="s">
        <v>441</v>
      </c>
      <c r="I893" s="397" t="s">
        <v>441</v>
      </c>
      <c r="J893" s="397" t="s">
        <v>441</v>
      </c>
      <c r="K893" s="397" t="s">
        <v>441</v>
      </c>
      <c r="L893" s="397" t="s">
        <v>441</v>
      </c>
      <c r="M893" s="397" t="s">
        <v>441</v>
      </c>
      <c r="N893" s="397" t="s">
        <v>441</v>
      </c>
      <c r="O893" s="397" t="s">
        <v>441</v>
      </c>
    </row>
    <row r="894" spans="1:15" x14ac:dyDescent="0.2">
      <c r="A894" s="397"/>
      <c r="B894" s="397">
        <v>2015</v>
      </c>
      <c r="C894" s="397">
        <v>12</v>
      </c>
      <c r="D894" s="397" t="s">
        <v>441</v>
      </c>
      <c r="E894" s="397" t="s">
        <v>441</v>
      </c>
      <c r="F894" s="397" t="s">
        <v>441</v>
      </c>
      <c r="G894" s="397" t="s">
        <v>441</v>
      </c>
      <c r="H894" s="397" t="s">
        <v>441</v>
      </c>
      <c r="I894" s="397" t="s">
        <v>441</v>
      </c>
      <c r="J894" s="397" t="s">
        <v>441</v>
      </c>
      <c r="K894" s="397" t="s">
        <v>441</v>
      </c>
      <c r="L894" s="397" t="s">
        <v>441</v>
      </c>
      <c r="M894" s="397" t="s">
        <v>441</v>
      </c>
      <c r="N894" s="397" t="s">
        <v>441</v>
      </c>
      <c r="O894" s="397" t="s">
        <v>441</v>
      </c>
    </row>
    <row r="895" spans="1:15" x14ac:dyDescent="0.2">
      <c r="A895" s="397"/>
      <c r="B895" s="397">
        <v>2016</v>
      </c>
      <c r="C895" s="397">
        <v>1</v>
      </c>
      <c r="D895" s="397" t="s">
        <v>441</v>
      </c>
      <c r="E895" s="397" t="s">
        <v>441</v>
      </c>
      <c r="F895" s="397" t="s">
        <v>441</v>
      </c>
      <c r="G895" s="397" t="s">
        <v>441</v>
      </c>
      <c r="H895" s="397" t="s">
        <v>441</v>
      </c>
      <c r="I895" s="397" t="s">
        <v>441</v>
      </c>
      <c r="J895" s="397" t="s">
        <v>441</v>
      </c>
      <c r="K895" s="397" t="s">
        <v>441</v>
      </c>
      <c r="L895" s="397" t="s">
        <v>441</v>
      </c>
      <c r="M895" s="397" t="s">
        <v>441</v>
      </c>
      <c r="N895" s="397" t="s">
        <v>441</v>
      </c>
      <c r="O895" s="397" t="s">
        <v>441</v>
      </c>
    </row>
    <row r="896" spans="1:15" x14ac:dyDescent="0.2">
      <c r="A896" s="397"/>
      <c r="B896" s="397">
        <v>2016</v>
      </c>
      <c r="C896" s="397">
        <v>2</v>
      </c>
      <c r="D896" s="397" t="s">
        <v>441</v>
      </c>
      <c r="E896" s="397" t="s">
        <v>441</v>
      </c>
      <c r="F896" s="397" t="s">
        <v>441</v>
      </c>
      <c r="G896" s="397" t="s">
        <v>441</v>
      </c>
      <c r="H896" s="397" t="s">
        <v>441</v>
      </c>
      <c r="I896" s="397" t="s">
        <v>441</v>
      </c>
      <c r="J896" s="397" t="s">
        <v>441</v>
      </c>
      <c r="K896" s="397" t="s">
        <v>441</v>
      </c>
      <c r="L896" s="397" t="s">
        <v>441</v>
      </c>
      <c r="M896" s="397" t="s">
        <v>441</v>
      </c>
      <c r="N896" s="397" t="s">
        <v>441</v>
      </c>
      <c r="O896" s="397" t="s">
        <v>441</v>
      </c>
    </row>
    <row r="897" spans="1:15" x14ac:dyDescent="0.2">
      <c r="A897" s="397"/>
      <c r="B897" s="397">
        <v>2016</v>
      </c>
      <c r="C897" s="397">
        <v>3</v>
      </c>
      <c r="D897" s="397" t="s">
        <v>441</v>
      </c>
      <c r="E897" s="397" t="s">
        <v>441</v>
      </c>
      <c r="F897" s="397" t="s">
        <v>441</v>
      </c>
      <c r="G897" s="397" t="s">
        <v>441</v>
      </c>
      <c r="H897" s="397" t="s">
        <v>441</v>
      </c>
      <c r="I897" s="397" t="s">
        <v>441</v>
      </c>
      <c r="J897" s="397" t="s">
        <v>441</v>
      </c>
      <c r="K897" s="397" t="s">
        <v>441</v>
      </c>
      <c r="L897" s="397" t="s">
        <v>441</v>
      </c>
      <c r="M897" s="397" t="s">
        <v>441</v>
      </c>
      <c r="N897" s="397" t="s">
        <v>441</v>
      </c>
      <c r="O897" s="397" t="s">
        <v>441</v>
      </c>
    </row>
    <row r="898" spans="1:15" x14ac:dyDescent="0.2">
      <c r="A898" s="397"/>
      <c r="B898" s="397">
        <v>2016</v>
      </c>
      <c r="C898" s="397">
        <v>4</v>
      </c>
      <c r="D898" s="397" t="s">
        <v>441</v>
      </c>
      <c r="E898" s="397" t="s">
        <v>441</v>
      </c>
      <c r="F898" s="397" t="s">
        <v>441</v>
      </c>
      <c r="G898" s="397" t="s">
        <v>441</v>
      </c>
      <c r="H898" s="397" t="s">
        <v>441</v>
      </c>
      <c r="I898" s="397" t="s">
        <v>441</v>
      </c>
      <c r="J898" s="397" t="s">
        <v>441</v>
      </c>
      <c r="K898" s="397" t="s">
        <v>441</v>
      </c>
      <c r="L898" s="397" t="s">
        <v>441</v>
      </c>
      <c r="M898" s="397" t="s">
        <v>441</v>
      </c>
      <c r="N898" s="397" t="s">
        <v>441</v>
      </c>
      <c r="O898" s="397" t="s">
        <v>441</v>
      </c>
    </row>
    <row r="899" spans="1:15" x14ac:dyDescent="0.2">
      <c r="A899" s="397"/>
      <c r="B899" s="397">
        <v>2016</v>
      </c>
      <c r="C899" s="397">
        <v>5</v>
      </c>
      <c r="D899" s="397">
        <v>1</v>
      </c>
      <c r="E899" s="397">
        <v>4.5880000000000001</v>
      </c>
      <c r="F899" s="397" t="s">
        <v>441</v>
      </c>
      <c r="G899" s="397" t="s">
        <v>441</v>
      </c>
      <c r="H899" s="397" t="s">
        <v>441</v>
      </c>
      <c r="I899" s="397" t="s">
        <v>441</v>
      </c>
      <c r="J899" s="397" t="s">
        <v>441</v>
      </c>
      <c r="K899" s="397" t="s">
        <v>441</v>
      </c>
      <c r="L899" s="397" t="s">
        <v>441</v>
      </c>
      <c r="M899" s="397" t="s">
        <v>441</v>
      </c>
      <c r="N899" s="397" t="s">
        <v>441</v>
      </c>
      <c r="O899" s="397" t="s">
        <v>441</v>
      </c>
    </row>
    <row r="900" spans="1:15" x14ac:dyDescent="0.2">
      <c r="A900" s="397"/>
      <c r="B900" s="397">
        <v>2016</v>
      </c>
      <c r="C900" s="397">
        <v>6</v>
      </c>
      <c r="D900" s="397" t="s">
        <v>441</v>
      </c>
      <c r="E900" s="397" t="s">
        <v>441</v>
      </c>
      <c r="F900" s="397" t="s">
        <v>441</v>
      </c>
      <c r="G900" s="397" t="s">
        <v>441</v>
      </c>
      <c r="H900" s="397" t="s">
        <v>441</v>
      </c>
      <c r="I900" s="397" t="s">
        <v>441</v>
      </c>
      <c r="J900" s="397" t="s">
        <v>441</v>
      </c>
      <c r="K900" s="397" t="s">
        <v>441</v>
      </c>
      <c r="L900" s="397" t="s">
        <v>441</v>
      </c>
      <c r="M900" s="397" t="s">
        <v>441</v>
      </c>
      <c r="N900" s="397" t="s">
        <v>441</v>
      </c>
      <c r="O900" s="397" t="s">
        <v>441</v>
      </c>
    </row>
    <row r="901" spans="1:15" x14ac:dyDescent="0.2">
      <c r="A901" s="397"/>
      <c r="B901" s="397">
        <v>2016</v>
      </c>
      <c r="C901" s="397">
        <v>7</v>
      </c>
      <c r="D901" s="397" t="s">
        <v>441</v>
      </c>
      <c r="E901" s="397" t="s">
        <v>441</v>
      </c>
      <c r="F901" s="397" t="s">
        <v>441</v>
      </c>
      <c r="G901" s="397" t="s">
        <v>441</v>
      </c>
      <c r="H901" s="397" t="s">
        <v>441</v>
      </c>
      <c r="I901" s="397" t="s">
        <v>441</v>
      </c>
      <c r="J901" s="397" t="s">
        <v>441</v>
      </c>
      <c r="K901" s="397" t="s">
        <v>441</v>
      </c>
      <c r="L901" s="397" t="s">
        <v>441</v>
      </c>
      <c r="M901" s="397" t="s">
        <v>441</v>
      </c>
      <c r="N901" s="397" t="s">
        <v>441</v>
      </c>
      <c r="O901" s="397" t="s">
        <v>441</v>
      </c>
    </row>
    <row r="902" spans="1:15" x14ac:dyDescent="0.2">
      <c r="A902" s="397"/>
      <c r="B902" s="397">
        <v>2016</v>
      </c>
      <c r="C902" s="397">
        <v>8</v>
      </c>
      <c r="D902" s="397" t="s">
        <v>441</v>
      </c>
      <c r="E902" s="397" t="s">
        <v>441</v>
      </c>
      <c r="F902" s="397" t="s">
        <v>441</v>
      </c>
      <c r="G902" s="397" t="s">
        <v>441</v>
      </c>
      <c r="H902" s="397" t="s">
        <v>441</v>
      </c>
      <c r="I902" s="397" t="s">
        <v>441</v>
      </c>
      <c r="J902" s="397" t="s">
        <v>441</v>
      </c>
      <c r="K902" s="397" t="s">
        <v>441</v>
      </c>
      <c r="L902" s="397" t="s">
        <v>441</v>
      </c>
      <c r="M902" s="397" t="s">
        <v>441</v>
      </c>
      <c r="N902" s="397" t="s">
        <v>441</v>
      </c>
      <c r="O902" s="397" t="s">
        <v>441</v>
      </c>
    </row>
    <row r="903" spans="1:15" x14ac:dyDescent="0.2">
      <c r="A903" s="397"/>
      <c r="B903" s="397">
        <v>2016</v>
      </c>
      <c r="C903" s="397">
        <v>9</v>
      </c>
      <c r="D903" s="397" t="s">
        <v>441</v>
      </c>
      <c r="E903" s="397" t="s">
        <v>441</v>
      </c>
      <c r="F903" s="397" t="s">
        <v>441</v>
      </c>
      <c r="G903" s="397" t="s">
        <v>441</v>
      </c>
      <c r="H903" s="397" t="s">
        <v>441</v>
      </c>
      <c r="I903" s="397" t="s">
        <v>441</v>
      </c>
      <c r="J903" s="397" t="s">
        <v>441</v>
      </c>
      <c r="K903" s="397" t="s">
        <v>441</v>
      </c>
      <c r="L903" s="397" t="s">
        <v>441</v>
      </c>
      <c r="M903" s="397" t="s">
        <v>441</v>
      </c>
      <c r="N903" s="397" t="s">
        <v>441</v>
      </c>
      <c r="O903" s="397" t="s">
        <v>441</v>
      </c>
    </row>
    <row r="904" spans="1:15" x14ac:dyDescent="0.2">
      <c r="A904" s="397"/>
      <c r="B904" s="397">
        <v>2016</v>
      </c>
      <c r="C904" s="397">
        <v>10</v>
      </c>
      <c r="D904" s="397" t="s">
        <v>441</v>
      </c>
      <c r="E904" s="397" t="s">
        <v>441</v>
      </c>
      <c r="F904" s="397" t="s">
        <v>441</v>
      </c>
      <c r="G904" s="397" t="s">
        <v>441</v>
      </c>
      <c r="H904" s="397" t="s">
        <v>441</v>
      </c>
      <c r="I904" s="397" t="s">
        <v>441</v>
      </c>
      <c r="J904" s="397" t="s">
        <v>441</v>
      </c>
      <c r="K904" s="397" t="s">
        <v>441</v>
      </c>
      <c r="L904" s="397" t="s">
        <v>441</v>
      </c>
      <c r="M904" s="397" t="s">
        <v>441</v>
      </c>
      <c r="N904" s="397" t="s">
        <v>441</v>
      </c>
      <c r="O904" s="397" t="s">
        <v>441</v>
      </c>
    </row>
    <row r="905" spans="1:15" x14ac:dyDescent="0.2">
      <c r="A905" s="397"/>
      <c r="B905" s="397">
        <v>2016</v>
      </c>
      <c r="C905" s="397">
        <v>11</v>
      </c>
      <c r="D905" s="397" t="s">
        <v>441</v>
      </c>
      <c r="E905" s="397" t="s">
        <v>441</v>
      </c>
      <c r="F905" s="397" t="s">
        <v>441</v>
      </c>
      <c r="G905" s="397" t="s">
        <v>441</v>
      </c>
      <c r="H905" s="397" t="s">
        <v>441</v>
      </c>
      <c r="I905" s="397" t="s">
        <v>441</v>
      </c>
      <c r="J905" s="397" t="s">
        <v>441</v>
      </c>
      <c r="K905" s="397" t="s">
        <v>441</v>
      </c>
      <c r="L905" s="397" t="s">
        <v>441</v>
      </c>
      <c r="M905" s="397" t="s">
        <v>441</v>
      </c>
      <c r="N905" s="397" t="s">
        <v>441</v>
      </c>
      <c r="O905" s="397" t="s">
        <v>441</v>
      </c>
    </row>
    <row r="906" spans="1:15" x14ac:dyDescent="0.2">
      <c r="A906" s="397"/>
      <c r="B906" s="397">
        <v>2016</v>
      </c>
      <c r="C906" s="397">
        <v>12</v>
      </c>
      <c r="D906" s="397" t="s">
        <v>441</v>
      </c>
      <c r="E906" s="397" t="s">
        <v>441</v>
      </c>
      <c r="F906" s="397" t="s">
        <v>441</v>
      </c>
      <c r="G906" s="397" t="s">
        <v>441</v>
      </c>
      <c r="H906" s="397" t="s">
        <v>441</v>
      </c>
      <c r="I906" s="397" t="s">
        <v>441</v>
      </c>
      <c r="J906" s="397" t="s">
        <v>441</v>
      </c>
      <c r="K906" s="397" t="s">
        <v>441</v>
      </c>
      <c r="L906" s="397" t="s">
        <v>441</v>
      </c>
      <c r="M906" s="397" t="s">
        <v>441</v>
      </c>
      <c r="N906" s="397" t="s">
        <v>441</v>
      </c>
      <c r="O906" s="397" t="s">
        <v>441</v>
      </c>
    </row>
    <row r="907" spans="1:15" x14ac:dyDescent="0.2">
      <c r="A907" s="532">
        <v>94303</v>
      </c>
      <c r="B907" s="399">
        <v>2012</v>
      </c>
      <c r="C907" s="399">
        <v>1</v>
      </c>
      <c r="D907" s="399" t="s">
        <v>441</v>
      </c>
      <c r="E907" s="399" t="s">
        <v>441</v>
      </c>
      <c r="F907" s="399" t="s">
        <v>441</v>
      </c>
      <c r="G907" s="399" t="s">
        <v>441</v>
      </c>
      <c r="H907" s="399" t="s">
        <v>441</v>
      </c>
      <c r="I907" s="399" t="s">
        <v>441</v>
      </c>
      <c r="J907" s="399" t="s">
        <v>441</v>
      </c>
      <c r="K907" s="399" t="s">
        <v>441</v>
      </c>
      <c r="L907" s="399" t="s">
        <v>441</v>
      </c>
      <c r="M907" s="399" t="s">
        <v>441</v>
      </c>
      <c r="N907" s="399" t="s">
        <v>441</v>
      </c>
      <c r="O907" s="399" t="s">
        <v>441</v>
      </c>
    </row>
    <row r="908" spans="1:15" x14ac:dyDescent="0.2">
      <c r="A908" s="399"/>
      <c r="B908" s="399">
        <v>2012</v>
      </c>
      <c r="C908" s="399">
        <v>2</v>
      </c>
      <c r="D908" s="399" t="s">
        <v>441</v>
      </c>
      <c r="E908" s="399" t="s">
        <v>441</v>
      </c>
      <c r="F908" s="399" t="s">
        <v>441</v>
      </c>
      <c r="G908" s="399" t="s">
        <v>441</v>
      </c>
      <c r="H908" s="399" t="s">
        <v>441</v>
      </c>
      <c r="I908" s="399" t="s">
        <v>441</v>
      </c>
      <c r="J908" s="399" t="s">
        <v>441</v>
      </c>
      <c r="K908" s="399" t="s">
        <v>441</v>
      </c>
      <c r="L908" s="399" t="s">
        <v>441</v>
      </c>
      <c r="M908" s="399" t="s">
        <v>441</v>
      </c>
      <c r="N908" s="399" t="s">
        <v>441</v>
      </c>
      <c r="O908" s="399" t="s">
        <v>441</v>
      </c>
    </row>
    <row r="909" spans="1:15" x14ac:dyDescent="0.2">
      <c r="A909" s="399"/>
      <c r="B909" s="399">
        <v>2012</v>
      </c>
      <c r="C909" s="399">
        <v>3</v>
      </c>
      <c r="D909" s="399" t="s">
        <v>441</v>
      </c>
      <c r="E909" s="399" t="s">
        <v>441</v>
      </c>
      <c r="F909" s="399" t="s">
        <v>441</v>
      </c>
      <c r="G909" s="399" t="s">
        <v>441</v>
      </c>
      <c r="H909" s="399" t="s">
        <v>441</v>
      </c>
      <c r="I909" s="399" t="s">
        <v>441</v>
      </c>
      <c r="J909" s="399" t="s">
        <v>441</v>
      </c>
      <c r="K909" s="399" t="s">
        <v>441</v>
      </c>
      <c r="L909" s="399" t="s">
        <v>441</v>
      </c>
      <c r="M909" s="399" t="s">
        <v>441</v>
      </c>
      <c r="N909" s="399" t="s">
        <v>441</v>
      </c>
      <c r="O909" s="399" t="s">
        <v>441</v>
      </c>
    </row>
    <row r="910" spans="1:15" x14ac:dyDescent="0.2">
      <c r="A910" s="399"/>
      <c r="B910" s="399">
        <v>2012</v>
      </c>
      <c r="C910" s="399">
        <v>4</v>
      </c>
      <c r="D910" s="399" t="s">
        <v>441</v>
      </c>
      <c r="E910" s="399" t="s">
        <v>441</v>
      </c>
      <c r="F910" s="399" t="s">
        <v>441</v>
      </c>
      <c r="G910" s="399" t="s">
        <v>441</v>
      </c>
      <c r="H910" s="399" t="s">
        <v>441</v>
      </c>
      <c r="I910" s="399" t="s">
        <v>441</v>
      </c>
      <c r="J910" s="399" t="s">
        <v>441</v>
      </c>
      <c r="K910" s="399" t="s">
        <v>441</v>
      </c>
      <c r="L910" s="399" t="s">
        <v>441</v>
      </c>
      <c r="M910" s="399" t="s">
        <v>441</v>
      </c>
      <c r="N910" s="399" t="s">
        <v>441</v>
      </c>
      <c r="O910" s="399" t="s">
        <v>441</v>
      </c>
    </row>
    <row r="911" spans="1:15" x14ac:dyDescent="0.2">
      <c r="A911" s="399"/>
      <c r="B911" s="399">
        <v>2012</v>
      </c>
      <c r="C911" s="399">
        <v>5</v>
      </c>
      <c r="D911" s="399" t="s">
        <v>441</v>
      </c>
      <c r="E911" s="399" t="s">
        <v>441</v>
      </c>
      <c r="F911" s="399" t="s">
        <v>441</v>
      </c>
      <c r="G911" s="399" t="s">
        <v>441</v>
      </c>
      <c r="H911" s="399" t="s">
        <v>441</v>
      </c>
      <c r="I911" s="399" t="s">
        <v>441</v>
      </c>
      <c r="J911" s="399" t="s">
        <v>441</v>
      </c>
      <c r="K911" s="399" t="s">
        <v>441</v>
      </c>
      <c r="L911" s="399" t="s">
        <v>441</v>
      </c>
      <c r="M911" s="399" t="s">
        <v>441</v>
      </c>
      <c r="N911" s="399" t="s">
        <v>441</v>
      </c>
      <c r="O911" s="399" t="s">
        <v>441</v>
      </c>
    </row>
    <row r="912" spans="1:15" x14ac:dyDescent="0.2">
      <c r="A912" s="399"/>
      <c r="B912" s="399">
        <v>2012</v>
      </c>
      <c r="C912" s="399">
        <v>6</v>
      </c>
      <c r="D912" s="399" t="s">
        <v>441</v>
      </c>
      <c r="E912" s="399" t="s">
        <v>441</v>
      </c>
      <c r="F912" s="399" t="s">
        <v>441</v>
      </c>
      <c r="G912" s="399" t="s">
        <v>441</v>
      </c>
      <c r="H912" s="399" t="s">
        <v>441</v>
      </c>
      <c r="I912" s="399" t="s">
        <v>441</v>
      </c>
      <c r="J912" s="399" t="s">
        <v>441</v>
      </c>
      <c r="K912" s="399" t="s">
        <v>441</v>
      </c>
      <c r="L912" s="399" t="s">
        <v>441</v>
      </c>
      <c r="M912" s="399" t="s">
        <v>441</v>
      </c>
      <c r="N912" s="399" t="s">
        <v>441</v>
      </c>
      <c r="O912" s="399" t="s">
        <v>441</v>
      </c>
    </row>
    <row r="913" spans="1:15" x14ac:dyDescent="0.2">
      <c r="A913" s="399"/>
      <c r="B913" s="399">
        <v>2012</v>
      </c>
      <c r="C913" s="399">
        <v>7</v>
      </c>
      <c r="D913" s="399" t="s">
        <v>441</v>
      </c>
      <c r="E913" s="399" t="s">
        <v>441</v>
      </c>
      <c r="F913" s="399" t="s">
        <v>441</v>
      </c>
      <c r="G913" s="399" t="s">
        <v>441</v>
      </c>
      <c r="H913" s="399" t="s">
        <v>441</v>
      </c>
      <c r="I913" s="399" t="s">
        <v>441</v>
      </c>
      <c r="J913" s="399" t="s">
        <v>441</v>
      </c>
      <c r="K913" s="399" t="s">
        <v>441</v>
      </c>
      <c r="L913" s="399" t="s">
        <v>441</v>
      </c>
      <c r="M913" s="399" t="s">
        <v>441</v>
      </c>
      <c r="N913" s="399" t="s">
        <v>441</v>
      </c>
      <c r="O913" s="399" t="s">
        <v>441</v>
      </c>
    </row>
    <row r="914" spans="1:15" x14ac:dyDescent="0.2">
      <c r="A914" s="399"/>
      <c r="B914" s="399">
        <v>2012</v>
      </c>
      <c r="C914" s="399">
        <v>8</v>
      </c>
      <c r="D914" s="399" t="s">
        <v>441</v>
      </c>
      <c r="E914" s="399" t="s">
        <v>441</v>
      </c>
      <c r="F914" s="399" t="s">
        <v>441</v>
      </c>
      <c r="G914" s="399" t="s">
        <v>441</v>
      </c>
      <c r="H914" s="399" t="s">
        <v>441</v>
      </c>
      <c r="I914" s="399" t="s">
        <v>441</v>
      </c>
      <c r="J914" s="399" t="s">
        <v>441</v>
      </c>
      <c r="K914" s="399" t="s">
        <v>441</v>
      </c>
      <c r="L914" s="399" t="s">
        <v>441</v>
      </c>
      <c r="M914" s="399" t="s">
        <v>441</v>
      </c>
      <c r="N914" s="399" t="s">
        <v>441</v>
      </c>
      <c r="O914" s="399" t="s">
        <v>441</v>
      </c>
    </row>
    <row r="915" spans="1:15" x14ac:dyDescent="0.2">
      <c r="A915" s="399"/>
      <c r="B915" s="399">
        <v>2012</v>
      </c>
      <c r="C915" s="399">
        <v>9</v>
      </c>
      <c r="D915" s="399" t="s">
        <v>441</v>
      </c>
      <c r="E915" s="399" t="s">
        <v>441</v>
      </c>
      <c r="F915" s="399" t="s">
        <v>441</v>
      </c>
      <c r="G915" s="399" t="s">
        <v>441</v>
      </c>
      <c r="H915" s="399" t="s">
        <v>441</v>
      </c>
      <c r="I915" s="399" t="s">
        <v>441</v>
      </c>
      <c r="J915" s="399" t="s">
        <v>441</v>
      </c>
      <c r="K915" s="399" t="s">
        <v>441</v>
      </c>
      <c r="L915" s="399" t="s">
        <v>441</v>
      </c>
      <c r="M915" s="399" t="s">
        <v>441</v>
      </c>
      <c r="N915" s="399" t="s">
        <v>441</v>
      </c>
      <c r="O915" s="399" t="s">
        <v>441</v>
      </c>
    </row>
    <row r="916" spans="1:15" x14ac:dyDescent="0.2">
      <c r="A916" s="399"/>
      <c r="B916" s="399">
        <v>2012</v>
      </c>
      <c r="C916" s="399">
        <v>10</v>
      </c>
      <c r="D916" s="399" t="s">
        <v>441</v>
      </c>
      <c r="E916" s="399" t="s">
        <v>441</v>
      </c>
      <c r="F916" s="399" t="s">
        <v>441</v>
      </c>
      <c r="G916" s="399" t="s">
        <v>441</v>
      </c>
      <c r="H916" s="399" t="s">
        <v>441</v>
      </c>
      <c r="I916" s="399" t="s">
        <v>441</v>
      </c>
      <c r="J916" s="399" t="s">
        <v>441</v>
      </c>
      <c r="K916" s="399" t="s">
        <v>441</v>
      </c>
      <c r="L916" s="399" t="s">
        <v>441</v>
      </c>
      <c r="M916" s="399" t="s">
        <v>441</v>
      </c>
      <c r="N916" s="399" t="s">
        <v>441</v>
      </c>
      <c r="O916" s="399" t="s">
        <v>441</v>
      </c>
    </row>
    <row r="917" spans="1:15" x14ac:dyDescent="0.2">
      <c r="A917" s="399"/>
      <c r="B917" s="399">
        <v>2012</v>
      </c>
      <c r="C917" s="399">
        <v>11</v>
      </c>
      <c r="D917" s="399" t="s">
        <v>441</v>
      </c>
      <c r="E917" s="399" t="s">
        <v>441</v>
      </c>
      <c r="F917" s="399" t="s">
        <v>441</v>
      </c>
      <c r="G917" s="399" t="s">
        <v>441</v>
      </c>
      <c r="H917" s="399" t="s">
        <v>441</v>
      </c>
      <c r="I917" s="399" t="s">
        <v>441</v>
      </c>
      <c r="J917" s="399" t="s">
        <v>441</v>
      </c>
      <c r="K917" s="399" t="s">
        <v>441</v>
      </c>
      <c r="L917" s="399" t="s">
        <v>441</v>
      </c>
      <c r="M917" s="399" t="s">
        <v>441</v>
      </c>
      <c r="N917" s="399" t="s">
        <v>441</v>
      </c>
      <c r="O917" s="399" t="s">
        <v>441</v>
      </c>
    </row>
    <row r="918" spans="1:15" x14ac:dyDescent="0.2">
      <c r="A918" s="399"/>
      <c r="B918" s="399">
        <v>2012</v>
      </c>
      <c r="C918" s="399">
        <v>12</v>
      </c>
      <c r="D918" s="399" t="s">
        <v>441</v>
      </c>
      <c r="E918" s="399" t="s">
        <v>441</v>
      </c>
      <c r="F918" s="399" t="s">
        <v>441</v>
      </c>
      <c r="G918" s="399" t="s">
        <v>441</v>
      </c>
      <c r="H918" s="399" t="s">
        <v>441</v>
      </c>
      <c r="I918" s="399" t="s">
        <v>441</v>
      </c>
      <c r="J918" s="399" t="s">
        <v>441</v>
      </c>
      <c r="K918" s="399" t="s">
        <v>441</v>
      </c>
      <c r="L918" s="399" t="s">
        <v>441</v>
      </c>
      <c r="M918" s="399" t="s">
        <v>441</v>
      </c>
      <c r="N918" s="399" t="s">
        <v>441</v>
      </c>
      <c r="O918" s="399" t="s">
        <v>441</v>
      </c>
    </row>
    <row r="919" spans="1:15" x14ac:dyDescent="0.2">
      <c r="A919" s="399"/>
      <c r="B919" s="399">
        <v>2013</v>
      </c>
      <c r="C919" s="399">
        <v>1</v>
      </c>
      <c r="D919" s="399" t="s">
        <v>441</v>
      </c>
      <c r="E919" s="399" t="s">
        <v>441</v>
      </c>
      <c r="F919" s="399" t="s">
        <v>441</v>
      </c>
      <c r="G919" s="399" t="s">
        <v>441</v>
      </c>
      <c r="H919" s="399" t="s">
        <v>441</v>
      </c>
      <c r="I919" s="399" t="s">
        <v>441</v>
      </c>
      <c r="J919" s="399" t="s">
        <v>441</v>
      </c>
      <c r="K919" s="399" t="s">
        <v>441</v>
      </c>
      <c r="L919" s="399" t="s">
        <v>441</v>
      </c>
      <c r="M919" s="399" t="s">
        <v>441</v>
      </c>
      <c r="N919" s="399" t="s">
        <v>441</v>
      </c>
      <c r="O919" s="399" t="s">
        <v>441</v>
      </c>
    </row>
    <row r="920" spans="1:15" x14ac:dyDescent="0.2">
      <c r="A920" s="399"/>
      <c r="B920" s="399">
        <v>2013</v>
      </c>
      <c r="C920" s="399">
        <v>2</v>
      </c>
      <c r="D920" s="399" t="s">
        <v>441</v>
      </c>
      <c r="E920" s="399" t="s">
        <v>441</v>
      </c>
      <c r="F920" s="399" t="s">
        <v>441</v>
      </c>
      <c r="G920" s="399" t="s">
        <v>441</v>
      </c>
      <c r="H920" s="399" t="s">
        <v>441</v>
      </c>
      <c r="I920" s="399" t="s">
        <v>441</v>
      </c>
      <c r="J920" s="399" t="s">
        <v>441</v>
      </c>
      <c r="K920" s="399" t="s">
        <v>441</v>
      </c>
      <c r="L920" s="399" t="s">
        <v>441</v>
      </c>
      <c r="M920" s="399" t="s">
        <v>441</v>
      </c>
      <c r="N920" s="399" t="s">
        <v>441</v>
      </c>
      <c r="O920" s="399" t="s">
        <v>441</v>
      </c>
    </row>
    <row r="921" spans="1:15" x14ac:dyDescent="0.2">
      <c r="A921" s="399"/>
      <c r="B921" s="399">
        <v>2013</v>
      </c>
      <c r="C921" s="399">
        <v>3</v>
      </c>
      <c r="D921" s="399" t="s">
        <v>441</v>
      </c>
      <c r="E921" s="399" t="s">
        <v>441</v>
      </c>
      <c r="F921" s="399" t="s">
        <v>441</v>
      </c>
      <c r="G921" s="399" t="s">
        <v>441</v>
      </c>
      <c r="H921" s="399" t="s">
        <v>441</v>
      </c>
      <c r="I921" s="399" t="s">
        <v>441</v>
      </c>
      <c r="J921" s="399" t="s">
        <v>441</v>
      </c>
      <c r="K921" s="399" t="s">
        <v>441</v>
      </c>
      <c r="L921" s="399" t="s">
        <v>441</v>
      </c>
      <c r="M921" s="399" t="s">
        <v>441</v>
      </c>
      <c r="N921" s="399" t="s">
        <v>441</v>
      </c>
      <c r="O921" s="399" t="s">
        <v>441</v>
      </c>
    </row>
    <row r="922" spans="1:15" x14ac:dyDescent="0.2">
      <c r="A922" s="399"/>
      <c r="B922" s="399">
        <v>2013</v>
      </c>
      <c r="C922" s="399">
        <v>4</v>
      </c>
      <c r="D922" s="399" t="s">
        <v>441</v>
      </c>
      <c r="E922" s="399" t="s">
        <v>441</v>
      </c>
      <c r="F922" s="399" t="s">
        <v>441</v>
      </c>
      <c r="G922" s="399" t="s">
        <v>441</v>
      </c>
      <c r="H922" s="399" t="s">
        <v>441</v>
      </c>
      <c r="I922" s="399" t="s">
        <v>441</v>
      </c>
      <c r="J922" s="399" t="s">
        <v>441</v>
      </c>
      <c r="K922" s="399" t="s">
        <v>441</v>
      </c>
      <c r="L922" s="399" t="s">
        <v>441</v>
      </c>
      <c r="M922" s="399" t="s">
        <v>441</v>
      </c>
      <c r="N922" s="399" t="s">
        <v>441</v>
      </c>
      <c r="O922" s="399" t="s">
        <v>441</v>
      </c>
    </row>
    <row r="923" spans="1:15" x14ac:dyDescent="0.2">
      <c r="A923" s="399"/>
      <c r="B923" s="399">
        <v>2013</v>
      </c>
      <c r="C923" s="399">
        <v>5</v>
      </c>
      <c r="D923" s="399" t="s">
        <v>441</v>
      </c>
      <c r="E923" s="399" t="s">
        <v>441</v>
      </c>
      <c r="F923" s="399" t="s">
        <v>441</v>
      </c>
      <c r="G923" s="399" t="s">
        <v>441</v>
      </c>
      <c r="H923" s="399" t="s">
        <v>441</v>
      </c>
      <c r="I923" s="399" t="s">
        <v>441</v>
      </c>
      <c r="J923" s="399" t="s">
        <v>441</v>
      </c>
      <c r="K923" s="399" t="s">
        <v>441</v>
      </c>
      <c r="L923" s="399" t="s">
        <v>441</v>
      </c>
      <c r="M923" s="399" t="s">
        <v>441</v>
      </c>
      <c r="N923" s="399" t="s">
        <v>441</v>
      </c>
      <c r="O923" s="399" t="s">
        <v>441</v>
      </c>
    </row>
    <row r="924" spans="1:15" x14ac:dyDescent="0.2">
      <c r="A924" s="399"/>
      <c r="B924" s="399">
        <v>2013</v>
      </c>
      <c r="C924" s="399">
        <v>6</v>
      </c>
      <c r="D924" s="399" t="s">
        <v>441</v>
      </c>
      <c r="E924" s="399" t="s">
        <v>441</v>
      </c>
      <c r="F924" s="399" t="s">
        <v>441</v>
      </c>
      <c r="G924" s="399" t="s">
        <v>441</v>
      </c>
      <c r="H924" s="399" t="s">
        <v>441</v>
      </c>
      <c r="I924" s="399" t="s">
        <v>441</v>
      </c>
      <c r="J924" s="399" t="s">
        <v>441</v>
      </c>
      <c r="K924" s="399" t="s">
        <v>441</v>
      </c>
      <c r="L924" s="399" t="s">
        <v>441</v>
      </c>
      <c r="M924" s="399" t="s">
        <v>441</v>
      </c>
      <c r="N924" s="399" t="s">
        <v>441</v>
      </c>
      <c r="O924" s="399" t="s">
        <v>441</v>
      </c>
    </row>
    <row r="925" spans="1:15" x14ac:dyDescent="0.2">
      <c r="A925" s="399"/>
      <c r="B925" s="399">
        <v>2013</v>
      </c>
      <c r="C925" s="399">
        <v>7</v>
      </c>
      <c r="D925" s="399" t="s">
        <v>441</v>
      </c>
      <c r="E925" s="399" t="s">
        <v>441</v>
      </c>
      <c r="F925" s="399" t="s">
        <v>441</v>
      </c>
      <c r="G925" s="399" t="s">
        <v>441</v>
      </c>
      <c r="H925" s="399" t="s">
        <v>441</v>
      </c>
      <c r="I925" s="399" t="s">
        <v>441</v>
      </c>
      <c r="J925" s="399" t="s">
        <v>441</v>
      </c>
      <c r="K925" s="399" t="s">
        <v>441</v>
      </c>
      <c r="L925" s="399" t="s">
        <v>441</v>
      </c>
      <c r="M925" s="399" t="s">
        <v>441</v>
      </c>
      <c r="N925" s="399" t="s">
        <v>441</v>
      </c>
      <c r="O925" s="399" t="s">
        <v>441</v>
      </c>
    </row>
    <row r="926" spans="1:15" x14ac:dyDescent="0.2">
      <c r="A926" s="399"/>
      <c r="B926" s="399">
        <v>2013</v>
      </c>
      <c r="C926" s="399">
        <v>8</v>
      </c>
      <c r="D926" s="399" t="s">
        <v>441</v>
      </c>
      <c r="E926" s="399" t="s">
        <v>441</v>
      </c>
      <c r="F926" s="399" t="s">
        <v>441</v>
      </c>
      <c r="G926" s="399" t="s">
        <v>441</v>
      </c>
      <c r="H926" s="399" t="s">
        <v>441</v>
      </c>
      <c r="I926" s="399" t="s">
        <v>441</v>
      </c>
      <c r="J926" s="399" t="s">
        <v>441</v>
      </c>
      <c r="K926" s="399" t="s">
        <v>441</v>
      </c>
      <c r="L926" s="399" t="s">
        <v>441</v>
      </c>
      <c r="M926" s="399" t="s">
        <v>441</v>
      </c>
      <c r="N926" s="399" t="s">
        <v>441</v>
      </c>
      <c r="O926" s="399" t="s">
        <v>441</v>
      </c>
    </row>
    <row r="927" spans="1:15" x14ac:dyDescent="0.2">
      <c r="A927" s="399"/>
      <c r="B927" s="399">
        <v>2013</v>
      </c>
      <c r="C927" s="399">
        <v>9</v>
      </c>
      <c r="D927" s="399" t="s">
        <v>441</v>
      </c>
      <c r="E927" s="399" t="s">
        <v>441</v>
      </c>
      <c r="F927" s="399" t="s">
        <v>441</v>
      </c>
      <c r="G927" s="399" t="s">
        <v>441</v>
      </c>
      <c r="H927" s="399" t="s">
        <v>441</v>
      </c>
      <c r="I927" s="399" t="s">
        <v>441</v>
      </c>
      <c r="J927" s="399" t="s">
        <v>441</v>
      </c>
      <c r="K927" s="399" t="s">
        <v>441</v>
      </c>
      <c r="L927" s="399" t="s">
        <v>441</v>
      </c>
      <c r="M927" s="399" t="s">
        <v>441</v>
      </c>
      <c r="N927" s="399" t="s">
        <v>441</v>
      </c>
      <c r="O927" s="399" t="s">
        <v>441</v>
      </c>
    </row>
    <row r="928" spans="1:15" x14ac:dyDescent="0.2">
      <c r="A928" s="399"/>
      <c r="B928" s="399">
        <v>2013</v>
      </c>
      <c r="C928" s="399">
        <v>10</v>
      </c>
      <c r="D928" s="399" t="s">
        <v>441</v>
      </c>
      <c r="E928" s="399" t="s">
        <v>441</v>
      </c>
      <c r="F928" s="399" t="s">
        <v>441</v>
      </c>
      <c r="G928" s="399" t="s">
        <v>441</v>
      </c>
      <c r="H928" s="399" t="s">
        <v>441</v>
      </c>
      <c r="I928" s="399" t="s">
        <v>441</v>
      </c>
      <c r="J928" s="399" t="s">
        <v>441</v>
      </c>
      <c r="K928" s="399" t="s">
        <v>441</v>
      </c>
      <c r="L928" s="399" t="s">
        <v>441</v>
      </c>
      <c r="M928" s="399" t="s">
        <v>441</v>
      </c>
      <c r="N928" s="399" t="s">
        <v>441</v>
      </c>
      <c r="O928" s="399" t="s">
        <v>441</v>
      </c>
    </row>
    <row r="929" spans="1:15" x14ac:dyDescent="0.2">
      <c r="A929" s="399"/>
      <c r="B929" s="399">
        <v>2013</v>
      </c>
      <c r="C929" s="399">
        <v>11</v>
      </c>
      <c r="D929" s="399" t="s">
        <v>441</v>
      </c>
      <c r="E929" s="399" t="s">
        <v>441</v>
      </c>
      <c r="F929" s="399" t="s">
        <v>441</v>
      </c>
      <c r="G929" s="399" t="s">
        <v>441</v>
      </c>
      <c r="H929" s="399" t="s">
        <v>441</v>
      </c>
      <c r="I929" s="399" t="s">
        <v>441</v>
      </c>
      <c r="J929" s="399" t="s">
        <v>441</v>
      </c>
      <c r="K929" s="399" t="s">
        <v>441</v>
      </c>
      <c r="L929" s="399" t="s">
        <v>441</v>
      </c>
      <c r="M929" s="399" t="s">
        <v>441</v>
      </c>
      <c r="N929" s="399" t="s">
        <v>441</v>
      </c>
      <c r="O929" s="399" t="s">
        <v>441</v>
      </c>
    </row>
    <row r="930" spans="1:15" x14ac:dyDescent="0.2">
      <c r="A930" s="399"/>
      <c r="B930" s="399">
        <v>2013</v>
      </c>
      <c r="C930" s="399">
        <v>12</v>
      </c>
      <c r="D930" s="399" t="s">
        <v>441</v>
      </c>
      <c r="E930" s="399" t="s">
        <v>441</v>
      </c>
      <c r="F930" s="399" t="s">
        <v>441</v>
      </c>
      <c r="G930" s="399" t="s">
        <v>441</v>
      </c>
      <c r="H930" s="399" t="s">
        <v>441</v>
      </c>
      <c r="I930" s="399" t="s">
        <v>441</v>
      </c>
      <c r="J930" s="399" t="s">
        <v>441</v>
      </c>
      <c r="K930" s="399" t="s">
        <v>441</v>
      </c>
      <c r="L930" s="399" t="s">
        <v>441</v>
      </c>
      <c r="M930" s="399" t="s">
        <v>441</v>
      </c>
      <c r="N930" s="399" t="s">
        <v>441</v>
      </c>
      <c r="O930" s="399" t="s">
        <v>441</v>
      </c>
    </row>
    <row r="931" spans="1:15" x14ac:dyDescent="0.2">
      <c r="A931" s="399"/>
      <c r="B931" s="399">
        <v>2014</v>
      </c>
      <c r="C931" s="399">
        <v>1</v>
      </c>
      <c r="D931" s="399" t="s">
        <v>441</v>
      </c>
      <c r="E931" s="399" t="s">
        <v>441</v>
      </c>
      <c r="F931" s="399" t="s">
        <v>441</v>
      </c>
      <c r="G931" s="399" t="s">
        <v>441</v>
      </c>
      <c r="H931" s="399" t="s">
        <v>441</v>
      </c>
      <c r="I931" s="399" t="s">
        <v>441</v>
      </c>
      <c r="J931" s="399" t="s">
        <v>441</v>
      </c>
      <c r="K931" s="399" t="s">
        <v>441</v>
      </c>
      <c r="L931" s="399" t="s">
        <v>441</v>
      </c>
      <c r="M931" s="399" t="s">
        <v>441</v>
      </c>
      <c r="N931" s="399" t="s">
        <v>441</v>
      </c>
      <c r="O931" s="399" t="s">
        <v>441</v>
      </c>
    </row>
    <row r="932" spans="1:15" x14ac:dyDescent="0.2">
      <c r="A932" s="399"/>
      <c r="B932" s="399">
        <v>2014</v>
      </c>
      <c r="C932" s="399">
        <v>2</v>
      </c>
      <c r="D932" s="399" t="s">
        <v>441</v>
      </c>
      <c r="E932" s="399" t="s">
        <v>441</v>
      </c>
      <c r="F932" s="399" t="s">
        <v>441</v>
      </c>
      <c r="G932" s="399" t="s">
        <v>441</v>
      </c>
      <c r="H932" s="399" t="s">
        <v>441</v>
      </c>
      <c r="I932" s="399" t="s">
        <v>441</v>
      </c>
      <c r="J932" s="399" t="s">
        <v>441</v>
      </c>
      <c r="K932" s="399" t="s">
        <v>441</v>
      </c>
      <c r="L932" s="399" t="s">
        <v>441</v>
      </c>
      <c r="M932" s="399" t="s">
        <v>441</v>
      </c>
      <c r="N932" s="399" t="s">
        <v>441</v>
      </c>
      <c r="O932" s="399" t="s">
        <v>441</v>
      </c>
    </row>
    <row r="933" spans="1:15" x14ac:dyDescent="0.2">
      <c r="A933" s="399"/>
      <c r="B933" s="399">
        <v>2014</v>
      </c>
      <c r="C933" s="399">
        <v>3</v>
      </c>
      <c r="D933" s="399" t="s">
        <v>441</v>
      </c>
      <c r="E933" s="399" t="s">
        <v>441</v>
      </c>
      <c r="F933" s="399" t="s">
        <v>441</v>
      </c>
      <c r="G933" s="399" t="s">
        <v>441</v>
      </c>
      <c r="H933" s="399" t="s">
        <v>441</v>
      </c>
      <c r="I933" s="399" t="s">
        <v>441</v>
      </c>
      <c r="J933" s="399" t="s">
        <v>441</v>
      </c>
      <c r="K933" s="399" t="s">
        <v>441</v>
      </c>
      <c r="L933" s="399" t="s">
        <v>441</v>
      </c>
      <c r="M933" s="399" t="s">
        <v>441</v>
      </c>
      <c r="N933" s="399" t="s">
        <v>441</v>
      </c>
      <c r="O933" s="399" t="s">
        <v>441</v>
      </c>
    </row>
    <row r="934" spans="1:15" x14ac:dyDescent="0.2">
      <c r="A934" s="399"/>
      <c r="B934" s="399">
        <v>2014</v>
      </c>
      <c r="C934" s="399">
        <v>4</v>
      </c>
      <c r="D934" s="399" t="s">
        <v>441</v>
      </c>
      <c r="E934" s="399" t="s">
        <v>441</v>
      </c>
      <c r="F934" s="399" t="s">
        <v>441</v>
      </c>
      <c r="G934" s="399" t="s">
        <v>441</v>
      </c>
      <c r="H934" s="399" t="s">
        <v>441</v>
      </c>
      <c r="I934" s="399" t="s">
        <v>441</v>
      </c>
      <c r="J934" s="399" t="s">
        <v>441</v>
      </c>
      <c r="K934" s="399" t="s">
        <v>441</v>
      </c>
      <c r="L934" s="399" t="s">
        <v>441</v>
      </c>
      <c r="M934" s="399" t="s">
        <v>441</v>
      </c>
      <c r="N934" s="399" t="s">
        <v>441</v>
      </c>
      <c r="O934" s="399" t="s">
        <v>441</v>
      </c>
    </row>
    <row r="935" spans="1:15" x14ac:dyDescent="0.2">
      <c r="A935" s="399"/>
      <c r="B935" s="399">
        <v>2014</v>
      </c>
      <c r="C935" s="399">
        <v>5</v>
      </c>
      <c r="D935" s="399" t="s">
        <v>441</v>
      </c>
      <c r="E935" s="399" t="s">
        <v>441</v>
      </c>
      <c r="F935" s="399" t="s">
        <v>441</v>
      </c>
      <c r="G935" s="399" t="s">
        <v>441</v>
      </c>
      <c r="H935" s="399" t="s">
        <v>441</v>
      </c>
      <c r="I935" s="399" t="s">
        <v>441</v>
      </c>
      <c r="J935" s="399" t="s">
        <v>441</v>
      </c>
      <c r="K935" s="399" t="s">
        <v>441</v>
      </c>
      <c r="L935" s="399" t="s">
        <v>441</v>
      </c>
      <c r="M935" s="399" t="s">
        <v>441</v>
      </c>
      <c r="N935" s="399" t="s">
        <v>441</v>
      </c>
      <c r="O935" s="399" t="s">
        <v>441</v>
      </c>
    </row>
    <row r="936" spans="1:15" x14ac:dyDescent="0.2">
      <c r="A936" s="399"/>
      <c r="B936" s="399">
        <v>2014</v>
      </c>
      <c r="C936" s="399">
        <v>6</v>
      </c>
      <c r="D936" s="399" t="s">
        <v>441</v>
      </c>
      <c r="E936" s="399" t="s">
        <v>441</v>
      </c>
      <c r="F936" s="399" t="s">
        <v>441</v>
      </c>
      <c r="G936" s="399" t="s">
        <v>441</v>
      </c>
      <c r="H936" s="399" t="s">
        <v>441</v>
      </c>
      <c r="I936" s="399" t="s">
        <v>441</v>
      </c>
      <c r="J936" s="399" t="s">
        <v>441</v>
      </c>
      <c r="K936" s="399" t="s">
        <v>441</v>
      </c>
      <c r="L936" s="399" t="s">
        <v>441</v>
      </c>
      <c r="M936" s="399" t="s">
        <v>441</v>
      </c>
      <c r="N936" s="399" t="s">
        <v>441</v>
      </c>
      <c r="O936" s="399" t="s">
        <v>441</v>
      </c>
    </row>
    <row r="937" spans="1:15" x14ac:dyDescent="0.2">
      <c r="A937" s="399"/>
      <c r="B937" s="399">
        <v>2014</v>
      </c>
      <c r="C937" s="399">
        <v>7</v>
      </c>
      <c r="D937" s="399" t="s">
        <v>441</v>
      </c>
      <c r="E937" s="399" t="s">
        <v>441</v>
      </c>
      <c r="F937" s="399" t="s">
        <v>441</v>
      </c>
      <c r="G937" s="399" t="s">
        <v>441</v>
      </c>
      <c r="H937" s="399" t="s">
        <v>441</v>
      </c>
      <c r="I937" s="399" t="s">
        <v>441</v>
      </c>
      <c r="J937" s="399" t="s">
        <v>441</v>
      </c>
      <c r="K937" s="399" t="s">
        <v>441</v>
      </c>
      <c r="L937" s="399" t="s">
        <v>441</v>
      </c>
      <c r="M937" s="399" t="s">
        <v>441</v>
      </c>
      <c r="N937" s="399" t="s">
        <v>441</v>
      </c>
      <c r="O937" s="399" t="s">
        <v>441</v>
      </c>
    </row>
    <row r="938" spans="1:15" x14ac:dyDescent="0.2">
      <c r="A938" s="399"/>
      <c r="B938" s="399">
        <v>2014</v>
      </c>
      <c r="C938" s="399">
        <v>8</v>
      </c>
      <c r="D938" s="399" t="s">
        <v>441</v>
      </c>
      <c r="E938" s="399" t="s">
        <v>441</v>
      </c>
      <c r="F938" s="399" t="s">
        <v>441</v>
      </c>
      <c r="G938" s="399" t="s">
        <v>441</v>
      </c>
      <c r="H938" s="399" t="s">
        <v>441</v>
      </c>
      <c r="I938" s="399" t="s">
        <v>441</v>
      </c>
      <c r="J938" s="399" t="s">
        <v>441</v>
      </c>
      <c r="K938" s="399" t="s">
        <v>441</v>
      </c>
      <c r="L938" s="399" t="s">
        <v>441</v>
      </c>
      <c r="M938" s="399" t="s">
        <v>441</v>
      </c>
      <c r="N938" s="399" t="s">
        <v>441</v>
      </c>
      <c r="O938" s="399" t="s">
        <v>441</v>
      </c>
    </row>
    <row r="939" spans="1:15" x14ac:dyDescent="0.2">
      <c r="A939" s="399"/>
      <c r="B939" s="399">
        <v>2014</v>
      </c>
      <c r="C939" s="399">
        <v>9</v>
      </c>
      <c r="D939" s="399" t="s">
        <v>441</v>
      </c>
      <c r="E939" s="399" t="s">
        <v>441</v>
      </c>
      <c r="F939" s="399" t="s">
        <v>441</v>
      </c>
      <c r="G939" s="399" t="s">
        <v>441</v>
      </c>
      <c r="H939" s="399" t="s">
        <v>441</v>
      </c>
      <c r="I939" s="399" t="s">
        <v>441</v>
      </c>
      <c r="J939" s="399" t="s">
        <v>441</v>
      </c>
      <c r="K939" s="399" t="s">
        <v>441</v>
      </c>
      <c r="L939" s="399" t="s">
        <v>441</v>
      </c>
      <c r="M939" s="399" t="s">
        <v>441</v>
      </c>
      <c r="N939" s="399" t="s">
        <v>441</v>
      </c>
      <c r="O939" s="399" t="s">
        <v>441</v>
      </c>
    </row>
    <row r="940" spans="1:15" x14ac:dyDescent="0.2">
      <c r="A940" s="399"/>
      <c r="B940" s="399">
        <v>2014</v>
      </c>
      <c r="C940" s="399">
        <v>10</v>
      </c>
      <c r="D940" s="399">
        <v>1</v>
      </c>
      <c r="E940" s="399">
        <v>11.054</v>
      </c>
      <c r="F940" s="399" t="s">
        <v>441</v>
      </c>
      <c r="G940" s="399" t="s">
        <v>441</v>
      </c>
      <c r="H940" s="399" t="s">
        <v>441</v>
      </c>
      <c r="I940" s="399" t="s">
        <v>441</v>
      </c>
      <c r="J940" s="399" t="s">
        <v>441</v>
      </c>
      <c r="K940" s="399" t="s">
        <v>441</v>
      </c>
      <c r="L940" s="399" t="s">
        <v>441</v>
      </c>
      <c r="M940" s="399" t="s">
        <v>441</v>
      </c>
      <c r="N940" s="399" t="s">
        <v>441</v>
      </c>
      <c r="O940" s="399" t="s">
        <v>441</v>
      </c>
    </row>
    <row r="941" spans="1:15" x14ac:dyDescent="0.2">
      <c r="A941" s="399"/>
      <c r="B941" s="399">
        <v>2014</v>
      </c>
      <c r="C941" s="399">
        <v>11</v>
      </c>
      <c r="D941" s="399" t="s">
        <v>441</v>
      </c>
      <c r="E941" s="399" t="s">
        <v>441</v>
      </c>
      <c r="F941" s="399" t="s">
        <v>441</v>
      </c>
      <c r="G941" s="399" t="s">
        <v>441</v>
      </c>
      <c r="H941" s="399" t="s">
        <v>441</v>
      </c>
      <c r="I941" s="399" t="s">
        <v>441</v>
      </c>
      <c r="J941" s="399" t="s">
        <v>441</v>
      </c>
      <c r="K941" s="399" t="s">
        <v>441</v>
      </c>
      <c r="L941" s="399" t="s">
        <v>441</v>
      </c>
      <c r="M941" s="399" t="s">
        <v>441</v>
      </c>
      <c r="N941" s="399" t="s">
        <v>441</v>
      </c>
      <c r="O941" s="399" t="s">
        <v>441</v>
      </c>
    </row>
    <row r="942" spans="1:15" x14ac:dyDescent="0.2">
      <c r="A942" s="399"/>
      <c r="B942" s="399">
        <v>2014</v>
      </c>
      <c r="C942" s="399">
        <v>12</v>
      </c>
      <c r="D942" s="399" t="s">
        <v>441</v>
      </c>
      <c r="E942" s="399" t="s">
        <v>441</v>
      </c>
      <c r="F942" s="399" t="s">
        <v>441</v>
      </c>
      <c r="G942" s="399" t="s">
        <v>441</v>
      </c>
      <c r="H942" s="399" t="s">
        <v>441</v>
      </c>
      <c r="I942" s="399" t="s">
        <v>441</v>
      </c>
      <c r="J942" s="399" t="s">
        <v>441</v>
      </c>
      <c r="K942" s="399" t="s">
        <v>441</v>
      </c>
      <c r="L942" s="399" t="s">
        <v>441</v>
      </c>
      <c r="M942" s="399" t="s">
        <v>441</v>
      </c>
      <c r="N942" s="399" t="s">
        <v>441</v>
      </c>
      <c r="O942" s="399" t="s">
        <v>441</v>
      </c>
    </row>
    <row r="943" spans="1:15" x14ac:dyDescent="0.2">
      <c r="A943" s="399"/>
      <c r="B943" s="399">
        <v>2015</v>
      </c>
      <c r="C943" s="399">
        <v>1</v>
      </c>
      <c r="D943" s="399" t="s">
        <v>441</v>
      </c>
      <c r="E943" s="399" t="s">
        <v>441</v>
      </c>
      <c r="F943" s="399" t="s">
        <v>441</v>
      </c>
      <c r="G943" s="399" t="s">
        <v>441</v>
      </c>
      <c r="H943" s="399" t="s">
        <v>441</v>
      </c>
      <c r="I943" s="399" t="s">
        <v>441</v>
      </c>
      <c r="J943" s="399" t="s">
        <v>441</v>
      </c>
      <c r="K943" s="399" t="s">
        <v>441</v>
      </c>
      <c r="L943" s="399" t="s">
        <v>441</v>
      </c>
      <c r="M943" s="399" t="s">
        <v>441</v>
      </c>
      <c r="N943" s="399" t="s">
        <v>441</v>
      </c>
      <c r="O943" s="399" t="s">
        <v>441</v>
      </c>
    </row>
    <row r="944" spans="1:15" x14ac:dyDescent="0.2">
      <c r="A944" s="399"/>
      <c r="B944" s="399">
        <v>2015</v>
      </c>
      <c r="C944" s="399">
        <v>2</v>
      </c>
      <c r="D944" s="399" t="s">
        <v>441</v>
      </c>
      <c r="E944" s="399" t="s">
        <v>441</v>
      </c>
      <c r="F944" s="399" t="s">
        <v>441</v>
      </c>
      <c r="G944" s="399" t="s">
        <v>441</v>
      </c>
      <c r="H944" s="399" t="s">
        <v>441</v>
      </c>
      <c r="I944" s="399" t="s">
        <v>441</v>
      </c>
      <c r="J944" s="399" t="s">
        <v>441</v>
      </c>
      <c r="K944" s="399" t="s">
        <v>441</v>
      </c>
      <c r="L944" s="399" t="s">
        <v>441</v>
      </c>
      <c r="M944" s="399" t="s">
        <v>441</v>
      </c>
      <c r="N944" s="399" t="s">
        <v>441</v>
      </c>
      <c r="O944" s="399" t="s">
        <v>441</v>
      </c>
    </row>
    <row r="945" spans="1:15" x14ac:dyDescent="0.2">
      <c r="A945" s="399"/>
      <c r="B945" s="399">
        <v>2015</v>
      </c>
      <c r="C945" s="399">
        <v>3</v>
      </c>
      <c r="D945" s="399" t="s">
        <v>441</v>
      </c>
      <c r="E945" s="399" t="s">
        <v>441</v>
      </c>
      <c r="F945" s="399" t="s">
        <v>441</v>
      </c>
      <c r="G945" s="399" t="s">
        <v>441</v>
      </c>
      <c r="H945" s="399" t="s">
        <v>441</v>
      </c>
      <c r="I945" s="399" t="s">
        <v>441</v>
      </c>
      <c r="J945" s="399" t="s">
        <v>441</v>
      </c>
      <c r="K945" s="399" t="s">
        <v>441</v>
      </c>
      <c r="L945" s="399" t="s">
        <v>441</v>
      </c>
      <c r="M945" s="399" t="s">
        <v>441</v>
      </c>
      <c r="N945" s="399" t="s">
        <v>441</v>
      </c>
      <c r="O945" s="399" t="s">
        <v>441</v>
      </c>
    </row>
    <row r="946" spans="1:15" x14ac:dyDescent="0.2">
      <c r="A946" s="399"/>
      <c r="B946" s="399">
        <v>2015</v>
      </c>
      <c r="C946" s="399">
        <v>4</v>
      </c>
      <c r="D946" s="399" t="s">
        <v>441</v>
      </c>
      <c r="E946" s="399" t="s">
        <v>441</v>
      </c>
      <c r="F946" s="399" t="s">
        <v>441</v>
      </c>
      <c r="G946" s="399" t="s">
        <v>441</v>
      </c>
      <c r="H946" s="399" t="s">
        <v>441</v>
      </c>
      <c r="I946" s="399" t="s">
        <v>441</v>
      </c>
      <c r="J946" s="399" t="s">
        <v>441</v>
      </c>
      <c r="K946" s="399" t="s">
        <v>441</v>
      </c>
      <c r="L946" s="399" t="s">
        <v>441</v>
      </c>
      <c r="M946" s="399" t="s">
        <v>441</v>
      </c>
      <c r="N946" s="399" t="s">
        <v>441</v>
      </c>
      <c r="O946" s="399" t="s">
        <v>441</v>
      </c>
    </row>
    <row r="947" spans="1:15" x14ac:dyDescent="0.2">
      <c r="A947" s="399"/>
      <c r="B947" s="399">
        <v>2015</v>
      </c>
      <c r="C947" s="399">
        <v>5</v>
      </c>
      <c r="D947" s="399" t="s">
        <v>441</v>
      </c>
      <c r="E947" s="399" t="s">
        <v>441</v>
      </c>
      <c r="F947" s="399" t="s">
        <v>441</v>
      </c>
      <c r="G947" s="399" t="s">
        <v>441</v>
      </c>
      <c r="H947" s="399" t="s">
        <v>441</v>
      </c>
      <c r="I947" s="399" t="s">
        <v>441</v>
      </c>
      <c r="J947" s="399" t="s">
        <v>441</v>
      </c>
      <c r="K947" s="399" t="s">
        <v>441</v>
      </c>
      <c r="L947" s="399" t="s">
        <v>441</v>
      </c>
      <c r="M947" s="399" t="s">
        <v>441</v>
      </c>
      <c r="N947" s="399" t="s">
        <v>441</v>
      </c>
      <c r="O947" s="399" t="s">
        <v>441</v>
      </c>
    </row>
    <row r="948" spans="1:15" x14ac:dyDescent="0.2">
      <c r="A948" s="399"/>
      <c r="B948" s="399">
        <v>2015</v>
      </c>
      <c r="C948" s="399">
        <v>6</v>
      </c>
      <c r="D948" s="399" t="s">
        <v>441</v>
      </c>
      <c r="E948" s="399" t="s">
        <v>441</v>
      </c>
      <c r="F948" s="399" t="s">
        <v>441</v>
      </c>
      <c r="G948" s="399" t="s">
        <v>441</v>
      </c>
      <c r="H948" s="399" t="s">
        <v>441</v>
      </c>
      <c r="I948" s="399" t="s">
        <v>441</v>
      </c>
      <c r="J948" s="399" t="s">
        <v>441</v>
      </c>
      <c r="K948" s="399" t="s">
        <v>441</v>
      </c>
      <c r="L948" s="399" t="s">
        <v>441</v>
      </c>
      <c r="M948" s="399" t="s">
        <v>441</v>
      </c>
      <c r="N948" s="399" t="s">
        <v>441</v>
      </c>
      <c r="O948" s="399" t="s">
        <v>441</v>
      </c>
    </row>
    <row r="949" spans="1:15" x14ac:dyDescent="0.2">
      <c r="A949" s="399"/>
      <c r="B949" s="399">
        <v>2015</v>
      </c>
      <c r="C949" s="399">
        <v>7</v>
      </c>
      <c r="D949" s="399" t="s">
        <v>441</v>
      </c>
      <c r="E949" s="399" t="s">
        <v>441</v>
      </c>
      <c r="F949" s="399" t="s">
        <v>441</v>
      </c>
      <c r="G949" s="399" t="s">
        <v>441</v>
      </c>
      <c r="H949" s="399" t="s">
        <v>441</v>
      </c>
      <c r="I949" s="399" t="s">
        <v>441</v>
      </c>
      <c r="J949" s="399" t="s">
        <v>441</v>
      </c>
      <c r="K949" s="399" t="s">
        <v>441</v>
      </c>
      <c r="L949" s="399" t="s">
        <v>441</v>
      </c>
      <c r="M949" s="399" t="s">
        <v>441</v>
      </c>
      <c r="N949" s="399" t="s">
        <v>441</v>
      </c>
      <c r="O949" s="399" t="s">
        <v>441</v>
      </c>
    </row>
    <row r="950" spans="1:15" x14ac:dyDescent="0.2">
      <c r="A950" s="399"/>
      <c r="B950" s="399">
        <v>2015</v>
      </c>
      <c r="C950" s="399">
        <v>8</v>
      </c>
      <c r="D950" s="399" t="s">
        <v>441</v>
      </c>
      <c r="E950" s="399" t="s">
        <v>441</v>
      </c>
      <c r="F950" s="399" t="s">
        <v>441</v>
      </c>
      <c r="G950" s="399" t="s">
        <v>441</v>
      </c>
      <c r="H950" s="399" t="s">
        <v>441</v>
      </c>
      <c r="I950" s="399" t="s">
        <v>441</v>
      </c>
      <c r="J950" s="399" t="s">
        <v>441</v>
      </c>
      <c r="K950" s="399" t="s">
        <v>441</v>
      </c>
      <c r="L950" s="399" t="s">
        <v>441</v>
      </c>
      <c r="M950" s="399" t="s">
        <v>441</v>
      </c>
      <c r="N950" s="399" t="s">
        <v>441</v>
      </c>
      <c r="O950" s="399" t="s">
        <v>441</v>
      </c>
    </row>
    <row r="951" spans="1:15" x14ac:dyDescent="0.2">
      <c r="A951" s="399"/>
      <c r="B951" s="399">
        <v>2015</v>
      </c>
      <c r="C951" s="399">
        <v>9</v>
      </c>
      <c r="D951" s="399" t="s">
        <v>441</v>
      </c>
      <c r="E951" s="399" t="s">
        <v>441</v>
      </c>
      <c r="F951" s="399" t="s">
        <v>441</v>
      </c>
      <c r="G951" s="399" t="s">
        <v>441</v>
      </c>
      <c r="H951" s="399" t="s">
        <v>441</v>
      </c>
      <c r="I951" s="399" t="s">
        <v>441</v>
      </c>
      <c r="J951" s="399" t="s">
        <v>441</v>
      </c>
      <c r="K951" s="399" t="s">
        <v>441</v>
      </c>
      <c r="L951" s="399" t="s">
        <v>441</v>
      </c>
      <c r="M951" s="399" t="s">
        <v>441</v>
      </c>
      <c r="N951" s="399" t="s">
        <v>441</v>
      </c>
      <c r="O951" s="399" t="s">
        <v>441</v>
      </c>
    </row>
    <row r="952" spans="1:15" x14ac:dyDescent="0.2">
      <c r="A952" s="399"/>
      <c r="B952" s="399">
        <v>2015</v>
      </c>
      <c r="C952" s="399">
        <v>10</v>
      </c>
      <c r="D952" s="399" t="s">
        <v>441</v>
      </c>
      <c r="E952" s="399" t="s">
        <v>441</v>
      </c>
      <c r="F952" s="399" t="s">
        <v>441</v>
      </c>
      <c r="G952" s="399" t="s">
        <v>441</v>
      </c>
      <c r="H952" s="399" t="s">
        <v>441</v>
      </c>
      <c r="I952" s="399" t="s">
        <v>441</v>
      </c>
      <c r="J952" s="399" t="s">
        <v>441</v>
      </c>
      <c r="K952" s="399" t="s">
        <v>441</v>
      </c>
      <c r="L952" s="399" t="s">
        <v>441</v>
      </c>
      <c r="M952" s="399" t="s">
        <v>441</v>
      </c>
      <c r="N952" s="399" t="s">
        <v>441</v>
      </c>
      <c r="O952" s="399" t="s">
        <v>441</v>
      </c>
    </row>
    <row r="953" spans="1:15" x14ac:dyDescent="0.2">
      <c r="A953" s="399"/>
      <c r="B953" s="399">
        <v>2015</v>
      </c>
      <c r="C953" s="399">
        <v>11</v>
      </c>
      <c r="D953" s="399" t="s">
        <v>441</v>
      </c>
      <c r="E953" s="399" t="s">
        <v>441</v>
      </c>
      <c r="F953" s="399" t="s">
        <v>441</v>
      </c>
      <c r="G953" s="399" t="s">
        <v>441</v>
      </c>
      <c r="H953" s="399" t="s">
        <v>441</v>
      </c>
      <c r="I953" s="399" t="s">
        <v>441</v>
      </c>
      <c r="J953" s="399" t="s">
        <v>441</v>
      </c>
      <c r="K953" s="399" t="s">
        <v>441</v>
      </c>
      <c r="L953" s="399" t="s">
        <v>441</v>
      </c>
      <c r="M953" s="399" t="s">
        <v>441</v>
      </c>
      <c r="N953" s="399" t="s">
        <v>441</v>
      </c>
      <c r="O953" s="399" t="s">
        <v>441</v>
      </c>
    </row>
    <row r="954" spans="1:15" x14ac:dyDescent="0.2">
      <c r="A954" s="399"/>
      <c r="B954" s="399">
        <v>2015</v>
      </c>
      <c r="C954" s="399">
        <v>12</v>
      </c>
      <c r="D954" s="399" t="s">
        <v>441</v>
      </c>
      <c r="E954" s="399" t="s">
        <v>441</v>
      </c>
      <c r="F954" s="399" t="s">
        <v>441</v>
      </c>
      <c r="G954" s="399" t="s">
        <v>441</v>
      </c>
      <c r="H954" s="399" t="s">
        <v>441</v>
      </c>
      <c r="I954" s="399" t="s">
        <v>441</v>
      </c>
      <c r="J954" s="399" t="s">
        <v>441</v>
      </c>
      <c r="K954" s="399" t="s">
        <v>441</v>
      </c>
      <c r="L954" s="399" t="s">
        <v>441</v>
      </c>
      <c r="M954" s="399" t="s">
        <v>441</v>
      </c>
      <c r="N954" s="399" t="s">
        <v>441</v>
      </c>
      <c r="O954" s="399" t="s">
        <v>441</v>
      </c>
    </row>
    <row r="955" spans="1:15" x14ac:dyDescent="0.2">
      <c r="A955" s="399"/>
      <c r="B955" s="399">
        <v>2016</v>
      </c>
      <c r="C955" s="399">
        <v>1</v>
      </c>
      <c r="D955" s="399" t="s">
        <v>441</v>
      </c>
      <c r="E955" s="399" t="s">
        <v>441</v>
      </c>
      <c r="F955" s="399" t="s">
        <v>441</v>
      </c>
      <c r="G955" s="399" t="s">
        <v>441</v>
      </c>
      <c r="H955" s="399" t="s">
        <v>441</v>
      </c>
      <c r="I955" s="399" t="s">
        <v>441</v>
      </c>
      <c r="J955" s="399" t="s">
        <v>441</v>
      </c>
      <c r="K955" s="399" t="s">
        <v>441</v>
      </c>
      <c r="L955" s="399" t="s">
        <v>441</v>
      </c>
      <c r="M955" s="399" t="s">
        <v>441</v>
      </c>
      <c r="N955" s="399" t="s">
        <v>441</v>
      </c>
      <c r="O955" s="399" t="s">
        <v>441</v>
      </c>
    </row>
    <row r="956" spans="1:15" x14ac:dyDescent="0.2">
      <c r="A956" s="399"/>
      <c r="B956" s="399">
        <v>2016</v>
      </c>
      <c r="C956" s="399">
        <v>2</v>
      </c>
      <c r="D956" s="399" t="s">
        <v>441</v>
      </c>
      <c r="E956" s="399" t="s">
        <v>441</v>
      </c>
      <c r="F956" s="399" t="s">
        <v>441</v>
      </c>
      <c r="G956" s="399" t="s">
        <v>441</v>
      </c>
      <c r="H956" s="399" t="s">
        <v>441</v>
      </c>
      <c r="I956" s="399" t="s">
        <v>441</v>
      </c>
      <c r="J956" s="399" t="s">
        <v>441</v>
      </c>
      <c r="K956" s="399" t="s">
        <v>441</v>
      </c>
      <c r="L956" s="399" t="s">
        <v>441</v>
      </c>
      <c r="M956" s="399" t="s">
        <v>441</v>
      </c>
      <c r="N956" s="399" t="s">
        <v>441</v>
      </c>
      <c r="O956" s="399" t="s">
        <v>441</v>
      </c>
    </row>
    <row r="957" spans="1:15" x14ac:dyDescent="0.2">
      <c r="A957" s="399"/>
      <c r="B957" s="399">
        <v>2016</v>
      </c>
      <c r="C957" s="399">
        <v>3</v>
      </c>
      <c r="D957" s="399" t="s">
        <v>441</v>
      </c>
      <c r="E957" s="399" t="s">
        <v>441</v>
      </c>
      <c r="F957" s="399" t="s">
        <v>441</v>
      </c>
      <c r="G957" s="399" t="s">
        <v>441</v>
      </c>
      <c r="H957" s="399" t="s">
        <v>441</v>
      </c>
      <c r="I957" s="399" t="s">
        <v>441</v>
      </c>
      <c r="J957" s="399" t="s">
        <v>441</v>
      </c>
      <c r="K957" s="399" t="s">
        <v>441</v>
      </c>
      <c r="L957" s="399" t="s">
        <v>441</v>
      </c>
      <c r="M957" s="399" t="s">
        <v>441</v>
      </c>
      <c r="N957" s="399" t="s">
        <v>441</v>
      </c>
      <c r="O957" s="399" t="s">
        <v>441</v>
      </c>
    </row>
    <row r="958" spans="1:15" x14ac:dyDescent="0.2">
      <c r="A958" s="399"/>
      <c r="B958" s="399">
        <v>2016</v>
      </c>
      <c r="C958" s="399">
        <v>4</v>
      </c>
      <c r="D958" s="399" t="s">
        <v>441</v>
      </c>
      <c r="E958" s="399" t="s">
        <v>441</v>
      </c>
      <c r="F958" s="399" t="s">
        <v>441</v>
      </c>
      <c r="G958" s="399" t="s">
        <v>441</v>
      </c>
      <c r="H958" s="399" t="s">
        <v>441</v>
      </c>
      <c r="I958" s="399" t="s">
        <v>441</v>
      </c>
      <c r="J958" s="399" t="s">
        <v>441</v>
      </c>
      <c r="K958" s="399" t="s">
        <v>441</v>
      </c>
      <c r="L958" s="399" t="s">
        <v>441</v>
      </c>
      <c r="M958" s="399" t="s">
        <v>441</v>
      </c>
      <c r="N958" s="399" t="s">
        <v>441</v>
      </c>
      <c r="O958" s="399" t="s">
        <v>441</v>
      </c>
    </row>
    <row r="959" spans="1:15" x14ac:dyDescent="0.2">
      <c r="A959" s="399"/>
      <c r="B959" s="399">
        <v>2016</v>
      </c>
      <c r="C959" s="399">
        <v>5</v>
      </c>
      <c r="D959" s="399" t="s">
        <v>441</v>
      </c>
      <c r="E959" s="399" t="s">
        <v>441</v>
      </c>
      <c r="F959" s="399" t="s">
        <v>441</v>
      </c>
      <c r="G959" s="399" t="s">
        <v>441</v>
      </c>
      <c r="H959" s="399" t="s">
        <v>441</v>
      </c>
      <c r="I959" s="399" t="s">
        <v>441</v>
      </c>
      <c r="J959" s="399" t="s">
        <v>441</v>
      </c>
      <c r="K959" s="399" t="s">
        <v>441</v>
      </c>
      <c r="L959" s="399" t="s">
        <v>441</v>
      </c>
      <c r="M959" s="399" t="s">
        <v>441</v>
      </c>
      <c r="N959" s="399" t="s">
        <v>441</v>
      </c>
      <c r="O959" s="399" t="s">
        <v>441</v>
      </c>
    </row>
    <row r="960" spans="1:15" x14ac:dyDescent="0.2">
      <c r="A960" s="399"/>
      <c r="B960" s="399">
        <v>2016</v>
      </c>
      <c r="C960" s="399">
        <v>6</v>
      </c>
      <c r="D960" s="399" t="s">
        <v>441</v>
      </c>
      <c r="E960" s="399" t="s">
        <v>441</v>
      </c>
      <c r="F960" s="399" t="s">
        <v>441</v>
      </c>
      <c r="G960" s="399" t="s">
        <v>441</v>
      </c>
      <c r="H960" s="399" t="s">
        <v>441</v>
      </c>
      <c r="I960" s="399" t="s">
        <v>441</v>
      </c>
      <c r="J960" s="399" t="s">
        <v>441</v>
      </c>
      <c r="K960" s="399" t="s">
        <v>441</v>
      </c>
      <c r="L960" s="399" t="s">
        <v>441</v>
      </c>
      <c r="M960" s="399" t="s">
        <v>441</v>
      </c>
      <c r="N960" s="399" t="s">
        <v>441</v>
      </c>
      <c r="O960" s="399" t="s">
        <v>441</v>
      </c>
    </row>
    <row r="961" spans="1:15" x14ac:dyDescent="0.2">
      <c r="A961" s="399"/>
      <c r="B961" s="399">
        <v>2016</v>
      </c>
      <c r="C961" s="399">
        <v>7</v>
      </c>
      <c r="D961" s="399" t="s">
        <v>441</v>
      </c>
      <c r="E961" s="399" t="s">
        <v>441</v>
      </c>
      <c r="F961" s="399" t="s">
        <v>441</v>
      </c>
      <c r="G961" s="399" t="s">
        <v>441</v>
      </c>
      <c r="H961" s="399" t="s">
        <v>441</v>
      </c>
      <c r="I961" s="399" t="s">
        <v>441</v>
      </c>
      <c r="J961" s="399" t="s">
        <v>441</v>
      </c>
      <c r="K961" s="399" t="s">
        <v>441</v>
      </c>
      <c r="L961" s="399" t="s">
        <v>441</v>
      </c>
      <c r="M961" s="399" t="s">
        <v>441</v>
      </c>
      <c r="N961" s="399" t="s">
        <v>441</v>
      </c>
      <c r="O961" s="399" t="s">
        <v>441</v>
      </c>
    </row>
    <row r="962" spans="1:15" x14ac:dyDescent="0.2">
      <c r="A962" s="399"/>
      <c r="B962" s="399">
        <v>2016</v>
      </c>
      <c r="C962" s="399">
        <v>8</v>
      </c>
      <c r="D962" s="399" t="s">
        <v>441</v>
      </c>
      <c r="E962" s="399" t="s">
        <v>441</v>
      </c>
      <c r="F962" s="399" t="s">
        <v>441</v>
      </c>
      <c r="G962" s="399" t="s">
        <v>441</v>
      </c>
      <c r="H962" s="399" t="s">
        <v>441</v>
      </c>
      <c r="I962" s="399" t="s">
        <v>441</v>
      </c>
      <c r="J962" s="399" t="s">
        <v>441</v>
      </c>
      <c r="K962" s="399" t="s">
        <v>441</v>
      </c>
      <c r="L962" s="399" t="s">
        <v>441</v>
      </c>
      <c r="M962" s="399" t="s">
        <v>441</v>
      </c>
      <c r="N962" s="399" t="s">
        <v>441</v>
      </c>
      <c r="O962" s="399" t="s">
        <v>441</v>
      </c>
    </row>
    <row r="963" spans="1:15" x14ac:dyDescent="0.2">
      <c r="A963" s="399"/>
      <c r="B963" s="399">
        <v>2016</v>
      </c>
      <c r="C963" s="399">
        <v>9</v>
      </c>
      <c r="D963" s="399" t="s">
        <v>441</v>
      </c>
      <c r="E963" s="399" t="s">
        <v>441</v>
      </c>
      <c r="F963" s="399" t="s">
        <v>441</v>
      </c>
      <c r="G963" s="399" t="s">
        <v>441</v>
      </c>
      <c r="H963" s="399" t="s">
        <v>441</v>
      </c>
      <c r="I963" s="399" t="s">
        <v>441</v>
      </c>
      <c r="J963" s="399" t="s">
        <v>441</v>
      </c>
      <c r="K963" s="399" t="s">
        <v>441</v>
      </c>
      <c r="L963" s="399" t="s">
        <v>441</v>
      </c>
      <c r="M963" s="399" t="s">
        <v>441</v>
      </c>
      <c r="N963" s="399" t="s">
        <v>441</v>
      </c>
      <c r="O963" s="399" t="s">
        <v>441</v>
      </c>
    </row>
    <row r="964" spans="1:15" x14ac:dyDescent="0.2">
      <c r="A964" s="399"/>
      <c r="B964" s="399">
        <v>2016</v>
      </c>
      <c r="C964" s="399">
        <v>10</v>
      </c>
      <c r="D964" s="399" t="s">
        <v>441</v>
      </c>
      <c r="E964" s="399" t="s">
        <v>441</v>
      </c>
      <c r="F964" s="399" t="s">
        <v>441</v>
      </c>
      <c r="G964" s="399" t="s">
        <v>441</v>
      </c>
      <c r="H964" s="399" t="s">
        <v>441</v>
      </c>
      <c r="I964" s="399" t="s">
        <v>441</v>
      </c>
      <c r="J964" s="399" t="s">
        <v>441</v>
      </c>
      <c r="K964" s="399" t="s">
        <v>441</v>
      </c>
      <c r="L964" s="399" t="s">
        <v>441</v>
      </c>
      <c r="M964" s="399" t="s">
        <v>441</v>
      </c>
      <c r="N964" s="399" t="s">
        <v>441</v>
      </c>
      <c r="O964" s="399" t="s">
        <v>441</v>
      </c>
    </row>
    <row r="965" spans="1:15" x14ac:dyDescent="0.2">
      <c r="A965" s="399"/>
      <c r="B965" s="399">
        <v>2016</v>
      </c>
      <c r="C965" s="399">
        <v>11</v>
      </c>
      <c r="D965" s="399" t="s">
        <v>441</v>
      </c>
      <c r="E965" s="399" t="s">
        <v>441</v>
      </c>
      <c r="F965" s="399" t="s">
        <v>441</v>
      </c>
      <c r="G965" s="399" t="s">
        <v>441</v>
      </c>
      <c r="H965" s="399" t="s">
        <v>441</v>
      </c>
      <c r="I965" s="399" t="s">
        <v>441</v>
      </c>
      <c r="J965" s="399" t="s">
        <v>441</v>
      </c>
      <c r="K965" s="399" t="s">
        <v>441</v>
      </c>
      <c r="L965" s="399" t="s">
        <v>441</v>
      </c>
      <c r="M965" s="399" t="s">
        <v>441</v>
      </c>
      <c r="N965" s="399" t="s">
        <v>441</v>
      </c>
      <c r="O965" s="399" t="s">
        <v>441</v>
      </c>
    </row>
    <row r="966" spans="1:15" x14ac:dyDescent="0.2">
      <c r="A966" s="399"/>
      <c r="B966" s="399">
        <v>2016</v>
      </c>
      <c r="C966" s="399">
        <v>12</v>
      </c>
      <c r="D966" s="399" t="s">
        <v>441</v>
      </c>
      <c r="E966" s="399" t="s">
        <v>441</v>
      </c>
      <c r="F966" s="399" t="s">
        <v>441</v>
      </c>
      <c r="G966" s="399" t="s">
        <v>441</v>
      </c>
      <c r="H966" s="399" t="s">
        <v>441</v>
      </c>
      <c r="I966" s="399" t="s">
        <v>441</v>
      </c>
      <c r="J966" s="399" t="s">
        <v>441</v>
      </c>
      <c r="K966" s="399" t="s">
        <v>441</v>
      </c>
      <c r="L966" s="399" t="s">
        <v>441</v>
      </c>
      <c r="M966" s="399" t="s">
        <v>441</v>
      </c>
      <c r="N966" s="399" t="s">
        <v>441</v>
      </c>
      <c r="O966" s="399" t="s">
        <v>441</v>
      </c>
    </row>
    <row r="967" spans="1:15" x14ac:dyDescent="0.2">
      <c r="A967" s="531">
        <v>94404</v>
      </c>
      <c r="B967" s="397">
        <v>2012</v>
      </c>
      <c r="C967" s="397">
        <v>1</v>
      </c>
      <c r="D967" s="397" t="s">
        <v>441</v>
      </c>
      <c r="E967" s="397" t="s">
        <v>441</v>
      </c>
      <c r="F967" s="397" t="s">
        <v>441</v>
      </c>
      <c r="G967" s="397" t="s">
        <v>441</v>
      </c>
      <c r="H967" s="397" t="s">
        <v>441</v>
      </c>
      <c r="I967" s="397" t="s">
        <v>441</v>
      </c>
      <c r="J967" s="397" t="s">
        <v>441</v>
      </c>
      <c r="K967" s="397" t="s">
        <v>441</v>
      </c>
      <c r="L967" s="397" t="s">
        <v>441</v>
      </c>
      <c r="M967" s="397" t="s">
        <v>441</v>
      </c>
      <c r="N967" s="397" t="s">
        <v>441</v>
      </c>
      <c r="O967" s="397" t="s">
        <v>441</v>
      </c>
    </row>
    <row r="968" spans="1:15" x14ac:dyDescent="0.2">
      <c r="A968" s="397"/>
      <c r="B968" s="397">
        <v>2012</v>
      </c>
      <c r="C968" s="397">
        <v>2</v>
      </c>
      <c r="D968" s="397" t="s">
        <v>441</v>
      </c>
      <c r="E968" s="397" t="s">
        <v>441</v>
      </c>
      <c r="F968" s="397" t="s">
        <v>441</v>
      </c>
      <c r="G968" s="397" t="s">
        <v>441</v>
      </c>
      <c r="H968" s="397" t="s">
        <v>441</v>
      </c>
      <c r="I968" s="397" t="s">
        <v>441</v>
      </c>
      <c r="J968" s="397" t="s">
        <v>441</v>
      </c>
      <c r="K968" s="397" t="s">
        <v>441</v>
      </c>
      <c r="L968" s="397" t="s">
        <v>441</v>
      </c>
      <c r="M968" s="397" t="s">
        <v>441</v>
      </c>
      <c r="N968" s="397" t="s">
        <v>441</v>
      </c>
      <c r="O968" s="397" t="s">
        <v>441</v>
      </c>
    </row>
    <row r="969" spans="1:15" x14ac:dyDescent="0.2">
      <c r="A969" s="397"/>
      <c r="B969" s="397">
        <v>2012</v>
      </c>
      <c r="C969" s="397">
        <v>3</v>
      </c>
      <c r="D969" s="397" t="s">
        <v>441</v>
      </c>
      <c r="E969" s="397" t="s">
        <v>441</v>
      </c>
      <c r="F969" s="397" t="s">
        <v>441</v>
      </c>
      <c r="G969" s="397" t="s">
        <v>441</v>
      </c>
      <c r="H969" s="397" t="s">
        <v>441</v>
      </c>
      <c r="I969" s="397" t="s">
        <v>441</v>
      </c>
      <c r="J969" s="397" t="s">
        <v>441</v>
      </c>
      <c r="K969" s="397" t="s">
        <v>441</v>
      </c>
      <c r="L969" s="397" t="s">
        <v>441</v>
      </c>
      <c r="M969" s="397" t="s">
        <v>441</v>
      </c>
      <c r="N969" s="397" t="s">
        <v>441</v>
      </c>
      <c r="O969" s="397" t="s">
        <v>441</v>
      </c>
    </row>
    <row r="970" spans="1:15" x14ac:dyDescent="0.2">
      <c r="A970" s="397"/>
      <c r="B970" s="397">
        <v>2012</v>
      </c>
      <c r="C970" s="397">
        <v>4</v>
      </c>
      <c r="D970" s="397" t="s">
        <v>441</v>
      </c>
      <c r="E970" s="397" t="s">
        <v>441</v>
      </c>
      <c r="F970" s="397" t="s">
        <v>441</v>
      </c>
      <c r="G970" s="397" t="s">
        <v>441</v>
      </c>
      <c r="H970" s="397" t="s">
        <v>441</v>
      </c>
      <c r="I970" s="397" t="s">
        <v>441</v>
      </c>
      <c r="J970" s="397" t="s">
        <v>441</v>
      </c>
      <c r="K970" s="397" t="s">
        <v>441</v>
      </c>
      <c r="L970" s="397" t="s">
        <v>441</v>
      </c>
      <c r="M970" s="397" t="s">
        <v>441</v>
      </c>
      <c r="N970" s="397" t="s">
        <v>441</v>
      </c>
      <c r="O970" s="397" t="s">
        <v>441</v>
      </c>
    </row>
    <row r="971" spans="1:15" x14ac:dyDescent="0.2">
      <c r="A971" s="397"/>
      <c r="B971" s="397">
        <v>2012</v>
      </c>
      <c r="C971" s="397">
        <v>5</v>
      </c>
      <c r="D971" s="397" t="s">
        <v>441</v>
      </c>
      <c r="E971" s="397" t="s">
        <v>441</v>
      </c>
      <c r="F971" s="397" t="s">
        <v>441</v>
      </c>
      <c r="G971" s="397" t="s">
        <v>441</v>
      </c>
      <c r="H971" s="397" t="s">
        <v>441</v>
      </c>
      <c r="I971" s="397" t="s">
        <v>441</v>
      </c>
      <c r="J971" s="397" t="s">
        <v>441</v>
      </c>
      <c r="K971" s="397" t="s">
        <v>441</v>
      </c>
      <c r="L971" s="397" t="s">
        <v>441</v>
      </c>
      <c r="M971" s="397" t="s">
        <v>441</v>
      </c>
      <c r="N971" s="397" t="s">
        <v>441</v>
      </c>
      <c r="O971" s="397" t="s">
        <v>441</v>
      </c>
    </row>
    <row r="972" spans="1:15" x14ac:dyDescent="0.2">
      <c r="A972" s="397"/>
      <c r="B972" s="397">
        <v>2012</v>
      </c>
      <c r="C972" s="397">
        <v>6</v>
      </c>
      <c r="D972" s="397" t="s">
        <v>441</v>
      </c>
      <c r="E972" s="397" t="s">
        <v>441</v>
      </c>
      <c r="F972" s="397" t="s">
        <v>441</v>
      </c>
      <c r="G972" s="397" t="s">
        <v>441</v>
      </c>
      <c r="H972" s="397" t="s">
        <v>441</v>
      </c>
      <c r="I972" s="397" t="s">
        <v>441</v>
      </c>
      <c r="J972" s="397" t="s">
        <v>441</v>
      </c>
      <c r="K972" s="397" t="s">
        <v>441</v>
      </c>
      <c r="L972" s="397" t="s">
        <v>441</v>
      </c>
      <c r="M972" s="397" t="s">
        <v>441</v>
      </c>
      <c r="N972" s="397" t="s">
        <v>441</v>
      </c>
      <c r="O972" s="397" t="s">
        <v>441</v>
      </c>
    </row>
    <row r="973" spans="1:15" x14ac:dyDescent="0.2">
      <c r="A973" s="397"/>
      <c r="B973" s="397">
        <v>2012</v>
      </c>
      <c r="C973" s="397">
        <v>7</v>
      </c>
      <c r="D973" s="397" t="s">
        <v>441</v>
      </c>
      <c r="E973" s="397" t="s">
        <v>441</v>
      </c>
      <c r="F973" s="397" t="s">
        <v>441</v>
      </c>
      <c r="G973" s="397" t="s">
        <v>441</v>
      </c>
      <c r="H973" s="397" t="s">
        <v>441</v>
      </c>
      <c r="I973" s="397" t="s">
        <v>441</v>
      </c>
      <c r="J973" s="397" t="s">
        <v>441</v>
      </c>
      <c r="K973" s="397" t="s">
        <v>441</v>
      </c>
      <c r="L973" s="397" t="s">
        <v>441</v>
      </c>
      <c r="M973" s="397" t="s">
        <v>441</v>
      </c>
      <c r="N973" s="397" t="s">
        <v>441</v>
      </c>
      <c r="O973" s="397" t="s">
        <v>441</v>
      </c>
    </row>
    <row r="974" spans="1:15" x14ac:dyDescent="0.2">
      <c r="A974" s="397"/>
      <c r="B974" s="397">
        <v>2012</v>
      </c>
      <c r="C974" s="397">
        <v>8</v>
      </c>
      <c r="D974" s="397" t="s">
        <v>441</v>
      </c>
      <c r="E974" s="397" t="s">
        <v>441</v>
      </c>
      <c r="F974" s="397" t="s">
        <v>441</v>
      </c>
      <c r="G974" s="397" t="s">
        <v>441</v>
      </c>
      <c r="H974" s="397" t="s">
        <v>441</v>
      </c>
      <c r="I974" s="397" t="s">
        <v>441</v>
      </c>
      <c r="J974" s="397" t="s">
        <v>441</v>
      </c>
      <c r="K974" s="397" t="s">
        <v>441</v>
      </c>
      <c r="L974" s="397" t="s">
        <v>441</v>
      </c>
      <c r="M974" s="397" t="s">
        <v>441</v>
      </c>
      <c r="N974" s="397" t="s">
        <v>441</v>
      </c>
      <c r="O974" s="397" t="s">
        <v>441</v>
      </c>
    </row>
    <row r="975" spans="1:15" x14ac:dyDescent="0.2">
      <c r="A975" s="397"/>
      <c r="B975" s="397">
        <v>2012</v>
      </c>
      <c r="C975" s="397">
        <v>9</v>
      </c>
      <c r="D975" s="397" t="s">
        <v>441</v>
      </c>
      <c r="E975" s="397" t="s">
        <v>441</v>
      </c>
      <c r="F975" s="397" t="s">
        <v>441</v>
      </c>
      <c r="G975" s="397" t="s">
        <v>441</v>
      </c>
      <c r="H975" s="397" t="s">
        <v>441</v>
      </c>
      <c r="I975" s="397" t="s">
        <v>441</v>
      </c>
      <c r="J975" s="397" t="s">
        <v>441</v>
      </c>
      <c r="K975" s="397" t="s">
        <v>441</v>
      </c>
      <c r="L975" s="397" t="s">
        <v>441</v>
      </c>
      <c r="M975" s="397" t="s">
        <v>441</v>
      </c>
      <c r="N975" s="397" t="s">
        <v>441</v>
      </c>
      <c r="O975" s="397" t="s">
        <v>441</v>
      </c>
    </row>
    <row r="976" spans="1:15" x14ac:dyDescent="0.2">
      <c r="A976" s="397"/>
      <c r="B976" s="397">
        <v>2012</v>
      </c>
      <c r="C976" s="397">
        <v>10</v>
      </c>
      <c r="D976" s="397" t="s">
        <v>441</v>
      </c>
      <c r="E976" s="397" t="s">
        <v>441</v>
      </c>
      <c r="F976" s="397" t="s">
        <v>441</v>
      </c>
      <c r="G976" s="397" t="s">
        <v>441</v>
      </c>
      <c r="H976" s="397" t="s">
        <v>441</v>
      </c>
      <c r="I976" s="397" t="s">
        <v>441</v>
      </c>
      <c r="J976" s="397" t="s">
        <v>441</v>
      </c>
      <c r="K976" s="397" t="s">
        <v>441</v>
      </c>
      <c r="L976" s="397" t="s">
        <v>441</v>
      </c>
      <c r="M976" s="397" t="s">
        <v>441</v>
      </c>
      <c r="N976" s="397" t="s">
        <v>441</v>
      </c>
      <c r="O976" s="397" t="s">
        <v>441</v>
      </c>
    </row>
    <row r="977" spans="1:15" x14ac:dyDescent="0.2">
      <c r="A977" s="397"/>
      <c r="B977" s="397">
        <v>2012</v>
      </c>
      <c r="C977" s="397">
        <v>11</v>
      </c>
      <c r="D977" s="397" t="s">
        <v>441</v>
      </c>
      <c r="E977" s="397" t="s">
        <v>441</v>
      </c>
      <c r="F977" s="397" t="s">
        <v>441</v>
      </c>
      <c r="G977" s="397" t="s">
        <v>441</v>
      </c>
      <c r="H977" s="397" t="s">
        <v>441</v>
      </c>
      <c r="I977" s="397" t="s">
        <v>441</v>
      </c>
      <c r="J977" s="397" t="s">
        <v>441</v>
      </c>
      <c r="K977" s="397" t="s">
        <v>441</v>
      </c>
      <c r="L977" s="397" t="s">
        <v>441</v>
      </c>
      <c r="M977" s="397" t="s">
        <v>441</v>
      </c>
      <c r="N977" s="397" t="s">
        <v>441</v>
      </c>
      <c r="O977" s="397" t="s">
        <v>441</v>
      </c>
    </row>
    <row r="978" spans="1:15" x14ac:dyDescent="0.2">
      <c r="A978" s="397"/>
      <c r="B978" s="397">
        <v>2012</v>
      </c>
      <c r="C978" s="397">
        <v>12</v>
      </c>
      <c r="D978" s="397" t="s">
        <v>441</v>
      </c>
      <c r="E978" s="397" t="s">
        <v>441</v>
      </c>
      <c r="F978" s="397" t="s">
        <v>441</v>
      </c>
      <c r="G978" s="397" t="s">
        <v>441</v>
      </c>
      <c r="H978" s="397" t="s">
        <v>441</v>
      </c>
      <c r="I978" s="397" t="s">
        <v>441</v>
      </c>
      <c r="J978" s="397" t="s">
        <v>441</v>
      </c>
      <c r="K978" s="397" t="s">
        <v>441</v>
      </c>
      <c r="L978" s="397" t="s">
        <v>441</v>
      </c>
      <c r="M978" s="397" t="s">
        <v>441</v>
      </c>
      <c r="N978" s="397" t="s">
        <v>441</v>
      </c>
      <c r="O978" s="397" t="s">
        <v>441</v>
      </c>
    </row>
    <row r="979" spans="1:15" x14ac:dyDescent="0.2">
      <c r="A979" s="397"/>
      <c r="B979" s="397">
        <v>2013</v>
      </c>
      <c r="C979" s="397">
        <v>1</v>
      </c>
      <c r="D979" s="397" t="s">
        <v>441</v>
      </c>
      <c r="E979" s="397" t="s">
        <v>441</v>
      </c>
      <c r="F979" s="397" t="s">
        <v>441</v>
      </c>
      <c r="G979" s="397" t="s">
        <v>441</v>
      </c>
      <c r="H979" s="397" t="s">
        <v>441</v>
      </c>
      <c r="I979" s="397" t="s">
        <v>441</v>
      </c>
      <c r="J979" s="397" t="s">
        <v>441</v>
      </c>
      <c r="K979" s="397" t="s">
        <v>441</v>
      </c>
      <c r="L979" s="397" t="s">
        <v>441</v>
      </c>
      <c r="M979" s="397" t="s">
        <v>441</v>
      </c>
      <c r="N979" s="397" t="s">
        <v>441</v>
      </c>
      <c r="O979" s="397" t="s">
        <v>441</v>
      </c>
    </row>
    <row r="980" spans="1:15" x14ac:dyDescent="0.2">
      <c r="A980" s="397"/>
      <c r="B980" s="397">
        <v>2013</v>
      </c>
      <c r="C980" s="397">
        <v>2</v>
      </c>
      <c r="D980" s="397" t="s">
        <v>441</v>
      </c>
      <c r="E980" s="397" t="s">
        <v>441</v>
      </c>
      <c r="F980" s="397" t="s">
        <v>441</v>
      </c>
      <c r="G980" s="397" t="s">
        <v>441</v>
      </c>
      <c r="H980" s="397" t="s">
        <v>441</v>
      </c>
      <c r="I980" s="397" t="s">
        <v>441</v>
      </c>
      <c r="J980" s="397" t="s">
        <v>441</v>
      </c>
      <c r="K980" s="397" t="s">
        <v>441</v>
      </c>
      <c r="L980" s="397" t="s">
        <v>441</v>
      </c>
      <c r="M980" s="397" t="s">
        <v>441</v>
      </c>
      <c r="N980" s="397" t="s">
        <v>441</v>
      </c>
      <c r="O980" s="397" t="s">
        <v>441</v>
      </c>
    </row>
    <row r="981" spans="1:15" x14ac:dyDescent="0.2">
      <c r="A981" s="397"/>
      <c r="B981" s="397">
        <v>2013</v>
      </c>
      <c r="C981" s="397">
        <v>3</v>
      </c>
      <c r="D981" s="397" t="s">
        <v>441</v>
      </c>
      <c r="E981" s="397" t="s">
        <v>441</v>
      </c>
      <c r="F981" s="397" t="s">
        <v>441</v>
      </c>
      <c r="G981" s="397" t="s">
        <v>441</v>
      </c>
      <c r="H981" s="397" t="s">
        <v>441</v>
      </c>
      <c r="I981" s="397" t="s">
        <v>441</v>
      </c>
      <c r="J981" s="397" t="s">
        <v>441</v>
      </c>
      <c r="K981" s="397" t="s">
        <v>441</v>
      </c>
      <c r="L981" s="397" t="s">
        <v>441</v>
      </c>
      <c r="M981" s="397" t="s">
        <v>441</v>
      </c>
      <c r="N981" s="397" t="s">
        <v>441</v>
      </c>
      <c r="O981" s="397" t="s">
        <v>441</v>
      </c>
    </row>
    <row r="982" spans="1:15" x14ac:dyDescent="0.2">
      <c r="A982" s="397"/>
      <c r="B982" s="397">
        <v>2013</v>
      </c>
      <c r="C982" s="397">
        <v>4</v>
      </c>
      <c r="D982" s="397" t="s">
        <v>441</v>
      </c>
      <c r="E982" s="397" t="s">
        <v>441</v>
      </c>
      <c r="F982" s="397" t="s">
        <v>441</v>
      </c>
      <c r="G982" s="397" t="s">
        <v>441</v>
      </c>
      <c r="H982" s="397" t="s">
        <v>441</v>
      </c>
      <c r="I982" s="397" t="s">
        <v>441</v>
      </c>
      <c r="J982" s="397" t="s">
        <v>441</v>
      </c>
      <c r="K982" s="397" t="s">
        <v>441</v>
      </c>
      <c r="L982" s="397" t="s">
        <v>441</v>
      </c>
      <c r="M982" s="397" t="s">
        <v>441</v>
      </c>
      <c r="N982" s="397" t="s">
        <v>441</v>
      </c>
      <c r="O982" s="397" t="s">
        <v>441</v>
      </c>
    </row>
    <row r="983" spans="1:15" x14ac:dyDescent="0.2">
      <c r="A983" s="397"/>
      <c r="B983" s="397">
        <v>2013</v>
      </c>
      <c r="C983" s="397">
        <v>5</v>
      </c>
      <c r="D983" s="397" t="s">
        <v>441</v>
      </c>
      <c r="E983" s="397" t="s">
        <v>441</v>
      </c>
      <c r="F983" s="397" t="s">
        <v>441</v>
      </c>
      <c r="G983" s="397" t="s">
        <v>441</v>
      </c>
      <c r="H983" s="397" t="s">
        <v>441</v>
      </c>
      <c r="I983" s="397" t="s">
        <v>441</v>
      </c>
      <c r="J983" s="397" t="s">
        <v>441</v>
      </c>
      <c r="K983" s="397" t="s">
        <v>441</v>
      </c>
      <c r="L983" s="397" t="s">
        <v>441</v>
      </c>
      <c r="M983" s="397" t="s">
        <v>441</v>
      </c>
      <c r="N983" s="397" t="s">
        <v>441</v>
      </c>
      <c r="O983" s="397" t="s">
        <v>441</v>
      </c>
    </row>
    <row r="984" spans="1:15" x14ac:dyDescent="0.2">
      <c r="A984" s="397"/>
      <c r="B984" s="397">
        <v>2013</v>
      </c>
      <c r="C984" s="397">
        <v>6</v>
      </c>
      <c r="D984" s="397">
        <v>1</v>
      </c>
      <c r="E984" s="397">
        <v>3.3109999999999999</v>
      </c>
      <c r="F984" s="397" t="s">
        <v>441</v>
      </c>
      <c r="G984" s="397" t="s">
        <v>441</v>
      </c>
      <c r="H984" s="397" t="s">
        <v>441</v>
      </c>
      <c r="I984" s="397" t="s">
        <v>441</v>
      </c>
      <c r="J984" s="397" t="s">
        <v>441</v>
      </c>
      <c r="K984" s="397" t="s">
        <v>441</v>
      </c>
      <c r="L984" s="397" t="s">
        <v>441</v>
      </c>
      <c r="M984" s="397" t="s">
        <v>441</v>
      </c>
      <c r="N984" s="397" t="s">
        <v>441</v>
      </c>
      <c r="O984" s="397" t="s">
        <v>441</v>
      </c>
    </row>
    <row r="985" spans="1:15" x14ac:dyDescent="0.2">
      <c r="A985" s="397"/>
      <c r="B985" s="397">
        <v>2013</v>
      </c>
      <c r="C985" s="397">
        <v>7</v>
      </c>
      <c r="D985" s="397" t="s">
        <v>441</v>
      </c>
      <c r="E985" s="397" t="s">
        <v>441</v>
      </c>
      <c r="F985" s="397" t="s">
        <v>441</v>
      </c>
      <c r="G985" s="397" t="s">
        <v>441</v>
      </c>
      <c r="H985" s="397" t="s">
        <v>441</v>
      </c>
      <c r="I985" s="397" t="s">
        <v>441</v>
      </c>
      <c r="J985" s="397" t="s">
        <v>441</v>
      </c>
      <c r="K985" s="397" t="s">
        <v>441</v>
      </c>
      <c r="L985" s="397" t="s">
        <v>441</v>
      </c>
      <c r="M985" s="397" t="s">
        <v>441</v>
      </c>
      <c r="N985" s="397" t="s">
        <v>441</v>
      </c>
      <c r="O985" s="397" t="s">
        <v>441</v>
      </c>
    </row>
    <row r="986" spans="1:15" x14ac:dyDescent="0.2">
      <c r="A986" s="397"/>
      <c r="B986" s="397">
        <v>2013</v>
      </c>
      <c r="C986" s="397">
        <v>8</v>
      </c>
      <c r="D986" s="397" t="s">
        <v>441</v>
      </c>
      <c r="E986" s="397" t="s">
        <v>441</v>
      </c>
      <c r="F986" s="397" t="s">
        <v>441</v>
      </c>
      <c r="G986" s="397" t="s">
        <v>441</v>
      </c>
      <c r="H986" s="397" t="s">
        <v>441</v>
      </c>
      <c r="I986" s="397" t="s">
        <v>441</v>
      </c>
      <c r="J986" s="397" t="s">
        <v>441</v>
      </c>
      <c r="K986" s="397" t="s">
        <v>441</v>
      </c>
      <c r="L986" s="397" t="s">
        <v>441</v>
      </c>
      <c r="M986" s="397" t="s">
        <v>441</v>
      </c>
      <c r="N986" s="397" t="s">
        <v>441</v>
      </c>
      <c r="O986" s="397" t="s">
        <v>441</v>
      </c>
    </row>
    <row r="987" spans="1:15" x14ac:dyDescent="0.2">
      <c r="A987" s="397"/>
      <c r="B987" s="397">
        <v>2013</v>
      </c>
      <c r="C987" s="397">
        <v>9</v>
      </c>
      <c r="D987" s="397" t="s">
        <v>441</v>
      </c>
      <c r="E987" s="397" t="s">
        <v>441</v>
      </c>
      <c r="F987" s="397" t="s">
        <v>441</v>
      </c>
      <c r="G987" s="397" t="s">
        <v>441</v>
      </c>
      <c r="H987" s="397" t="s">
        <v>441</v>
      </c>
      <c r="I987" s="397" t="s">
        <v>441</v>
      </c>
      <c r="J987" s="397" t="s">
        <v>441</v>
      </c>
      <c r="K987" s="397" t="s">
        <v>441</v>
      </c>
      <c r="L987" s="397" t="s">
        <v>441</v>
      </c>
      <c r="M987" s="397" t="s">
        <v>441</v>
      </c>
      <c r="N987" s="397" t="s">
        <v>441</v>
      </c>
      <c r="O987" s="397" t="s">
        <v>441</v>
      </c>
    </row>
    <row r="988" spans="1:15" x14ac:dyDescent="0.2">
      <c r="A988" s="397"/>
      <c r="B988" s="397">
        <v>2013</v>
      </c>
      <c r="C988" s="397">
        <v>10</v>
      </c>
      <c r="D988" s="397" t="s">
        <v>441</v>
      </c>
      <c r="E988" s="397" t="s">
        <v>441</v>
      </c>
      <c r="F988" s="397" t="s">
        <v>441</v>
      </c>
      <c r="G988" s="397" t="s">
        <v>441</v>
      </c>
      <c r="H988" s="397" t="s">
        <v>441</v>
      </c>
      <c r="I988" s="397" t="s">
        <v>441</v>
      </c>
      <c r="J988" s="397" t="s">
        <v>441</v>
      </c>
      <c r="K988" s="397" t="s">
        <v>441</v>
      </c>
      <c r="L988" s="397" t="s">
        <v>441</v>
      </c>
      <c r="M988" s="397" t="s">
        <v>441</v>
      </c>
      <c r="N988" s="397" t="s">
        <v>441</v>
      </c>
      <c r="O988" s="397" t="s">
        <v>441</v>
      </c>
    </row>
    <row r="989" spans="1:15" x14ac:dyDescent="0.2">
      <c r="A989" s="397"/>
      <c r="B989" s="397">
        <v>2013</v>
      </c>
      <c r="C989" s="397">
        <v>11</v>
      </c>
      <c r="D989" s="397" t="s">
        <v>441</v>
      </c>
      <c r="E989" s="397" t="s">
        <v>441</v>
      </c>
      <c r="F989" s="397" t="s">
        <v>441</v>
      </c>
      <c r="G989" s="397" t="s">
        <v>441</v>
      </c>
      <c r="H989" s="397" t="s">
        <v>441</v>
      </c>
      <c r="I989" s="397" t="s">
        <v>441</v>
      </c>
      <c r="J989" s="397" t="s">
        <v>441</v>
      </c>
      <c r="K989" s="397" t="s">
        <v>441</v>
      </c>
      <c r="L989" s="397" t="s">
        <v>441</v>
      </c>
      <c r="M989" s="397" t="s">
        <v>441</v>
      </c>
      <c r="N989" s="397" t="s">
        <v>441</v>
      </c>
      <c r="O989" s="397" t="s">
        <v>441</v>
      </c>
    </row>
    <row r="990" spans="1:15" x14ac:dyDescent="0.2">
      <c r="A990" s="397"/>
      <c r="B990" s="397">
        <v>2013</v>
      </c>
      <c r="C990" s="397">
        <v>12</v>
      </c>
      <c r="D990" s="397" t="s">
        <v>441</v>
      </c>
      <c r="E990" s="397" t="s">
        <v>441</v>
      </c>
      <c r="F990" s="397" t="s">
        <v>441</v>
      </c>
      <c r="G990" s="397" t="s">
        <v>441</v>
      </c>
      <c r="H990" s="397" t="s">
        <v>441</v>
      </c>
      <c r="I990" s="397" t="s">
        <v>441</v>
      </c>
      <c r="J990" s="397" t="s">
        <v>441</v>
      </c>
      <c r="K990" s="397" t="s">
        <v>441</v>
      </c>
      <c r="L990" s="397" t="s">
        <v>441</v>
      </c>
      <c r="M990" s="397" t="s">
        <v>441</v>
      </c>
      <c r="N990" s="397" t="s">
        <v>441</v>
      </c>
      <c r="O990" s="397" t="s">
        <v>441</v>
      </c>
    </row>
    <row r="991" spans="1:15" x14ac:dyDescent="0.2">
      <c r="A991" s="397"/>
      <c r="B991" s="397">
        <v>2014</v>
      </c>
      <c r="C991" s="397">
        <v>1</v>
      </c>
      <c r="D991" s="397" t="s">
        <v>441</v>
      </c>
      <c r="E991" s="397" t="s">
        <v>441</v>
      </c>
      <c r="F991" s="397" t="s">
        <v>441</v>
      </c>
      <c r="G991" s="397" t="s">
        <v>441</v>
      </c>
      <c r="H991" s="397" t="s">
        <v>441</v>
      </c>
      <c r="I991" s="397" t="s">
        <v>441</v>
      </c>
      <c r="J991" s="397" t="s">
        <v>441</v>
      </c>
      <c r="K991" s="397" t="s">
        <v>441</v>
      </c>
      <c r="L991" s="397" t="s">
        <v>441</v>
      </c>
      <c r="M991" s="397" t="s">
        <v>441</v>
      </c>
      <c r="N991" s="397" t="s">
        <v>441</v>
      </c>
      <c r="O991" s="397" t="s">
        <v>441</v>
      </c>
    </row>
    <row r="992" spans="1:15" x14ac:dyDescent="0.2">
      <c r="A992" s="397"/>
      <c r="B992" s="397">
        <v>2014</v>
      </c>
      <c r="C992" s="397">
        <v>2</v>
      </c>
      <c r="D992" s="397" t="s">
        <v>441</v>
      </c>
      <c r="E992" s="397" t="s">
        <v>441</v>
      </c>
      <c r="F992" s="397" t="s">
        <v>441</v>
      </c>
      <c r="G992" s="397" t="s">
        <v>441</v>
      </c>
      <c r="H992" s="397" t="s">
        <v>441</v>
      </c>
      <c r="I992" s="397" t="s">
        <v>441</v>
      </c>
      <c r="J992" s="397" t="s">
        <v>441</v>
      </c>
      <c r="K992" s="397" t="s">
        <v>441</v>
      </c>
      <c r="L992" s="397" t="s">
        <v>441</v>
      </c>
      <c r="M992" s="397" t="s">
        <v>441</v>
      </c>
      <c r="N992" s="397" t="s">
        <v>441</v>
      </c>
      <c r="O992" s="397" t="s">
        <v>441</v>
      </c>
    </row>
    <row r="993" spans="1:15" x14ac:dyDescent="0.2">
      <c r="A993" s="397"/>
      <c r="B993" s="397">
        <v>2014</v>
      </c>
      <c r="C993" s="397">
        <v>3</v>
      </c>
      <c r="D993" s="397" t="s">
        <v>441</v>
      </c>
      <c r="E993" s="397" t="s">
        <v>441</v>
      </c>
      <c r="F993" s="397" t="s">
        <v>441</v>
      </c>
      <c r="G993" s="397" t="s">
        <v>441</v>
      </c>
      <c r="H993" s="397" t="s">
        <v>441</v>
      </c>
      <c r="I993" s="397" t="s">
        <v>441</v>
      </c>
      <c r="J993" s="397" t="s">
        <v>441</v>
      </c>
      <c r="K993" s="397" t="s">
        <v>441</v>
      </c>
      <c r="L993" s="397" t="s">
        <v>441</v>
      </c>
      <c r="M993" s="397" t="s">
        <v>441</v>
      </c>
      <c r="N993" s="397" t="s">
        <v>441</v>
      </c>
      <c r="O993" s="397" t="s">
        <v>441</v>
      </c>
    </row>
    <row r="994" spans="1:15" x14ac:dyDescent="0.2">
      <c r="A994" s="397"/>
      <c r="B994" s="397">
        <v>2014</v>
      </c>
      <c r="C994" s="397">
        <v>4</v>
      </c>
      <c r="D994" s="397" t="s">
        <v>441</v>
      </c>
      <c r="E994" s="397" t="s">
        <v>441</v>
      </c>
      <c r="F994" s="397" t="s">
        <v>441</v>
      </c>
      <c r="G994" s="397" t="s">
        <v>441</v>
      </c>
      <c r="H994" s="397" t="s">
        <v>441</v>
      </c>
      <c r="I994" s="397" t="s">
        <v>441</v>
      </c>
      <c r="J994" s="397" t="s">
        <v>441</v>
      </c>
      <c r="K994" s="397" t="s">
        <v>441</v>
      </c>
      <c r="L994" s="397" t="s">
        <v>441</v>
      </c>
      <c r="M994" s="397" t="s">
        <v>441</v>
      </c>
      <c r="N994" s="397" t="s">
        <v>441</v>
      </c>
      <c r="O994" s="397" t="s">
        <v>441</v>
      </c>
    </row>
    <row r="995" spans="1:15" x14ac:dyDescent="0.2">
      <c r="A995" s="397"/>
      <c r="B995" s="397">
        <v>2014</v>
      </c>
      <c r="C995" s="397">
        <v>5</v>
      </c>
      <c r="D995" s="397" t="s">
        <v>441</v>
      </c>
      <c r="E995" s="397" t="s">
        <v>441</v>
      </c>
      <c r="F995" s="397" t="s">
        <v>441</v>
      </c>
      <c r="G995" s="397" t="s">
        <v>441</v>
      </c>
      <c r="H995" s="397" t="s">
        <v>441</v>
      </c>
      <c r="I995" s="397" t="s">
        <v>441</v>
      </c>
      <c r="J995" s="397" t="s">
        <v>441</v>
      </c>
      <c r="K995" s="397" t="s">
        <v>441</v>
      </c>
      <c r="L995" s="397" t="s">
        <v>441</v>
      </c>
      <c r="M995" s="397" t="s">
        <v>441</v>
      </c>
      <c r="N995" s="397" t="s">
        <v>441</v>
      </c>
      <c r="O995" s="397" t="s">
        <v>441</v>
      </c>
    </row>
    <row r="996" spans="1:15" x14ac:dyDescent="0.2">
      <c r="A996" s="397"/>
      <c r="B996" s="397">
        <v>2014</v>
      </c>
      <c r="C996" s="397">
        <v>6</v>
      </c>
      <c r="D996" s="397" t="s">
        <v>441</v>
      </c>
      <c r="E996" s="397" t="s">
        <v>441</v>
      </c>
      <c r="F996" s="397" t="s">
        <v>441</v>
      </c>
      <c r="G996" s="397" t="s">
        <v>441</v>
      </c>
      <c r="H996" s="397" t="s">
        <v>441</v>
      </c>
      <c r="I996" s="397" t="s">
        <v>441</v>
      </c>
      <c r="J996" s="397" t="s">
        <v>441</v>
      </c>
      <c r="K996" s="397" t="s">
        <v>441</v>
      </c>
      <c r="L996" s="397" t="s">
        <v>441</v>
      </c>
      <c r="M996" s="397" t="s">
        <v>441</v>
      </c>
      <c r="N996" s="397" t="s">
        <v>441</v>
      </c>
      <c r="O996" s="397" t="s">
        <v>441</v>
      </c>
    </row>
    <row r="997" spans="1:15" x14ac:dyDescent="0.2">
      <c r="A997" s="397"/>
      <c r="B997" s="397">
        <v>2014</v>
      </c>
      <c r="C997" s="397">
        <v>7</v>
      </c>
      <c r="D997" s="397" t="s">
        <v>441</v>
      </c>
      <c r="E997" s="397" t="s">
        <v>441</v>
      </c>
      <c r="F997" s="397" t="s">
        <v>441</v>
      </c>
      <c r="G997" s="397" t="s">
        <v>441</v>
      </c>
      <c r="H997" s="397" t="s">
        <v>441</v>
      </c>
      <c r="I997" s="397" t="s">
        <v>441</v>
      </c>
      <c r="J997" s="397" t="s">
        <v>441</v>
      </c>
      <c r="K997" s="397" t="s">
        <v>441</v>
      </c>
      <c r="L997" s="397" t="s">
        <v>441</v>
      </c>
      <c r="M997" s="397" t="s">
        <v>441</v>
      </c>
      <c r="N997" s="397" t="s">
        <v>441</v>
      </c>
      <c r="O997" s="397" t="s">
        <v>441</v>
      </c>
    </row>
    <row r="998" spans="1:15" x14ac:dyDescent="0.2">
      <c r="A998" s="397"/>
      <c r="B998" s="397">
        <v>2014</v>
      </c>
      <c r="C998" s="397">
        <v>8</v>
      </c>
      <c r="D998" s="397" t="s">
        <v>441</v>
      </c>
      <c r="E998" s="397" t="s">
        <v>441</v>
      </c>
      <c r="F998" s="397" t="s">
        <v>441</v>
      </c>
      <c r="G998" s="397" t="s">
        <v>441</v>
      </c>
      <c r="H998" s="397" t="s">
        <v>441</v>
      </c>
      <c r="I998" s="397" t="s">
        <v>441</v>
      </c>
      <c r="J998" s="397" t="s">
        <v>441</v>
      </c>
      <c r="K998" s="397" t="s">
        <v>441</v>
      </c>
      <c r="L998" s="397" t="s">
        <v>441</v>
      </c>
      <c r="M998" s="397" t="s">
        <v>441</v>
      </c>
      <c r="N998" s="397" t="s">
        <v>441</v>
      </c>
      <c r="O998" s="397" t="s">
        <v>441</v>
      </c>
    </row>
    <row r="999" spans="1:15" x14ac:dyDescent="0.2">
      <c r="A999" s="397"/>
      <c r="B999" s="397">
        <v>2014</v>
      </c>
      <c r="C999" s="397">
        <v>9</v>
      </c>
      <c r="D999" s="397" t="s">
        <v>441</v>
      </c>
      <c r="E999" s="397" t="s">
        <v>441</v>
      </c>
      <c r="F999" s="397" t="s">
        <v>441</v>
      </c>
      <c r="G999" s="397" t="s">
        <v>441</v>
      </c>
      <c r="H999" s="397" t="s">
        <v>441</v>
      </c>
      <c r="I999" s="397" t="s">
        <v>441</v>
      </c>
      <c r="J999" s="397" t="s">
        <v>441</v>
      </c>
      <c r="K999" s="397" t="s">
        <v>441</v>
      </c>
      <c r="L999" s="397" t="s">
        <v>441</v>
      </c>
      <c r="M999" s="397" t="s">
        <v>441</v>
      </c>
      <c r="N999" s="397" t="s">
        <v>441</v>
      </c>
      <c r="O999" s="397" t="s">
        <v>441</v>
      </c>
    </row>
    <row r="1000" spans="1:15" x14ac:dyDescent="0.2">
      <c r="A1000" s="397"/>
      <c r="B1000" s="397">
        <v>2014</v>
      </c>
      <c r="C1000" s="397">
        <v>10</v>
      </c>
      <c r="D1000" s="397" t="s">
        <v>441</v>
      </c>
      <c r="E1000" s="397" t="s">
        <v>441</v>
      </c>
      <c r="F1000" s="397" t="s">
        <v>441</v>
      </c>
      <c r="G1000" s="397" t="s">
        <v>441</v>
      </c>
      <c r="H1000" s="397" t="s">
        <v>441</v>
      </c>
      <c r="I1000" s="397" t="s">
        <v>441</v>
      </c>
      <c r="J1000" s="397" t="s">
        <v>441</v>
      </c>
      <c r="K1000" s="397" t="s">
        <v>441</v>
      </c>
      <c r="L1000" s="397" t="s">
        <v>441</v>
      </c>
      <c r="M1000" s="397" t="s">
        <v>441</v>
      </c>
      <c r="N1000" s="397" t="s">
        <v>441</v>
      </c>
      <c r="O1000" s="397" t="s">
        <v>441</v>
      </c>
    </row>
    <row r="1001" spans="1:15" x14ac:dyDescent="0.2">
      <c r="A1001" s="397"/>
      <c r="B1001" s="397">
        <v>2014</v>
      </c>
      <c r="C1001" s="397">
        <v>11</v>
      </c>
      <c r="D1001" s="397" t="s">
        <v>441</v>
      </c>
      <c r="E1001" s="397" t="s">
        <v>441</v>
      </c>
      <c r="F1001" s="397" t="s">
        <v>441</v>
      </c>
      <c r="G1001" s="397" t="s">
        <v>441</v>
      </c>
      <c r="H1001" s="397" t="s">
        <v>441</v>
      </c>
      <c r="I1001" s="397" t="s">
        <v>441</v>
      </c>
      <c r="J1001" s="397" t="s">
        <v>441</v>
      </c>
      <c r="K1001" s="397" t="s">
        <v>441</v>
      </c>
      <c r="L1001" s="397" t="s">
        <v>441</v>
      </c>
      <c r="M1001" s="397" t="s">
        <v>441</v>
      </c>
      <c r="N1001" s="397" t="s">
        <v>441</v>
      </c>
      <c r="O1001" s="397" t="s">
        <v>441</v>
      </c>
    </row>
    <row r="1002" spans="1:15" x14ac:dyDescent="0.2">
      <c r="A1002" s="397"/>
      <c r="B1002" s="397">
        <v>2014</v>
      </c>
      <c r="C1002" s="397">
        <v>12</v>
      </c>
      <c r="D1002" s="397" t="s">
        <v>441</v>
      </c>
      <c r="E1002" s="397" t="s">
        <v>441</v>
      </c>
      <c r="F1002" s="397" t="s">
        <v>441</v>
      </c>
      <c r="G1002" s="397" t="s">
        <v>441</v>
      </c>
      <c r="H1002" s="397" t="s">
        <v>441</v>
      </c>
      <c r="I1002" s="397" t="s">
        <v>441</v>
      </c>
      <c r="J1002" s="397" t="s">
        <v>441</v>
      </c>
      <c r="K1002" s="397" t="s">
        <v>441</v>
      </c>
      <c r="L1002" s="397" t="s">
        <v>441</v>
      </c>
      <c r="M1002" s="397" t="s">
        <v>441</v>
      </c>
      <c r="N1002" s="397" t="s">
        <v>441</v>
      </c>
      <c r="O1002" s="397" t="s">
        <v>441</v>
      </c>
    </row>
    <row r="1003" spans="1:15" x14ac:dyDescent="0.2">
      <c r="A1003" s="397"/>
      <c r="B1003" s="397">
        <v>2015</v>
      </c>
      <c r="C1003" s="397">
        <v>1</v>
      </c>
      <c r="D1003" s="397" t="s">
        <v>441</v>
      </c>
      <c r="E1003" s="397" t="s">
        <v>441</v>
      </c>
      <c r="F1003" s="397" t="s">
        <v>441</v>
      </c>
      <c r="G1003" s="397" t="s">
        <v>441</v>
      </c>
      <c r="H1003" s="397" t="s">
        <v>441</v>
      </c>
      <c r="I1003" s="397" t="s">
        <v>441</v>
      </c>
      <c r="J1003" s="397" t="s">
        <v>441</v>
      </c>
      <c r="K1003" s="397" t="s">
        <v>441</v>
      </c>
      <c r="L1003" s="397" t="s">
        <v>441</v>
      </c>
      <c r="M1003" s="397" t="s">
        <v>441</v>
      </c>
      <c r="N1003" s="397" t="s">
        <v>441</v>
      </c>
      <c r="O1003" s="397" t="s">
        <v>441</v>
      </c>
    </row>
    <row r="1004" spans="1:15" x14ac:dyDescent="0.2">
      <c r="A1004" s="397"/>
      <c r="B1004" s="397">
        <v>2015</v>
      </c>
      <c r="C1004" s="397">
        <v>2</v>
      </c>
      <c r="D1004" s="397" t="s">
        <v>441</v>
      </c>
      <c r="E1004" s="397" t="s">
        <v>441</v>
      </c>
      <c r="F1004" s="397" t="s">
        <v>441</v>
      </c>
      <c r="G1004" s="397" t="s">
        <v>441</v>
      </c>
      <c r="H1004" s="397" t="s">
        <v>441</v>
      </c>
      <c r="I1004" s="397" t="s">
        <v>441</v>
      </c>
      <c r="J1004" s="397" t="s">
        <v>441</v>
      </c>
      <c r="K1004" s="397" t="s">
        <v>441</v>
      </c>
      <c r="L1004" s="397" t="s">
        <v>441</v>
      </c>
      <c r="M1004" s="397" t="s">
        <v>441</v>
      </c>
      <c r="N1004" s="397" t="s">
        <v>441</v>
      </c>
      <c r="O1004" s="397" t="s">
        <v>441</v>
      </c>
    </row>
    <row r="1005" spans="1:15" x14ac:dyDescent="0.2">
      <c r="A1005" s="397"/>
      <c r="B1005" s="397">
        <v>2015</v>
      </c>
      <c r="C1005" s="397">
        <v>3</v>
      </c>
      <c r="D1005" s="397" t="s">
        <v>441</v>
      </c>
      <c r="E1005" s="397" t="s">
        <v>441</v>
      </c>
      <c r="F1005" s="397" t="s">
        <v>441</v>
      </c>
      <c r="G1005" s="397" t="s">
        <v>441</v>
      </c>
      <c r="H1005" s="397" t="s">
        <v>441</v>
      </c>
      <c r="I1005" s="397" t="s">
        <v>441</v>
      </c>
      <c r="J1005" s="397" t="s">
        <v>441</v>
      </c>
      <c r="K1005" s="397" t="s">
        <v>441</v>
      </c>
      <c r="L1005" s="397" t="s">
        <v>441</v>
      </c>
      <c r="M1005" s="397" t="s">
        <v>441</v>
      </c>
      <c r="N1005" s="397" t="s">
        <v>441</v>
      </c>
      <c r="O1005" s="397" t="s">
        <v>441</v>
      </c>
    </row>
    <row r="1006" spans="1:15" x14ac:dyDescent="0.2">
      <c r="A1006" s="397"/>
      <c r="B1006" s="397">
        <v>2015</v>
      </c>
      <c r="C1006" s="397">
        <v>4</v>
      </c>
      <c r="D1006" s="397" t="s">
        <v>441</v>
      </c>
      <c r="E1006" s="397" t="s">
        <v>441</v>
      </c>
      <c r="F1006" s="397" t="s">
        <v>441</v>
      </c>
      <c r="G1006" s="397" t="s">
        <v>441</v>
      </c>
      <c r="H1006" s="397" t="s">
        <v>441</v>
      </c>
      <c r="I1006" s="397" t="s">
        <v>441</v>
      </c>
      <c r="J1006" s="397" t="s">
        <v>441</v>
      </c>
      <c r="K1006" s="397" t="s">
        <v>441</v>
      </c>
      <c r="L1006" s="397" t="s">
        <v>441</v>
      </c>
      <c r="M1006" s="397" t="s">
        <v>441</v>
      </c>
      <c r="N1006" s="397" t="s">
        <v>441</v>
      </c>
      <c r="O1006" s="397" t="s">
        <v>441</v>
      </c>
    </row>
    <row r="1007" spans="1:15" x14ac:dyDescent="0.2">
      <c r="A1007" s="397"/>
      <c r="B1007" s="397">
        <v>2015</v>
      </c>
      <c r="C1007" s="397">
        <v>5</v>
      </c>
      <c r="D1007" s="397" t="s">
        <v>441</v>
      </c>
      <c r="E1007" s="397" t="s">
        <v>441</v>
      </c>
      <c r="F1007" s="397" t="s">
        <v>441</v>
      </c>
      <c r="G1007" s="397" t="s">
        <v>441</v>
      </c>
      <c r="H1007" s="397" t="s">
        <v>441</v>
      </c>
      <c r="I1007" s="397" t="s">
        <v>441</v>
      </c>
      <c r="J1007" s="397" t="s">
        <v>441</v>
      </c>
      <c r="K1007" s="397" t="s">
        <v>441</v>
      </c>
      <c r="L1007" s="397" t="s">
        <v>441</v>
      </c>
      <c r="M1007" s="397" t="s">
        <v>441</v>
      </c>
      <c r="N1007" s="397" t="s">
        <v>441</v>
      </c>
      <c r="O1007" s="397" t="s">
        <v>441</v>
      </c>
    </row>
    <row r="1008" spans="1:15" x14ac:dyDescent="0.2">
      <c r="A1008" s="397"/>
      <c r="B1008" s="397">
        <v>2015</v>
      </c>
      <c r="C1008" s="397">
        <v>6</v>
      </c>
      <c r="D1008" s="397" t="s">
        <v>441</v>
      </c>
      <c r="E1008" s="397" t="s">
        <v>441</v>
      </c>
      <c r="F1008" s="397" t="s">
        <v>441</v>
      </c>
      <c r="G1008" s="397" t="s">
        <v>441</v>
      </c>
      <c r="H1008" s="397" t="s">
        <v>441</v>
      </c>
      <c r="I1008" s="397" t="s">
        <v>441</v>
      </c>
      <c r="J1008" s="397" t="s">
        <v>441</v>
      </c>
      <c r="K1008" s="397" t="s">
        <v>441</v>
      </c>
      <c r="L1008" s="397" t="s">
        <v>441</v>
      </c>
      <c r="M1008" s="397" t="s">
        <v>441</v>
      </c>
      <c r="N1008" s="397" t="s">
        <v>441</v>
      </c>
      <c r="O1008" s="397" t="s">
        <v>441</v>
      </c>
    </row>
    <row r="1009" spans="1:15" x14ac:dyDescent="0.2">
      <c r="A1009" s="397"/>
      <c r="B1009" s="397">
        <v>2015</v>
      </c>
      <c r="C1009" s="397">
        <v>7</v>
      </c>
      <c r="D1009" s="397" t="s">
        <v>441</v>
      </c>
      <c r="E1009" s="397" t="s">
        <v>441</v>
      </c>
      <c r="F1009" s="397" t="s">
        <v>441</v>
      </c>
      <c r="G1009" s="397" t="s">
        <v>441</v>
      </c>
      <c r="H1009" s="397" t="s">
        <v>441</v>
      </c>
      <c r="I1009" s="397" t="s">
        <v>441</v>
      </c>
      <c r="J1009" s="397" t="s">
        <v>441</v>
      </c>
      <c r="K1009" s="397" t="s">
        <v>441</v>
      </c>
      <c r="L1009" s="397" t="s">
        <v>441</v>
      </c>
      <c r="M1009" s="397" t="s">
        <v>441</v>
      </c>
      <c r="N1009" s="397" t="s">
        <v>441</v>
      </c>
      <c r="O1009" s="397" t="s">
        <v>441</v>
      </c>
    </row>
    <row r="1010" spans="1:15" x14ac:dyDescent="0.2">
      <c r="A1010" s="397"/>
      <c r="B1010" s="397">
        <v>2015</v>
      </c>
      <c r="C1010" s="397">
        <v>8</v>
      </c>
      <c r="D1010" s="397" t="s">
        <v>441</v>
      </c>
      <c r="E1010" s="397" t="s">
        <v>441</v>
      </c>
      <c r="F1010" s="397" t="s">
        <v>441</v>
      </c>
      <c r="G1010" s="397" t="s">
        <v>441</v>
      </c>
      <c r="H1010" s="397" t="s">
        <v>441</v>
      </c>
      <c r="I1010" s="397" t="s">
        <v>441</v>
      </c>
      <c r="J1010" s="397" t="s">
        <v>441</v>
      </c>
      <c r="K1010" s="397" t="s">
        <v>441</v>
      </c>
      <c r="L1010" s="397" t="s">
        <v>441</v>
      </c>
      <c r="M1010" s="397" t="s">
        <v>441</v>
      </c>
      <c r="N1010" s="397" t="s">
        <v>441</v>
      </c>
      <c r="O1010" s="397" t="s">
        <v>441</v>
      </c>
    </row>
    <row r="1011" spans="1:15" x14ac:dyDescent="0.2">
      <c r="A1011" s="397"/>
      <c r="B1011" s="397">
        <v>2015</v>
      </c>
      <c r="C1011" s="397">
        <v>9</v>
      </c>
      <c r="D1011" s="397" t="s">
        <v>441</v>
      </c>
      <c r="E1011" s="397" t="s">
        <v>441</v>
      </c>
      <c r="F1011" s="397" t="s">
        <v>441</v>
      </c>
      <c r="G1011" s="397" t="s">
        <v>441</v>
      </c>
      <c r="H1011" s="397" t="s">
        <v>441</v>
      </c>
      <c r="I1011" s="397" t="s">
        <v>441</v>
      </c>
      <c r="J1011" s="397" t="s">
        <v>441</v>
      </c>
      <c r="K1011" s="397" t="s">
        <v>441</v>
      </c>
      <c r="L1011" s="397" t="s">
        <v>441</v>
      </c>
      <c r="M1011" s="397" t="s">
        <v>441</v>
      </c>
      <c r="N1011" s="397" t="s">
        <v>441</v>
      </c>
      <c r="O1011" s="397" t="s">
        <v>441</v>
      </c>
    </row>
    <row r="1012" spans="1:15" x14ac:dyDescent="0.2">
      <c r="A1012" s="397"/>
      <c r="B1012" s="397">
        <v>2015</v>
      </c>
      <c r="C1012" s="397">
        <v>10</v>
      </c>
      <c r="D1012" s="397" t="s">
        <v>441</v>
      </c>
      <c r="E1012" s="397" t="s">
        <v>441</v>
      </c>
      <c r="F1012" s="397" t="s">
        <v>441</v>
      </c>
      <c r="G1012" s="397" t="s">
        <v>441</v>
      </c>
      <c r="H1012" s="397" t="s">
        <v>441</v>
      </c>
      <c r="I1012" s="397" t="s">
        <v>441</v>
      </c>
      <c r="J1012" s="397" t="s">
        <v>441</v>
      </c>
      <c r="K1012" s="397" t="s">
        <v>441</v>
      </c>
      <c r="L1012" s="397" t="s">
        <v>441</v>
      </c>
      <c r="M1012" s="397" t="s">
        <v>441</v>
      </c>
      <c r="N1012" s="397" t="s">
        <v>441</v>
      </c>
      <c r="O1012" s="397" t="s">
        <v>441</v>
      </c>
    </row>
    <row r="1013" spans="1:15" x14ac:dyDescent="0.2">
      <c r="A1013" s="397"/>
      <c r="B1013" s="397">
        <v>2015</v>
      </c>
      <c r="C1013" s="397">
        <v>11</v>
      </c>
      <c r="D1013" s="397" t="s">
        <v>441</v>
      </c>
      <c r="E1013" s="397" t="s">
        <v>441</v>
      </c>
      <c r="F1013" s="397" t="s">
        <v>441</v>
      </c>
      <c r="G1013" s="397" t="s">
        <v>441</v>
      </c>
      <c r="H1013" s="397" t="s">
        <v>441</v>
      </c>
      <c r="I1013" s="397" t="s">
        <v>441</v>
      </c>
      <c r="J1013" s="397" t="s">
        <v>441</v>
      </c>
      <c r="K1013" s="397" t="s">
        <v>441</v>
      </c>
      <c r="L1013" s="397" t="s">
        <v>441</v>
      </c>
      <c r="M1013" s="397" t="s">
        <v>441</v>
      </c>
      <c r="N1013" s="397" t="s">
        <v>441</v>
      </c>
      <c r="O1013" s="397" t="s">
        <v>441</v>
      </c>
    </row>
    <row r="1014" spans="1:15" x14ac:dyDescent="0.2">
      <c r="A1014" s="397"/>
      <c r="B1014" s="397">
        <v>2015</v>
      </c>
      <c r="C1014" s="397">
        <v>12</v>
      </c>
      <c r="D1014" s="397" t="s">
        <v>441</v>
      </c>
      <c r="E1014" s="397" t="s">
        <v>441</v>
      </c>
      <c r="F1014" s="397" t="s">
        <v>441</v>
      </c>
      <c r="G1014" s="397" t="s">
        <v>441</v>
      </c>
      <c r="H1014" s="397" t="s">
        <v>441</v>
      </c>
      <c r="I1014" s="397" t="s">
        <v>441</v>
      </c>
      <c r="J1014" s="397" t="s">
        <v>441</v>
      </c>
      <c r="K1014" s="397" t="s">
        <v>441</v>
      </c>
      <c r="L1014" s="397" t="s">
        <v>441</v>
      </c>
      <c r="M1014" s="397" t="s">
        <v>441</v>
      </c>
      <c r="N1014" s="397" t="s">
        <v>441</v>
      </c>
      <c r="O1014" s="397" t="s">
        <v>441</v>
      </c>
    </row>
    <row r="1015" spans="1:15" x14ac:dyDescent="0.2">
      <c r="A1015" s="397"/>
      <c r="B1015" s="397">
        <v>2016</v>
      </c>
      <c r="C1015" s="397">
        <v>1</v>
      </c>
      <c r="D1015" s="397" t="s">
        <v>441</v>
      </c>
      <c r="E1015" s="397" t="s">
        <v>441</v>
      </c>
      <c r="F1015" s="397" t="s">
        <v>441</v>
      </c>
      <c r="G1015" s="397" t="s">
        <v>441</v>
      </c>
      <c r="H1015" s="397" t="s">
        <v>441</v>
      </c>
      <c r="I1015" s="397" t="s">
        <v>441</v>
      </c>
      <c r="J1015" s="397" t="s">
        <v>441</v>
      </c>
      <c r="K1015" s="397" t="s">
        <v>441</v>
      </c>
      <c r="L1015" s="397" t="s">
        <v>441</v>
      </c>
      <c r="M1015" s="397" t="s">
        <v>441</v>
      </c>
      <c r="N1015" s="397" t="s">
        <v>441</v>
      </c>
      <c r="O1015" s="397" t="s">
        <v>441</v>
      </c>
    </row>
    <row r="1016" spans="1:15" x14ac:dyDescent="0.2">
      <c r="A1016" s="397"/>
      <c r="B1016" s="397">
        <v>2016</v>
      </c>
      <c r="C1016" s="397">
        <v>2</v>
      </c>
      <c r="D1016" s="397" t="s">
        <v>441</v>
      </c>
      <c r="E1016" s="397" t="s">
        <v>441</v>
      </c>
      <c r="F1016" s="397" t="s">
        <v>441</v>
      </c>
      <c r="G1016" s="397" t="s">
        <v>441</v>
      </c>
      <c r="H1016" s="397" t="s">
        <v>441</v>
      </c>
      <c r="I1016" s="397" t="s">
        <v>441</v>
      </c>
      <c r="J1016" s="397" t="s">
        <v>441</v>
      </c>
      <c r="K1016" s="397" t="s">
        <v>441</v>
      </c>
      <c r="L1016" s="397" t="s">
        <v>441</v>
      </c>
      <c r="M1016" s="397" t="s">
        <v>441</v>
      </c>
      <c r="N1016" s="397" t="s">
        <v>441</v>
      </c>
      <c r="O1016" s="397" t="s">
        <v>441</v>
      </c>
    </row>
    <row r="1017" spans="1:15" x14ac:dyDescent="0.2">
      <c r="A1017" s="397"/>
      <c r="B1017" s="397">
        <v>2016</v>
      </c>
      <c r="C1017" s="397">
        <v>3</v>
      </c>
      <c r="D1017" s="397" t="s">
        <v>441</v>
      </c>
      <c r="E1017" s="397" t="s">
        <v>441</v>
      </c>
      <c r="F1017" s="397" t="s">
        <v>441</v>
      </c>
      <c r="G1017" s="397" t="s">
        <v>441</v>
      </c>
      <c r="H1017" s="397" t="s">
        <v>441</v>
      </c>
      <c r="I1017" s="397" t="s">
        <v>441</v>
      </c>
      <c r="J1017" s="397" t="s">
        <v>441</v>
      </c>
      <c r="K1017" s="397" t="s">
        <v>441</v>
      </c>
      <c r="L1017" s="397" t="s">
        <v>441</v>
      </c>
      <c r="M1017" s="397" t="s">
        <v>441</v>
      </c>
      <c r="N1017" s="397" t="s">
        <v>441</v>
      </c>
      <c r="O1017" s="397" t="s">
        <v>441</v>
      </c>
    </row>
    <row r="1018" spans="1:15" x14ac:dyDescent="0.2">
      <c r="A1018" s="397"/>
      <c r="B1018" s="397">
        <v>2016</v>
      </c>
      <c r="C1018" s="397">
        <v>4</v>
      </c>
      <c r="D1018" s="397" t="s">
        <v>441</v>
      </c>
      <c r="E1018" s="397" t="s">
        <v>441</v>
      </c>
      <c r="F1018" s="397" t="s">
        <v>441</v>
      </c>
      <c r="G1018" s="397" t="s">
        <v>441</v>
      </c>
      <c r="H1018" s="397" t="s">
        <v>441</v>
      </c>
      <c r="I1018" s="397" t="s">
        <v>441</v>
      </c>
      <c r="J1018" s="397" t="s">
        <v>441</v>
      </c>
      <c r="K1018" s="397" t="s">
        <v>441</v>
      </c>
      <c r="L1018" s="397" t="s">
        <v>441</v>
      </c>
      <c r="M1018" s="397" t="s">
        <v>441</v>
      </c>
      <c r="N1018" s="397" t="s">
        <v>441</v>
      </c>
      <c r="O1018" s="397" t="s">
        <v>441</v>
      </c>
    </row>
    <row r="1019" spans="1:15" x14ac:dyDescent="0.2">
      <c r="A1019" s="397"/>
      <c r="B1019" s="397">
        <v>2016</v>
      </c>
      <c r="C1019" s="397">
        <v>5</v>
      </c>
      <c r="D1019" s="397" t="s">
        <v>441</v>
      </c>
      <c r="E1019" s="397" t="s">
        <v>441</v>
      </c>
      <c r="F1019" s="397" t="s">
        <v>441</v>
      </c>
      <c r="G1019" s="397" t="s">
        <v>441</v>
      </c>
      <c r="H1019" s="397" t="s">
        <v>441</v>
      </c>
      <c r="I1019" s="397" t="s">
        <v>441</v>
      </c>
      <c r="J1019" s="397" t="s">
        <v>441</v>
      </c>
      <c r="K1019" s="397" t="s">
        <v>441</v>
      </c>
      <c r="L1019" s="397" t="s">
        <v>441</v>
      </c>
      <c r="M1019" s="397" t="s">
        <v>441</v>
      </c>
      <c r="N1019" s="397" t="s">
        <v>441</v>
      </c>
      <c r="O1019" s="397" t="s">
        <v>441</v>
      </c>
    </row>
    <row r="1020" spans="1:15" x14ac:dyDescent="0.2">
      <c r="A1020" s="397"/>
      <c r="B1020" s="397">
        <v>2016</v>
      </c>
      <c r="C1020" s="397">
        <v>6</v>
      </c>
      <c r="D1020" s="397" t="s">
        <v>441</v>
      </c>
      <c r="E1020" s="397" t="s">
        <v>441</v>
      </c>
      <c r="F1020" s="397" t="s">
        <v>441</v>
      </c>
      <c r="G1020" s="397" t="s">
        <v>441</v>
      </c>
      <c r="H1020" s="397" t="s">
        <v>441</v>
      </c>
      <c r="I1020" s="397" t="s">
        <v>441</v>
      </c>
      <c r="J1020" s="397" t="s">
        <v>441</v>
      </c>
      <c r="K1020" s="397" t="s">
        <v>441</v>
      </c>
      <c r="L1020" s="397" t="s">
        <v>441</v>
      </c>
      <c r="M1020" s="397" t="s">
        <v>441</v>
      </c>
      <c r="N1020" s="397" t="s">
        <v>441</v>
      </c>
      <c r="O1020" s="397" t="s">
        <v>441</v>
      </c>
    </row>
    <row r="1021" spans="1:15" x14ac:dyDescent="0.2">
      <c r="A1021" s="397"/>
      <c r="B1021" s="397">
        <v>2016</v>
      </c>
      <c r="C1021" s="397">
        <v>7</v>
      </c>
      <c r="D1021" s="397" t="s">
        <v>441</v>
      </c>
      <c r="E1021" s="397" t="s">
        <v>441</v>
      </c>
      <c r="F1021" s="397" t="s">
        <v>441</v>
      </c>
      <c r="G1021" s="397" t="s">
        <v>441</v>
      </c>
      <c r="H1021" s="397" t="s">
        <v>441</v>
      </c>
      <c r="I1021" s="397" t="s">
        <v>441</v>
      </c>
      <c r="J1021" s="397" t="s">
        <v>441</v>
      </c>
      <c r="K1021" s="397" t="s">
        <v>441</v>
      </c>
      <c r="L1021" s="397" t="s">
        <v>441</v>
      </c>
      <c r="M1021" s="397" t="s">
        <v>441</v>
      </c>
      <c r="N1021" s="397" t="s">
        <v>441</v>
      </c>
      <c r="O1021" s="397" t="s">
        <v>441</v>
      </c>
    </row>
    <row r="1022" spans="1:15" x14ac:dyDescent="0.2">
      <c r="A1022" s="397"/>
      <c r="B1022" s="397">
        <v>2016</v>
      </c>
      <c r="C1022" s="397">
        <v>8</v>
      </c>
      <c r="D1022" s="397" t="s">
        <v>441</v>
      </c>
      <c r="E1022" s="397" t="s">
        <v>441</v>
      </c>
      <c r="F1022" s="397" t="s">
        <v>441</v>
      </c>
      <c r="G1022" s="397" t="s">
        <v>441</v>
      </c>
      <c r="H1022" s="397" t="s">
        <v>441</v>
      </c>
      <c r="I1022" s="397" t="s">
        <v>441</v>
      </c>
      <c r="J1022" s="397" t="s">
        <v>441</v>
      </c>
      <c r="K1022" s="397" t="s">
        <v>441</v>
      </c>
      <c r="L1022" s="397" t="s">
        <v>441</v>
      </c>
      <c r="M1022" s="397" t="s">
        <v>441</v>
      </c>
      <c r="N1022" s="397" t="s">
        <v>441</v>
      </c>
      <c r="O1022" s="397" t="s">
        <v>441</v>
      </c>
    </row>
    <row r="1023" spans="1:15" x14ac:dyDescent="0.2">
      <c r="A1023" s="397"/>
      <c r="B1023" s="397">
        <v>2016</v>
      </c>
      <c r="C1023" s="397">
        <v>9</v>
      </c>
      <c r="D1023" s="397" t="s">
        <v>441</v>
      </c>
      <c r="E1023" s="397" t="s">
        <v>441</v>
      </c>
      <c r="F1023" s="397" t="s">
        <v>441</v>
      </c>
      <c r="G1023" s="397" t="s">
        <v>441</v>
      </c>
      <c r="H1023" s="397" t="s">
        <v>441</v>
      </c>
      <c r="I1023" s="397" t="s">
        <v>441</v>
      </c>
      <c r="J1023" s="397" t="s">
        <v>441</v>
      </c>
      <c r="K1023" s="397" t="s">
        <v>441</v>
      </c>
      <c r="L1023" s="397" t="s">
        <v>441</v>
      </c>
      <c r="M1023" s="397" t="s">
        <v>441</v>
      </c>
      <c r="N1023" s="397" t="s">
        <v>441</v>
      </c>
      <c r="O1023" s="397" t="s">
        <v>441</v>
      </c>
    </row>
    <row r="1024" spans="1:15" x14ac:dyDescent="0.2">
      <c r="A1024" s="397"/>
      <c r="B1024" s="397">
        <v>2016</v>
      </c>
      <c r="C1024" s="397">
        <v>10</v>
      </c>
      <c r="D1024" s="397" t="s">
        <v>441</v>
      </c>
      <c r="E1024" s="397" t="s">
        <v>441</v>
      </c>
      <c r="F1024" s="397" t="s">
        <v>441</v>
      </c>
      <c r="G1024" s="397" t="s">
        <v>441</v>
      </c>
      <c r="H1024" s="397" t="s">
        <v>441</v>
      </c>
      <c r="I1024" s="397" t="s">
        <v>441</v>
      </c>
      <c r="J1024" s="397" t="s">
        <v>441</v>
      </c>
      <c r="K1024" s="397" t="s">
        <v>441</v>
      </c>
      <c r="L1024" s="397" t="s">
        <v>441</v>
      </c>
      <c r="M1024" s="397" t="s">
        <v>441</v>
      </c>
      <c r="N1024" s="397" t="s">
        <v>441</v>
      </c>
      <c r="O1024" s="397" t="s">
        <v>441</v>
      </c>
    </row>
    <row r="1025" spans="1:15" x14ac:dyDescent="0.2">
      <c r="A1025" s="397"/>
      <c r="B1025" s="397">
        <v>2016</v>
      </c>
      <c r="C1025" s="397">
        <v>11</v>
      </c>
      <c r="D1025" s="397" t="s">
        <v>441</v>
      </c>
      <c r="E1025" s="397" t="s">
        <v>441</v>
      </c>
      <c r="F1025" s="397" t="s">
        <v>441</v>
      </c>
      <c r="G1025" s="397" t="s">
        <v>441</v>
      </c>
      <c r="H1025" s="397" t="s">
        <v>441</v>
      </c>
      <c r="I1025" s="397" t="s">
        <v>441</v>
      </c>
      <c r="J1025" s="397" t="s">
        <v>441</v>
      </c>
      <c r="K1025" s="397" t="s">
        <v>441</v>
      </c>
      <c r="L1025" s="397" t="s">
        <v>441</v>
      </c>
      <c r="M1025" s="397" t="s">
        <v>441</v>
      </c>
      <c r="N1025" s="397" t="s">
        <v>441</v>
      </c>
      <c r="O1025" s="397" t="s">
        <v>441</v>
      </c>
    </row>
    <row r="1026" spans="1:15" x14ac:dyDescent="0.2">
      <c r="A1026" s="397"/>
      <c r="B1026" s="397">
        <v>2016</v>
      </c>
      <c r="C1026" s="397">
        <v>12</v>
      </c>
      <c r="D1026" s="397" t="s">
        <v>441</v>
      </c>
      <c r="E1026" s="397" t="s">
        <v>441</v>
      </c>
      <c r="F1026" s="397" t="s">
        <v>441</v>
      </c>
      <c r="G1026" s="397" t="s">
        <v>441</v>
      </c>
      <c r="H1026" s="397" t="s">
        <v>441</v>
      </c>
      <c r="I1026" s="397" t="s">
        <v>441</v>
      </c>
      <c r="J1026" s="397" t="s">
        <v>441</v>
      </c>
      <c r="K1026" s="397" t="s">
        <v>441</v>
      </c>
      <c r="L1026" s="397" t="s">
        <v>441</v>
      </c>
      <c r="M1026" s="397" t="s">
        <v>441</v>
      </c>
      <c r="N1026" s="397" t="s">
        <v>441</v>
      </c>
      <c r="O1026" s="397" t="s">
        <v>441</v>
      </c>
    </row>
    <row r="1027" spans="1:15" x14ac:dyDescent="0.2">
      <c r="A1027" s="532">
        <v>94544</v>
      </c>
      <c r="B1027" s="399">
        <v>2012</v>
      </c>
      <c r="C1027" s="399">
        <v>1</v>
      </c>
      <c r="D1027" s="399" t="s">
        <v>441</v>
      </c>
      <c r="E1027" s="399" t="s">
        <v>441</v>
      </c>
      <c r="F1027" s="399" t="s">
        <v>441</v>
      </c>
      <c r="G1027" s="399" t="s">
        <v>441</v>
      </c>
      <c r="H1027" s="399" t="s">
        <v>441</v>
      </c>
      <c r="I1027" s="399" t="s">
        <v>441</v>
      </c>
      <c r="J1027" s="399" t="s">
        <v>441</v>
      </c>
      <c r="K1027" s="399" t="s">
        <v>441</v>
      </c>
      <c r="L1027" s="399" t="s">
        <v>441</v>
      </c>
      <c r="M1027" s="399" t="s">
        <v>441</v>
      </c>
      <c r="N1027" s="399" t="s">
        <v>441</v>
      </c>
      <c r="O1027" s="399" t="s">
        <v>441</v>
      </c>
    </row>
    <row r="1028" spans="1:15" x14ac:dyDescent="0.2">
      <c r="A1028" s="399"/>
      <c r="B1028" s="399">
        <v>2012</v>
      </c>
      <c r="C1028" s="399">
        <v>2</v>
      </c>
      <c r="D1028" s="399" t="s">
        <v>441</v>
      </c>
      <c r="E1028" s="399" t="s">
        <v>441</v>
      </c>
      <c r="F1028" s="399" t="s">
        <v>441</v>
      </c>
      <c r="G1028" s="399" t="s">
        <v>441</v>
      </c>
      <c r="H1028" s="399" t="s">
        <v>441</v>
      </c>
      <c r="I1028" s="399" t="s">
        <v>441</v>
      </c>
      <c r="J1028" s="399" t="s">
        <v>441</v>
      </c>
      <c r="K1028" s="399" t="s">
        <v>441</v>
      </c>
      <c r="L1028" s="399" t="s">
        <v>441</v>
      </c>
      <c r="M1028" s="399" t="s">
        <v>441</v>
      </c>
      <c r="N1028" s="399" t="s">
        <v>441</v>
      </c>
      <c r="O1028" s="399" t="s">
        <v>441</v>
      </c>
    </row>
    <row r="1029" spans="1:15" x14ac:dyDescent="0.2">
      <c r="A1029" s="399"/>
      <c r="B1029" s="399">
        <v>2012</v>
      </c>
      <c r="C1029" s="399">
        <v>3</v>
      </c>
      <c r="D1029" s="399" t="s">
        <v>441</v>
      </c>
      <c r="E1029" s="399" t="s">
        <v>441</v>
      </c>
      <c r="F1029" s="399" t="s">
        <v>441</v>
      </c>
      <c r="G1029" s="399" t="s">
        <v>441</v>
      </c>
      <c r="H1029" s="399" t="s">
        <v>441</v>
      </c>
      <c r="I1029" s="399" t="s">
        <v>441</v>
      </c>
      <c r="J1029" s="399" t="s">
        <v>441</v>
      </c>
      <c r="K1029" s="399" t="s">
        <v>441</v>
      </c>
      <c r="L1029" s="399" t="s">
        <v>441</v>
      </c>
      <c r="M1029" s="399" t="s">
        <v>441</v>
      </c>
      <c r="N1029" s="399" t="s">
        <v>441</v>
      </c>
      <c r="O1029" s="399" t="s">
        <v>441</v>
      </c>
    </row>
    <row r="1030" spans="1:15" x14ac:dyDescent="0.2">
      <c r="A1030" s="399"/>
      <c r="B1030" s="399">
        <v>2012</v>
      </c>
      <c r="C1030" s="399">
        <v>4</v>
      </c>
      <c r="D1030" s="399" t="s">
        <v>441</v>
      </c>
      <c r="E1030" s="399" t="s">
        <v>441</v>
      </c>
      <c r="F1030" s="399" t="s">
        <v>441</v>
      </c>
      <c r="G1030" s="399" t="s">
        <v>441</v>
      </c>
      <c r="H1030" s="399" t="s">
        <v>441</v>
      </c>
      <c r="I1030" s="399" t="s">
        <v>441</v>
      </c>
      <c r="J1030" s="399" t="s">
        <v>441</v>
      </c>
      <c r="K1030" s="399" t="s">
        <v>441</v>
      </c>
      <c r="L1030" s="399" t="s">
        <v>441</v>
      </c>
      <c r="M1030" s="399" t="s">
        <v>441</v>
      </c>
      <c r="N1030" s="399" t="s">
        <v>441</v>
      </c>
      <c r="O1030" s="399" t="s">
        <v>441</v>
      </c>
    </row>
    <row r="1031" spans="1:15" x14ac:dyDescent="0.2">
      <c r="A1031" s="399"/>
      <c r="B1031" s="399">
        <v>2012</v>
      </c>
      <c r="C1031" s="399">
        <v>5</v>
      </c>
      <c r="D1031" s="399" t="s">
        <v>441</v>
      </c>
      <c r="E1031" s="399" t="s">
        <v>441</v>
      </c>
      <c r="F1031" s="399" t="s">
        <v>441</v>
      </c>
      <c r="G1031" s="399" t="s">
        <v>441</v>
      </c>
      <c r="H1031" s="399" t="s">
        <v>441</v>
      </c>
      <c r="I1031" s="399" t="s">
        <v>441</v>
      </c>
      <c r="J1031" s="399" t="s">
        <v>441</v>
      </c>
      <c r="K1031" s="399" t="s">
        <v>441</v>
      </c>
      <c r="L1031" s="399" t="s">
        <v>441</v>
      </c>
      <c r="M1031" s="399" t="s">
        <v>441</v>
      </c>
      <c r="N1031" s="399" t="s">
        <v>441</v>
      </c>
      <c r="O1031" s="399" t="s">
        <v>441</v>
      </c>
    </row>
    <row r="1032" spans="1:15" x14ac:dyDescent="0.2">
      <c r="A1032" s="399"/>
      <c r="B1032" s="399">
        <v>2012</v>
      </c>
      <c r="C1032" s="399">
        <v>6</v>
      </c>
      <c r="D1032" s="399" t="s">
        <v>441</v>
      </c>
      <c r="E1032" s="399" t="s">
        <v>441</v>
      </c>
      <c r="F1032" s="399" t="s">
        <v>441</v>
      </c>
      <c r="G1032" s="399" t="s">
        <v>441</v>
      </c>
      <c r="H1032" s="399" t="s">
        <v>441</v>
      </c>
      <c r="I1032" s="399" t="s">
        <v>441</v>
      </c>
      <c r="J1032" s="399" t="s">
        <v>441</v>
      </c>
      <c r="K1032" s="399" t="s">
        <v>441</v>
      </c>
      <c r="L1032" s="399" t="s">
        <v>441</v>
      </c>
      <c r="M1032" s="399" t="s">
        <v>441</v>
      </c>
      <c r="N1032" s="399" t="s">
        <v>441</v>
      </c>
      <c r="O1032" s="399" t="s">
        <v>441</v>
      </c>
    </row>
    <row r="1033" spans="1:15" x14ac:dyDescent="0.2">
      <c r="A1033" s="399"/>
      <c r="B1033" s="399">
        <v>2012</v>
      </c>
      <c r="C1033" s="399">
        <v>7</v>
      </c>
      <c r="D1033" s="399" t="s">
        <v>441</v>
      </c>
      <c r="E1033" s="399" t="s">
        <v>441</v>
      </c>
      <c r="F1033" s="399" t="s">
        <v>441</v>
      </c>
      <c r="G1033" s="399" t="s">
        <v>441</v>
      </c>
      <c r="H1033" s="399" t="s">
        <v>441</v>
      </c>
      <c r="I1033" s="399" t="s">
        <v>441</v>
      </c>
      <c r="J1033" s="399" t="s">
        <v>441</v>
      </c>
      <c r="K1033" s="399" t="s">
        <v>441</v>
      </c>
      <c r="L1033" s="399" t="s">
        <v>441</v>
      </c>
      <c r="M1033" s="399" t="s">
        <v>441</v>
      </c>
      <c r="N1033" s="399" t="s">
        <v>441</v>
      </c>
      <c r="O1033" s="399" t="s">
        <v>441</v>
      </c>
    </row>
    <row r="1034" spans="1:15" x14ac:dyDescent="0.2">
      <c r="A1034" s="399"/>
      <c r="B1034" s="399">
        <v>2012</v>
      </c>
      <c r="C1034" s="399">
        <v>8</v>
      </c>
      <c r="D1034" s="399" t="s">
        <v>441</v>
      </c>
      <c r="E1034" s="399" t="s">
        <v>441</v>
      </c>
      <c r="F1034" s="399" t="s">
        <v>441</v>
      </c>
      <c r="G1034" s="399" t="s">
        <v>441</v>
      </c>
      <c r="H1034" s="399" t="s">
        <v>441</v>
      </c>
      <c r="I1034" s="399" t="s">
        <v>441</v>
      </c>
      <c r="J1034" s="399" t="s">
        <v>441</v>
      </c>
      <c r="K1034" s="399" t="s">
        <v>441</v>
      </c>
      <c r="L1034" s="399" t="s">
        <v>441</v>
      </c>
      <c r="M1034" s="399" t="s">
        <v>441</v>
      </c>
      <c r="N1034" s="399" t="s">
        <v>441</v>
      </c>
      <c r="O1034" s="399" t="s">
        <v>441</v>
      </c>
    </row>
    <row r="1035" spans="1:15" x14ac:dyDescent="0.2">
      <c r="A1035" s="399"/>
      <c r="B1035" s="399">
        <v>2012</v>
      </c>
      <c r="C1035" s="399">
        <v>9</v>
      </c>
      <c r="D1035" s="399" t="s">
        <v>441</v>
      </c>
      <c r="E1035" s="399" t="s">
        <v>441</v>
      </c>
      <c r="F1035" s="399" t="s">
        <v>441</v>
      </c>
      <c r="G1035" s="399" t="s">
        <v>441</v>
      </c>
      <c r="H1035" s="399" t="s">
        <v>441</v>
      </c>
      <c r="I1035" s="399" t="s">
        <v>441</v>
      </c>
      <c r="J1035" s="399" t="s">
        <v>441</v>
      </c>
      <c r="K1035" s="399" t="s">
        <v>441</v>
      </c>
      <c r="L1035" s="399" t="s">
        <v>441</v>
      </c>
      <c r="M1035" s="399" t="s">
        <v>441</v>
      </c>
      <c r="N1035" s="399" t="s">
        <v>441</v>
      </c>
      <c r="O1035" s="399" t="s">
        <v>441</v>
      </c>
    </row>
    <row r="1036" spans="1:15" x14ac:dyDescent="0.2">
      <c r="A1036" s="399"/>
      <c r="B1036" s="399">
        <v>2012</v>
      </c>
      <c r="C1036" s="399">
        <v>10</v>
      </c>
      <c r="D1036" s="399" t="s">
        <v>441</v>
      </c>
      <c r="E1036" s="399" t="s">
        <v>441</v>
      </c>
      <c r="F1036" s="399" t="s">
        <v>441</v>
      </c>
      <c r="G1036" s="399" t="s">
        <v>441</v>
      </c>
      <c r="H1036" s="399" t="s">
        <v>441</v>
      </c>
      <c r="I1036" s="399" t="s">
        <v>441</v>
      </c>
      <c r="J1036" s="399" t="s">
        <v>441</v>
      </c>
      <c r="K1036" s="399" t="s">
        <v>441</v>
      </c>
      <c r="L1036" s="399" t="s">
        <v>441</v>
      </c>
      <c r="M1036" s="399" t="s">
        <v>441</v>
      </c>
      <c r="N1036" s="399" t="s">
        <v>441</v>
      </c>
      <c r="O1036" s="399" t="s">
        <v>441</v>
      </c>
    </row>
    <row r="1037" spans="1:15" x14ac:dyDescent="0.2">
      <c r="A1037" s="399"/>
      <c r="B1037" s="399">
        <v>2012</v>
      </c>
      <c r="C1037" s="399">
        <v>11</v>
      </c>
      <c r="D1037" s="399" t="s">
        <v>441</v>
      </c>
      <c r="E1037" s="399" t="s">
        <v>441</v>
      </c>
      <c r="F1037" s="399" t="s">
        <v>441</v>
      </c>
      <c r="G1037" s="399" t="s">
        <v>441</v>
      </c>
      <c r="H1037" s="399" t="s">
        <v>441</v>
      </c>
      <c r="I1037" s="399" t="s">
        <v>441</v>
      </c>
      <c r="J1037" s="399" t="s">
        <v>441</v>
      </c>
      <c r="K1037" s="399" t="s">
        <v>441</v>
      </c>
      <c r="L1037" s="399" t="s">
        <v>441</v>
      </c>
      <c r="M1037" s="399" t="s">
        <v>441</v>
      </c>
      <c r="N1037" s="399" t="s">
        <v>441</v>
      </c>
      <c r="O1037" s="399" t="s">
        <v>441</v>
      </c>
    </row>
    <row r="1038" spans="1:15" x14ac:dyDescent="0.2">
      <c r="A1038" s="399"/>
      <c r="B1038" s="399">
        <v>2012</v>
      </c>
      <c r="C1038" s="399">
        <v>12</v>
      </c>
      <c r="D1038" s="399" t="s">
        <v>441</v>
      </c>
      <c r="E1038" s="399" t="s">
        <v>441</v>
      </c>
      <c r="F1038" s="399" t="s">
        <v>441</v>
      </c>
      <c r="G1038" s="399" t="s">
        <v>441</v>
      </c>
      <c r="H1038" s="399" t="s">
        <v>441</v>
      </c>
      <c r="I1038" s="399" t="s">
        <v>441</v>
      </c>
      <c r="J1038" s="399" t="s">
        <v>441</v>
      </c>
      <c r="K1038" s="399" t="s">
        <v>441</v>
      </c>
      <c r="L1038" s="399" t="s">
        <v>441</v>
      </c>
      <c r="M1038" s="399" t="s">
        <v>441</v>
      </c>
      <c r="N1038" s="399" t="s">
        <v>441</v>
      </c>
      <c r="O1038" s="399" t="s">
        <v>441</v>
      </c>
    </row>
    <row r="1039" spans="1:15" x14ac:dyDescent="0.2">
      <c r="A1039" s="399"/>
      <c r="B1039" s="399">
        <v>2013</v>
      </c>
      <c r="C1039" s="399">
        <v>1</v>
      </c>
      <c r="D1039" s="399" t="s">
        <v>441</v>
      </c>
      <c r="E1039" s="399" t="s">
        <v>441</v>
      </c>
      <c r="F1039" s="399" t="s">
        <v>441</v>
      </c>
      <c r="G1039" s="399" t="s">
        <v>441</v>
      </c>
      <c r="H1039" s="399" t="s">
        <v>441</v>
      </c>
      <c r="I1039" s="399" t="s">
        <v>441</v>
      </c>
      <c r="J1039" s="399" t="s">
        <v>441</v>
      </c>
      <c r="K1039" s="399" t="s">
        <v>441</v>
      </c>
      <c r="L1039" s="399" t="s">
        <v>441</v>
      </c>
      <c r="M1039" s="399" t="s">
        <v>441</v>
      </c>
      <c r="N1039" s="399" t="s">
        <v>441</v>
      </c>
      <c r="O1039" s="399" t="s">
        <v>441</v>
      </c>
    </row>
    <row r="1040" spans="1:15" x14ac:dyDescent="0.2">
      <c r="A1040" s="399"/>
      <c r="B1040" s="399">
        <v>2013</v>
      </c>
      <c r="C1040" s="399">
        <v>2</v>
      </c>
      <c r="D1040" s="399" t="s">
        <v>441</v>
      </c>
      <c r="E1040" s="399" t="s">
        <v>441</v>
      </c>
      <c r="F1040" s="399" t="s">
        <v>441</v>
      </c>
      <c r="G1040" s="399" t="s">
        <v>441</v>
      </c>
      <c r="H1040" s="399" t="s">
        <v>441</v>
      </c>
      <c r="I1040" s="399" t="s">
        <v>441</v>
      </c>
      <c r="J1040" s="399" t="s">
        <v>441</v>
      </c>
      <c r="K1040" s="399" t="s">
        <v>441</v>
      </c>
      <c r="L1040" s="399" t="s">
        <v>441</v>
      </c>
      <c r="M1040" s="399" t="s">
        <v>441</v>
      </c>
      <c r="N1040" s="399" t="s">
        <v>441</v>
      </c>
      <c r="O1040" s="399" t="s">
        <v>441</v>
      </c>
    </row>
    <row r="1041" spans="1:15" x14ac:dyDescent="0.2">
      <c r="A1041" s="399"/>
      <c r="B1041" s="399">
        <v>2013</v>
      </c>
      <c r="C1041" s="399">
        <v>3</v>
      </c>
      <c r="D1041" s="399" t="s">
        <v>441</v>
      </c>
      <c r="E1041" s="399" t="s">
        <v>441</v>
      </c>
      <c r="F1041" s="399" t="s">
        <v>441</v>
      </c>
      <c r="G1041" s="399" t="s">
        <v>441</v>
      </c>
      <c r="H1041" s="399" t="s">
        <v>441</v>
      </c>
      <c r="I1041" s="399" t="s">
        <v>441</v>
      </c>
      <c r="J1041" s="399" t="s">
        <v>441</v>
      </c>
      <c r="K1041" s="399" t="s">
        <v>441</v>
      </c>
      <c r="L1041" s="399" t="s">
        <v>441</v>
      </c>
      <c r="M1041" s="399" t="s">
        <v>441</v>
      </c>
      <c r="N1041" s="399" t="s">
        <v>441</v>
      </c>
      <c r="O1041" s="399" t="s">
        <v>441</v>
      </c>
    </row>
    <row r="1042" spans="1:15" x14ac:dyDescent="0.2">
      <c r="A1042" s="399"/>
      <c r="B1042" s="399">
        <v>2013</v>
      </c>
      <c r="C1042" s="399">
        <v>4</v>
      </c>
      <c r="D1042" s="399" t="s">
        <v>441</v>
      </c>
      <c r="E1042" s="399" t="s">
        <v>441</v>
      </c>
      <c r="F1042" s="399" t="s">
        <v>441</v>
      </c>
      <c r="G1042" s="399" t="s">
        <v>441</v>
      </c>
      <c r="H1042" s="399" t="s">
        <v>441</v>
      </c>
      <c r="I1042" s="399" t="s">
        <v>441</v>
      </c>
      <c r="J1042" s="399" t="s">
        <v>441</v>
      </c>
      <c r="K1042" s="399" t="s">
        <v>441</v>
      </c>
      <c r="L1042" s="399" t="s">
        <v>441</v>
      </c>
      <c r="M1042" s="399" t="s">
        <v>441</v>
      </c>
      <c r="N1042" s="399" t="s">
        <v>441</v>
      </c>
      <c r="O1042" s="399" t="s">
        <v>441</v>
      </c>
    </row>
    <row r="1043" spans="1:15" x14ac:dyDescent="0.2">
      <c r="A1043" s="399"/>
      <c r="B1043" s="399">
        <v>2013</v>
      </c>
      <c r="C1043" s="399">
        <v>5</v>
      </c>
      <c r="D1043" s="399" t="s">
        <v>441</v>
      </c>
      <c r="E1043" s="399" t="s">
        <v>441</v>
      </c>
      <c r="F1043" s="399" t="s">
        <v>441</v>
      </c>
      <c r="G1043" s="399" t="s">
        <v>441</v>
      </c>
      <c r="H1043" s="399" t="s">
        <v>441</v>
      </c>
      <c r="I1043" s="399" t="s">
        <v>441</v>
      </c>
      <c r="J1043" s="399" t="s">
        <v>441</v>
      </c>
      <c r="K1043" s="399" t="s">
        <v>441</v>
      </c>
      <c r="L1043" s="399" t="s">
        <v>441</v>
      </c>
      <c r="M1043" s="399" t="s">
        <v>441</v>
      </c>
      <c r="N1043" s="399" t="s">
        <v>441</v>
      </c>
      <c r="O1043" s="399" t="s">
        <v>441</v>
      </c>
    </row>
    <row r="1044" spans="1:15" x14ac:dyDescent="0.2">
      <c r="A1044" s="399"/>
      <c r="B1044" s="399">
        <v>2013</v>
      </c>
      <c r="C1044" s="399">
        <v>6</v>
      </c>
      <c r="D1044" s="399" t="s">
        <v>441</v>
      </c>
      <c r="E1044" s="399" t="s">
        <v>441</v>
      </c>
      <c r="F1044" s="399" t="s">
        <v>441</v>
      </c>
      <c r="G1044" s="399" t="s">
        <v>441</v>
      </c>
      <c r="H1044" s="399" t="s">
        <v>441</v>
      </c>
      <c r="I1044" s="399" t="s">
        <v>441</v>
      </c>
      <c r="J1044" s="399" t="s">
        <v>441</v>
      </c>
      <c r="K1044" s="399" t="s">
        <v>441</v>
      </c>
      <c r="L1044" s="399" t="s">
        <v>441</v>
      </c>
      <c r="M1044" s="399" t="s">
        <v>441</v>
      </c>
      <c r="N1044" s="399" t="s">
        <v>441</v>
      </c>
      <c r="O1044" s="399" t="s">
        <v>441</v>
      </c>
    </row>
    <row r="1045" spans="1:15" x14ac:dyDescent="0.2">
      <c r="A1045" s="399"/>
      <c r="B1045" s="399">
        <v>2013</v>
      </c>
      <c r="C1045" s="399">
        <v>7</v>
      </c>
      <c r="D1045" s="399" t="s">
        <v>441</v>
      </c>
      <c r="E1045" s="399" t="s">
        <v>441</v>
      </c>
      <c r="F1045" s="399" t="s">
        <v>441</v>
      </c>
      <c r="G1045" s="399" t="s">
        <v>441</v>
      </c>
      <c r="H1045" s="399" t="s">
        <v>441</v>
      </c>
      <c r="I1045" s="399" t="s">
        <v>441</v>
      </c>
      <c r="J1045" s="399" t="s">
        <v>441</v>
      </c>
      <c r="K1045" s="399" t="s">
        <v>441</v>
      </c>
      <c r="L1045" s="399" t="s">
        <v>441</v>
      </c>
      <c r="M1045" s="399" t="s">
        <v>441</v>
      </c>
      <c r="N1045" s="399" t="s">
        <v>441</v>
      </c>
      <c r="O1045" s="399" t="s">
        <v>441</v>
      </c>
    </row>
    <row r="1046" spans="1:15" x14ac:dyDescent="0.2">
      <c r="A1046" s="399"/>
      <c r="B1046" s="399">
        <v>2013</v>
      </c>
      <c r="C1046" s="399">
        <v>8</v>
      </c>
      <c r="D1046" s="399" t="s">
        <v>441</v>
      </c>
      <c r="E1046" s="399" t="s">
        <v>441</v>
      </c>
      <c r="F1046" s="399" t="s">
        <v>441</v>
      </c>
      <c r="G1046" s="399" t="s">
        <v>441</v>
      </c>
      <c r="H1046" s="399" t="s">
        <v>441</v>
      </c>
      <c r="I1046" s="399" t="s">
        <v>441</v>
      </c>
      <c r="J1046" s="399" t="s">
        <v>441</v>
      </c>
      <c r="K1046" s="399" t="s">
        <v>441</v>
      </c>
      <c r="L1046" s="399" t="s">
        <v>441</v>
      </c>
      <c r="M1046" s="399" t="s">
        <v>441</v>
      </c>
      <c r="N1046" s="399" t="s">
        <v>441</v>
      </c>
      <c r="O1046" s="399" t="s">
        <v>441</v>
      </c>
    </row>
    <row r="1047" spans="1:15" x14ac:dyDescent="0.2">
      <c r="A1047" s="399"/>
      <c r="B1047" s="399">
        <v>2013</v>
      </c>
      <c r="C1047" s="399">
        <v>9</v>
      </c>
      <c r="D1047" s="399" t="s">
        <v>441</v>
      </c>
      <c r="E1047" s="399" t="s">
        <v>441</v>
      </c>
      <c r="F1047" s="399" t="s">
        <v>441</v>
      </c>
      <c r="G1047" s="399" t="s">
        <v>441</v>
      </c>
      <c r="H1047" s="399" t="s">
        <v>441</v>
      </c>
      <c r="I1047" s="399" t="s">
        <v>441</v>
      </c>
      <c r="J1047" s="399" t="s">
        <v>441</v>
      </c>
      <c r="K1047" s="399" t="s">
        <v>441</v>
      </c>
      <c r="L1047" s="399" t="s">
        <v>441</v>
      </c>
      <c r="M1047" s="399" t="s">
        <v>441</v>
      </c>
      <c r="N1047" s="399" t="s">
        <v>441</v>
      </c>
      <c r="O1047" s="399" t="s">
        <v>441</v>
      </c>
    </row>
    <row r="1048" spans="1:15" x14ac:dyDescent="0.2">
      <c r="A1048" s="399"/>
      <c r="B1048" s="399">
        <v>2013</v>
      </c>
      <c r="C1048" s="399">
        <v>10</v>
      </c>
      <c r="D1048" s="399" t="s">
        <v>441</v>
      </c>
      <c r="E1048" s="399" t="s">
        <v>441</v>
      </c>
      <c r="F1048" s="399" t="s">
        <v>441</v>
      </c>
      <c r="G1048" s="399" t="s">
        <v>441</v>
      </c>
      <c r="H1048" s="399" t="s">
        <v>441</v>
      </c>
      <c r="I1048" s="399" t="s">
        <v>441</v>
      </c>
      <c r="J1048" s="399" t="s">
        <v>441</v>
      </c>
      <c r="K1048" s="399" t="s">
        <v>441</v>
      </c>
      <c r="L1048" s="399" t="s">
        <v>441</v>
      </c>
      <c r="M1048" s="399" t="s">
        <v>441</v>
      </c>
      <c r="N1048" s="399" t="s">
        <v>441</v>
      </c>
      <c r="O1048" s="399" t="s">
        <v>441</v>
      </c>
    </row>
    <row r="1049" spans="1:15" x14ac:dyDescent="0.2">
      <c r="A1049" s="399"/>
      <c r="B1049" s="399">
        <v>2013</v>
      </c>
      <c r="C1049" s="399">
        <v>11</v>
      </c>
      <c r="D1049" s="399" t="s">
        <v>441</v>
      </c>
      <c r="E1049" s="399" t="s">
        <v>441</v>
      </c>
      <c r="F1049" s="399" t="s">
        <v>441</v>
      </c>
      <c r="G1049" s="399" t="s">
        <v>441</v>
      </c>
      <c r="H1049" s="399" t="s">
        <v>441</v>
      </c>
      <c r="I1049" s="399" t="s">
        <v>441</v>
      </c>
      <c r="J1049" s="399" t="s">
        <v>441</v>
      </c>
      <c r="K1049" s="399" t="s">
        <v>441</v>
      </c>
      <c r="L1049" s="399" t="s">
        <v>441</v>
      </c>
      <c r="M1049" s="399" t="s">
        <v>441</v>
      </c>
      <c r="N1049" s="399" t="s">
        <v>441</v>
      </c>
      <c r="O1049" s="399" t="s">
        <v>441</v>
      </c>
    </row>
    <row r="1050" spans="1:15" x14ac:dyDescent="0.2">
      <c r="A1050" s="399"/>
      <c r="B1050" s="399">
        <v>2013</v>
      </c>
      <c r="C1050" s="399">
        <v>12</v>
      </c>
      <c r="D1050" s="399" t="s">
        <v>441</v>
      </c>
      <c r="E1050" s="399" t="s">
        <v>441</v>
      </c>
      <c r="F1050" s="399" t="s">
        <v>441</v>
      </c>
      <c r="G1050" s="399" t="s">
        <v>441</v>
      </c>
      <c r="H1050" s="399" t="s">
        <v>441</v>
      </c>
      <c r="I1050" s="399" t="s">
        <v>441</v>
      </c>
      <c r="J1050" s="399" t="s">
        <v>441</v>
      </c>
      <c r="K1050" s="399" t="s">
        <v>441</v>
      </c>
      <c r="L1050" s="399" t="s">
        <v>441</v>
      </c>
      <c r="M1050" s="399" t="s">
        <v>441</v>
      </c>
      <c r="N1050" s="399" t="s">
        <v>441</v>
      </c>
      <c r="O1050" s="399" t="s">
        <v>441</v>
      </c>
    </row>
    <row r="1051" spans="1:15" x14ac:dyDescent="0.2">
      <c r="A1051" s="399"/>
      <c r="B1051" s="399">
        <v>2014</v>
      </c>
      <c r="C1051" s="399">
        <v>1</v>
      </c>
      <c r="D1051" s="399" t="s">
        <v>441</v>
      </c>
      <c r="E1051" s="399" t="s">
        <v>441</v>
      </c>
      <c r="F1051" s="399" t="s">
        <v>441</v>
      </c>
      <c r="G1051" s="399" t="s">
        <v>441</v>
      </c>
      <c r="H1051" s="399" t="s">
        <v>441</v>
      </c>
      <c r="I1051" s="399" t="s">
        <v>441</v>
      </c>
      <c r="J1051" s="399" t="s">
        <v>441</v>
      </c>
      <c r="K1051" s="399" t="s">
        <v>441</v>
      </c>
      <c r="L1051" s="399" t="s">
        <v>441</v>
      </c>
      <c r="M1051" s="399" t="s">
        <v>441</v>
      </c>
      <c r="N1051" s="399" t="s">
        <v>441</v>
      </c>
      <c r="O1051" s="399" t="s">
        <v>441</v>
      </c>
    </row>
    <row r="1052" spans="1:15" x14ac:dyDescent="0.2">
      <c r="A1052" s="399"/>
      <c r="B1052" s="399">
        <v>2014</v>
      </c>
      <c r="C1052" s="399">
        <v>2</v>
      </c>
      <c r="D1052" s="399" t="s">
        <v>441</v>
      </c>
      <c r="E1052" s="399" t="s">
        <v>441</v>
      </c>
      <c r="F1052" s="399" t="s">
        <v>441</v>
      </c>
      <c r="G1052" s="399" t="s">
        <v>441</v>
      </c>
      <c r="H1052" s="399" t="s">
        <v>441</v>
      </c>
      <c r="I1052" s="399" t="s">
        <v>441</v>
      </c>
      <c r="J1052" s="399" t="s">
        <v>441</v>
      </c>
      <c r="K1052" s="399" t="s">
        <v>441</v>
      </c>
      <c r="L1052" s="399" t="s">
        <v>441</v>
      </c>
      <c r="M1052" s="399" t="s">
        <v>441</v>
      </c>
      <c r="N1052" s="399" t="s">
        <v>441</v>
      </c>
      <c r="O1052" s="399" t="s">
        <v>441</v>
      </c>
    </row>
    <row r="1053" spans="1:15" x14ac:dyDescent="0.2">
      <c r="A1053" s="399"/>
      <c r="B1053" s="399">
        <v>2014</v>
      </c>
      <c r="C1053" s="399">
        <v>3</v>
      </c>
      <c r="D1053" s="399" t="s">
        <v>441</v>
      </c>
      <c r="E1053" s="399" t="s">
        <v>441</v>
      </c>
      <c r="F1053" s="399" t="s">
        <v>441</v>
      </c>
      <c r="G1053" s="399" t="s">
        <v>441</v>
      </c>
      <c r="H1053" s="399" t="s">
        <v>441</v>
      </c>
      <c r="I1053" s="399" t="s">
        <v>441</v>
      </c>
      <c r="J1053" s="399" t="s">
        <v>441</v>
      </c>
      <c r="K1053" s="399" t="s">
        <v>441</v>
      </c>
      <c r="L1053" s="399" t="s">
        <v>441</v>
      </c>
      <c r="M1053" s="399" t="s">
        <v>441</v>
      </c>
      <c r="N1053" s="399" t="s">
        <v>441</v>
      </c>
      <c r="O1053" s="399" t="s">
        <v>441</v>
      </c>
    </row>
    <row r="1054" spans="1:15" x14ac:dyDescent="0.2">
      <c r="A1054" s="399"/>
      <c r="B1054" s="399">
        <v>2014</v>
      </c>
      <c r="C1054" s="399">
        <v>4</v>
      </c>
      <c r="D1054" s="399" t="s">
        <v>441</v>
      </c>
      <c r="E1054" s="399" t="s">
        <v>441</v>
      </c>
      <c r="F1054" s="399" t="s">
        <v>441</v>
      </c>
      <c r="G1054" s="399" t="s">
        <v>441</v>
      </c>
      <c r="H1054" s="399" t="s">
        <v>441</v>
      </c>
      <c r="I1054" s="399" t="s">
        <v>441</v>
      </c>
      <c r="J1054" s="399" t="s">
        <v>441</v>
      </c>
      <c r="K1054" s="399" t="s">
        <v>441</v>
      </c>
      <c r="L1054" s="399" t="s">
        <v>441</v>
      </c>
      <c r="M1054" s="399" t="s">
        <v>441</v>
      </c>
      <c r="N1054" s="399" t="s">
        <v>441</v>
      </c>
      <c r="O1054" s="399" t="s">
        <v>441</v>
      </c>
    </row>
    <row r="1055" spans="1:15" x14ac:dyDescent="0.2">
      <c r="A1055" s="399"/>
      <c r="B1055" s="399">
        <v>2014</v>
      </c>
      <c r="C1055" s="399">
        <v>5</v>
      </c>
      <c r="D1055" s="399" t="s">
        <v>441</v>
      </c>
      <c r="E1055" s="399" t="s">
        <v>441</v>
      </c>
      <c r="F1055" s="399" t="s">
        <v>441</v>
      </c>
      <c r="G1055" s="399" t="s">
        <v>441</v>
      </c>
      <c r="H1055" s="399" t="s">
        <v>441</v>
      </c>
      <c r="I1055" s="399" t="s">
        <v>441</v>
      </c>
      <c r="J1055" s="399" t="s">
        <v>441</v>
      </c>
      <c r="K1055" s="399" t="s">
        <v>441</v>
      </c>
      <c r="L1055" s="399" t="s">
        <v>441</v>
      </c>
      <c r="M1055" s="399" t="s">
        <v>441</v>
      </c>
      <c r="N1055" s="399" t="s">
        <v>441</v>
      </c>
      <c r="O1055" s="399" t="s">
        <v>441</v>
      </c>
    </row>
    <row r="1056" spans="1:15" x14ac:dyDescent="0.2">
      <c r="A1056" s="399"/>
      <c r="B1056" s="399">
        <v>2014</v>
      </c>
      <c r="C1056" s="399">
        <v>6</v>
      </c>
      <c r="D1056" s="399" t="s">
        <v>441</v>
      </c>
      <c r="E1056" s="399" t="s">
        <v>441</v>
      </c>
      <c r="F1056" s="399" t="s">
        <v>441</v>
      </c>
      <c r="G1056" s="399" t="s">
        <v>441</v>
      </c>
      <c r="H1056" s="399" t="s">
        <v>441</v>
      </c>
      <c r="I1056" s="399" t="s">
        <v>441</v>
      </c>
      <c r="J1056" s="399" t="s">
        <v>441</v>
      </c>
      <c r="K1056" s="399" t="s">
        <v>441</v>
      </c>
      <c r="L1056" s="399" t="s">
        <v>441</v>
      </c>
      <c r="M1056" s="399" t="s">
        <v>441</v>
      </c>
      <c r="N1056" s="399" t="s">
        <v>441</v>
      </c>
      <c r="O1056" s="399" t="s">
        <v>441</v>
      </c>
    </row>
    <row r="1057" spans="1:15" x14ac:dyDescent="0.2">
      <c r="A1057" s="399"/>
      <c r="B1057" s="399">
        <v>2014</v>
      </c>
      <c r="C1057" s="399">
        <v>7</v>
      </c>
      <c r="D1057" s="399" t="s">
        <v>441</v>
      </c>
      <c r="E1057" s="399" t="s">
        <v>441</v>
      </c>
      <c r="F1057" s="399" t="s">
        <v>441</v>
      </c>
      <c r="G1057" s="399" t="s">
        <v>441</v>
      </c>
      <c r="H1057" s="399" t="s">
        <v>441</v>
      </c>
      <c r="I1057" s="399" t="s">
        <v>441</v>
      </c>
      <c r="J1057" s="399" t="s">
        <v>441</v>
      </c>
      <c r="K1057" s="399" t="s">
        <v>441</v>
      </c>
      <c r="L1057" s="399" t="s">
        <v>441</v>
      </c>
      <c r="M1057" s="399" t="s">
        <v>441</v>
      </c>
      <c r="N1057" s="399" t="s">
        <v>441</v>
      </c>
      <c r="O1057" s="399" t="s">
        <v>441</v>
      </c>
    </row>
    <row r="1058" spans="1:15" x14ac:dyDescent="0.2">
      <c r="A1058" s="399"/>
      <c r="B1058" s="399">
        <v>2014</v>
      </c>
      <c r="C1058" s="399">
        <v>8</v>
      </c>
      <c r="D1058" s="399" t="s">
        <v>441</v>
      </c>
      <c r="E1058" s="399" t="s">
        <v>441</v>
      </c>
      <c r="F1058" s="399" t="s">
        <v>441</v>
      </c>
      <c r="G1058" s="399" t="s">
        <v>441</v>
      </c>
      <c r="H1058" s="399" t="s">
        <v>441</v>
      </c>
      <c r="I1058" s="399" t="s">
        <v>441</v>
      </c>
      <c r="J1058" s="399" t="s">
        <v>441</v>
      </c>
      <c r="K1058" s="399" t="s">
        <v>441</v>
      </c>
      <c r="L1058" s="399" t="s">
        <v>441</v>
      </c>
      <c r="M1058" s="399" t="s">
        <v>441</v>
      </c>
      <c r="N1058" s="399" t="s">
        <v>441</v>
      </c>
      <c r="O1058" s="399" t="s">
        <v>441</v>
      </c>
    </row>
    <row r="1059" spans="1:15" x14ac:dyDescent="0.2">
      <c r="A1059" s="399"/>
      <c r="B1059" s="399">
        <v>2014</v>
      </c>
      <c r="C1059" s="399">
        <v>9</v>
      </c>
      <c r="D1059" s="399" t="s">
        <v>441</v>
      </c>
      <c r="E1059" s="399" t="s">
        <v>441</v>
      </c>
      <c r="F1059" s="399" t="s">
        <v>441</v>
      </c>
      <c r="G1059" s="399" t="s">
        <v>441</v>
      </c>
      <c r="H1059" s="399" t="s">
        <v>441</v>
      </c>
      <c r="I1059" s="399" t="s">
        <v>441</v>
      </c>
      <c r="J1059" s="399" t="s">
        <v>441</v>
      </c>
      <c r="K1059" s="399" t="s">
        <v>441</v>
      </c>
      <c r="L1059" s="399" t="s">
        <v>441</v>
      </c>
      <c r="M1059" s="399" t="s">
        <v>441</v>
      </c>
      <c r="N1059" s="399" t="s">
        <v>441</v>
      </c>
      <c r="O1059" s="399" t="s">
        <v>441</v>
      </c>
    </row>
    <row r="1060" spans="1:15" x14ac:dyDescent="0.2">
      <c r="A1060" s="399"/>
      <c r="B1060" s="399">
        <v>2014</v>
      </c>
      <c r="C1060" s="399">
        <v>10</v>
      </c>
      <c r="D1060" s="399" t="s">
        <v>441</v>
      </c>
      <c r="E1060" s="399" t="s">
        <v>441</v>
      </c>
      <c r="F1060" s="399" t="s">
        <v>441</v>
      </c>
      <c r="G1060" s="399" t="s">
        <v>441</v>
      </c>
      <c r="H1060" s="399" t="s">
        <v>441</v>
      </c>
      <c r="I1060" s="399" t="s">
        <v>441</v>
      </c>
      <c r="J1060" s="399" t="s">
        <v>441</v>
      </c>
      <c r="K1060" s="399" t="s">
        <v>441</v>
      </c>
      <c r="L1060" s="399" t="s">
        <v>441</v>
      </c>
      <c r="M1060" s="399" t="s">
        <v>441</v>
      </c>
      <c r="N1060" s="399" t="s">
        <v>441</v>
      </c>
      <c r="O1060" s="399" t="s">
        <v>441</v>
      </c>
    </row>
    <row r="1061" spans="1:15" x14ac:dyDescent="0.2">
      <c r="A1061" s="399"/>
      <c r="B1061" s="399">
        <v>2014</v>
      </c>
      <c r="C1061" s="399">
        <v>11</v>
      </c>
      <c r="D1061" s="399" t="s">
        <v>441</v>
      </c>
      <c r="E1061" s="399" t="s">
        <v>441</v>
      </c>
      <c r="F1061" s="399" t="s">
        <v>441</v>
      </c>
      <c r="G1061" s="399" t="s">
        <v>441</v>
      </c>
      <c r="H1061" s="399" t="s">
        <v>441</v>
      </c>
      <c r="I1061" s="399" t="s">
        <v>441</v>
      </c>
      <c r="J1061" s="399" t="s">
        <v>441</v>
      </c>
      <c r="K1061" s="399" t="s">
        <v>441</v>
      </c>
      <c r="L1061" s="399" t="s">
        <v>441</v>
      </c>
      <c r="M1061" s="399" t="s">
        <v>441</v>
      </c>
      <c r="N1061" s="399" t="s">
        <v>441</v>
      </c>
      <c r="O1061" s="399" t="s">
        <v>441</v>
      </c>
    </row>
    <row r="1062" spans="1:15" x14ac:dyDescent="0.2">
      <c r="A1062" s="399"/>
      <c r="B1062" s="399">
        <v>2014</v>
      </c>
      <c r="C1062" s="399">
        <v>12</v>
      </c>
      <c r="D1062" s="399">
        <v>1</v>
      </c>
      <c r="E1062" s="399">
        <v>13.831</v>
      </c>
      <c r="F1062" s="399" t="s">
        <v>441</v>
      </c>
      <c r="G1062" s="399" t="s">
        <v>441</v>
      </c>
      <c r="H1062" s="399" t="s">
        <v>441</v>
      </c>
      <c r="I1062" s="399" t="s">
        <v>441</v>
      </c>
      <c r="J1062" s="399" t="s">
        <v>441</v>
      </c>
      <c r="K1062" s="399" t="s">
        <v>441</v>
      </c>
      <c r="L1062" s="399" t="s">
        <v>441</v>
      </c>
      <c r="M1062" s="399" t="s">
        <v>441</v>
      </c>
      <c r="N1062" s="399" t="s">
        <v>441</v>
      </c>
      <c r="O1062" s="399" t="s">
        <v>441</v>
      </c>
    </row>
    <row r="1063" spans="1:15" x14ac:dyDescent="0.2">
      <c r="A1063" s="399"/>
      <c r="B1063" s="399">
        <v>2015</v>
      </c>
      <c r="C1063" s="399">
        <v>1</v>
      </c>
      <c r="D1063" s="399" t="s">
        <v>441</v>
      </c>
      <c r="E1063" s="399" t="s">
        <v>441</v>
      </c>
      <c r="F1063" s="399" t="s">
        <v>441</v>
      </c>
      <c r="G1063" s="399" t="s">
        <v>441</v>
      </c>
      <c r="H1063" s="399" t="s">
        <v>441</v>
      </c>
      <c r="I1063" s="399" t="s">
        <v>441</v>
      </c>
      <c r="J1063" s="399" t="s">
        <v>441</v>
      </c>
      <c r="K1063" s="399" t="s">
        <v>441</v>
      </c>
      <c r="L1063" s="399" t="s">
        <v>441</v>
      </c>
      <c r="M1063" s="399" t="s">
        <v>441</v>
      </c>
      <c r="N1063" s="399" t="s">
        <v>441</v>
      </c>
      <c r="O1063" s="399" t="s">
        <v>441</v>
      </c>
    </row>
    <row r="1064" spans="1:15" x14ac:dyDescent="0.2">
      <c r="A1064" s="399"/>
      <c r="B1064" s="399">
        <v>2015</v>
      </c>
      <c r="C1064" s="399">
        <v>2</v>
      </c>
      <c r="D1064" s="399" t="s">
        <v>441</v>
      </c>
      <c r="E1064" s="399" t="s">
        <v>441</v>
      </c>
      <c r="F1064" s="399" t="s">
        <v>441</v>
      </c>
      <c r="G1064" s="399" t="s">
        <v>441</v>
      </c>
      <c r="H1064" s="399" t="s">
        <v>441</v>
      </c>
      <c r="I1064" s="399" t="s">
        <v>441</v>
      </c>
      <c r="J1064" s="399" t="s">
        <v>441</v>
      </c>
      <c r="K1064" s="399" t="s">
        <v>441</v>
      </c>
      <c r="L1064" s="399" t="s">
        <v>441</v>
      </c>
      <c r="M1064" s="399" t="s">
        <v>441</v>
      </c>
      <c r="N1064" s="399" t="s">
        <v>441</v>
      </c>
      <c r="O1064" s="399" t="s">
        <v>441</v>
      </c>
    </row>
    <row r="1065" spans="1:15" x14ac:dyDescent="0.2">
      <c r="A1065" s="399"/>
      <c r="B1065" s="399">
        <v>2015</v>
      </c>
      <c r="C1065" s="399">
        <v>3</v>
      </c>
      <c r="D1065" s="399" t="s">
        <v>441</v>
      </c>
      <c r="E1065" s="399" t="s">
        <v>441</v>
      </c>
      <c r="F1065" s="399" t="s">
        <v>441</v>
      </c>
      <c r="G1065" s="399" t="s">
        <v>441</v>
      </c>
      <c r="H1065" s="399" t="s">
        <v>441</v>
      </c>
      <c r="I1065" s="399" t="s">
        <v>441</v>
      </c>
      <c r="J1065" s="399" t="s">
        <v>441</v>
      </c>
      <c r="K1065" s="399" t="s">
        <v>441</v>
      </c>
      <c r="L1065" s="399" t="s">
        <v>441</v>
      </c>
      <c r="M1065" s="399" t="s">
        <v>441</v>
      </c>
      <c r="N1065" s="399" t="s">
        <v>441</v>
      </c>
      <c r="O1065" s="399" t="s">
        <v>441</v>
      </c>
    </row>
    <row r="1066" spans="1:15" x14ac:dyDescent="0.2">
      <c r="A1066" s="399"/>
      <c r="B1066" s="399">
        <v>2015</v>
      </c>
      <c r="C1066" s="399">
        <v>4</v>
      </c>
      <c r="D1066" s="399" t="s">
        <v>441</v>
      </c>
      <c r="E1066" s="399" t="s">
        <v>441</v>
      </c>
      <c r="F1066" s="399" t="s">
        <v>441</v>
      </c>
      <c r="G1066" s="399" t="s">
        <v>441</v>
      </c>
      <c r="H1066" s="399" t="s">
        <v>441</v>
      </c>
      <c r="I1066" s="399" t="s">
        <v>441</v>
      </c>
      <c r="J1066" s="399" t="s">
        <v>441</v>
      </c>
      <c r="K1066" s="399" t="s">
        <v>441</v>
      </c>
      <c r="L1066" s="399" t="s">
        <v>441</v>
      </c>
      <c r="M1066" s="399" t="s">
        <v>441</v>
      </c>
      <c r="N1066" s="399" t="s">
        <v>441</v>
      </c>
      <c r="O1066" s="399" t="s">
        <v>441</v>
      </c>
    </row>
    <row r="1067" spans="1:15" x14ac:dyDescent="0.2">
      <c r="A1067" s="399"/>
      <c r="B1067" s="399">
        <v>2015</v>
      </c>
      <c r="C1067" s="399">
        <v>5</v>
      </c>
      <c r="D1067" s="399" t="s">
        <v>441</v>
      </c>
      <c r="E1067" s="399" t="s">
        <v>441</v>
      </c>
      <c r="F1067" s="399" t="s">
        <v>441</v>
      </c>
      <c r="G1067" s="399" t="s">
        <v>441</v>
      </c>
      <c r="H1067" s="399" t="s">
        <v>441</v>
      </c>
      <c r="I1067" s="399" t="s">
        <v>441</v>
      </c>
      <c r="J1067" s="399" t="s">
        <v>441</v>
      </c>
      <c r="K1067" s="399" t="s">
        <v>441</v>
      </c>
      <c r="L1067" s="399" t="s">
        <v>441</v>
      </c>
      <c r="M1067" s="399" t="s">
        <v>441</v>
      </c>
      <c r="N1067" s="399" t="s">
        <v>441</v>
      </c>
      <c r="O1067" s="399" t="s">
        <v>441</v>
      </c>
    </row>
    <row r="1068" spans="1:15" x14ac:dyDescent="0.2">
      <c r="A1068" s="399"/>
      <c r="B1068" s="399">
        <v>2015</v>
      </c>
      <c r="C1068" s="399">
        <v>6</v>
      </c>
      <c r="D1068" s="399" t="s">
        <v>441</v>
      </c>
      <c r="E1068" s="399" t="s">
        <v>441</v>
      </c>
      <c r="F1068" s="399" t="s">
        <v>441</v>
      </c>
      <c r="G1068" s="399" t="s">
        <v>441</v>
      </c>
      <c r="H1068" s="399" t="s">
        <v>441</v>
      </c>
      <c r="I1068" s="399" t="s">
        <v>441</v>
      </c>
      <c r="J1068" s="399" t="s">
        <v>441</v>
      </c>
      <c r="K1068" s="399" t="s">
        <v>441</v>
      </c>
      <c r="L1068" s="399" t="s">
        <v>441</v>
      </c>
      <c r="M1068" s="399" t="s">
        <v>441</v>
      </c>
      <c r="N1068" s="399" t="s">
        <v>441</v>
      </c>
      <c r="O1068" s="399" t="s">
        <v>441</v>
      </c>
    </row>
    <row r="1069" spans="1:15" x14ac:dyDescent="0.2">
      <c r="A1069" s="399"/>
      <c r="B1069" s="399">
        <v>2015</v>
      </c>
      <c r="C1069" s="399">
        <v>7</v>
      </c>
      <c r="D1069" s="399" t="s">
        <v>441</v>
      </c>
      <c r="E1069" s="399" t="s">
        <v>441</v>
      </c>
      <c r="F1069" s="399" t="s">
        <v>441</v>
      </c>
      <c r="G1069" s="399" t="s">
        <v>441</v>
      </c>
      <c r="H1069" s="399" t="s">
        <v>441</v>
      </c>
      <c r="I1069" s="399" t="s">
        <v>441</v>
      </c>
      <c r="J1069" s="399" t="s">
        <v>441</v>
      </c>
      <c r="K1069" s="399" t="s">
        <v>441</v>
      </c>
      <c r="L1069" s="399" t="s">
        <v>441</v>
      </c>
      <c r="M1069" s="399" t="s">
        <v>441</v>
      </c>
      <c r="N1069" s="399" t="s">
        <v>441</v>
      </c>
      <c r="O1069" s="399" t="s">
        <v>441</v>
      </c>
    </row>
    <row r="1070" spans="1:15" x14ac:dyDescent="0.2">
      <c r="A1070" s="399"/>
      <c r="B1070" s="399">
        <v>2015</v>
      </c>
      <c r="C1070" s="399">
        <v>8</v>
      </c>
      <c r="D1070" s="399" t="s">
        <v>441</v>
      </c>
      <c r="E1070" s="399" t="s">
        <v>441</v>
      </c>
      <c r="F1070" s="399" t="s">
        <v>441</v>
      </c>
      <c r="G1070" s="399" t="s">
        <v>441</v>
      </c>
      <c r="H1070" s="399" t="s">
        <v>441</v>
      </c>
      <c r="I1070" s="399" t="s">
        <v>441</v>
      </c>
      <c r="J1070" s="399" t="s">
        <v>441</v>
      </c>
      <c r="K1070" s="399" t="s">
        <v>441</v>
      </c>
      <c r="L1070" s="399" t="s">
        <v>441</v>
      </c>
      <c r="M1070" s="399" t="s">
        <v>441</v>
      </c>
      <c r="N1070" s="399" t="s">
        <v>441</v>
      </c>
      <c r="O1070" s="399" t="s">
        <v>441</v>
      </c>
    </row>
    <row r="1071" spans="1:15" x14ac:dyDescent="0.2">
      <c r="A1071" s="399"/>
      <c r="B1071" s="399">
        <v>2015</v>
      </c>
      <c r="C1071" s="399">
        <v>9</v>
      </c>
      <c r="D1071" s="399" t="s">
        <v>441</v>
      </c>
      <c r="E1071" s="399" t="s">
        <v>441</v>
      </c>
      <c r="F1071" s="399" t="s">
        <v>441</v>
      </c>
      <c r="G1071" s="399" t="s">
        <v>441</v>
      </c>
      <c r="H1071" s="399" t="s">
        <v>441</v>
      </c>
      <c r="I1071" s="399" t="s">
        <v>441</v>
      </c>
      <c r="J1071" s="399" t="s">
        <v>441</v>
      </c>
      <c r="K1071" s="399" t="s">
        <v>441</v>
      </c>
      <c r="L1071" s="399" t="s">
        <v>441</v>
      </c>
      <c r="M1071" s="399" t="s">
        <v>441</v>
      </c>
      <c r="N1071" s="399" t="s">
        <v>441</v>
      </c>
      <c r="O1071" s="399" t="s">
        <v>441</v>
      </c>
    </row>
    <row r="1072" spans="1:15" x14ac:dyDescent="0.2">
      <c r="A1072" s="399"/>
      <c r="B1072" s="399">
        <v>2015</v>
      </c>
      <c r="C1072" s="399">
        <v>10</v>
      </c>
      <c r="D1072" s="399" t="s">
        <v>441</v>
      </c>
      <c r="E1072" s="399" t="s">
        <v>441</v>
      </c>
      <c r="F1072" s="399" t="s">
        <v>441</v>
      </c>
      <c r="G1072" s="399" t="s">
        <v>441</v>
      </c>
      <c r="H1072" s="399" t="s">
        <v>441</v>
      </c>
      <c r="I1072" s="399" t="s">
        <v>441</v>
      </c>
      <c r="J1072" s="399" t="s">
        <v>441</v>
      </c>
      <c r="K1072" s="399" t="s">
        <v>441</v>
      </c>
      <c r="L1072" s="399" t="s">
        <v>441</v>
      </c>
      <c r="M1072" s="399" t="s">
        <v>441</v>
      </c>
      <c r="N1072" s="399" t="s">
        <v>441</v>
      </c>
      <c r="O1072" s="399" t="s">
        <v>441</v>
      </c>
    </row>
    <row r="1073" spans="1:15" x14ac:dyDescent="0.2">
      <c r="A1073" s="399"/>
      <c r="B1073" s="399">
        <v>2015</v>
      </c>
      <c r="C1073" s="399">
        <v>11</v>
      </c>
      <c r="D1073" s="399" t="s">
        <v>441</v>
      </c>
      <c r="E1073" s="399" t="s">
        <v>441</v>
      </c>
      <c r="F1073" s="399" t="s">
        <v>441</v>
      </c>
      <c r="G1073" s="399" t="s">
        <v>441</v>
      </c>
      <c r="H1073" s="399" t="s">
        <v>441</v>
      </c>
      <c r="I1073" s="399" t="s">
        <v>441</v>
      </c>
      <c r="J1073" s="399" t="s">
        <v>441</v>
      </c>
      <c r="K1073" s="399" t="s">
        <v>441</v>
      </c>
      <c r="L1073" s="399" t="s">
        <v>441</v>
      </c>
      <c r="M1073" s="399" t="s">
        <v>441</v>
      </c>
      <c r="N1073" s="399" t="s">
        <v>441</v>
      </c>
      <c r="O1073" s="399" t="s">
        <v>441</v>
      </c>
    </row>
    <row r="1074" spans="1:15" x14ac:dyDescent="0.2">
      <c r="A1074" s="399"/>
      <c r="B1074" s="399">
        <v>2015</v>
      </c>
      <c r="C1074" s="399">
        <v>12</v>
      </c>
      <c r="D1074" s="399" t="s">
        <v>441</v>
      </c>
      <c r="E1074" s="399" t="s">
        <v>441</v>
      </c>
      <c r="F1074" s="399" t="s">
        <v>441</v>
      </c>
      <c r="G1074" s="399" t="s">
        <v>441</v>
      </c>
      <c r="H1074" s="399" t="s">
        <v>441</v>
      </c>
      <c r="I1074" s="399" t="s">
        <v>441</v>
      </c>
      <c r="J1074" s="399" t="s">
        <v>441</v>
      </c>
      <c r="K1074" s="399" t="s">
        <v>441</v>
      </c>
      <c r="L1074" s="399" t="s">
        <v>441</v>
      </c>
      <c r="M1074" s="399" t="s">
        <v>441</v>
      </c>
      <c r="N1074" s="399" t="s">
        <v>441</v>
      </c>
      <c r="O1074" s="399" t="s">
        <v>441</v>
      </c>
    </row>
    <row r="1075" spans="1:15" x14ac:dyDescent="0.2">
      <c r="A1075" s="399"/>
      <c r="B1075" s="399">
        <v>2016</v>
      </c>
      <c r="C1075" s="399">
        <v>1</v>
      </c>
      <c r="D1075" s="399" t="s">
        <v>441</v>
      </c>
      <c r="E1075" s="399" t="s">
        <v>441</v>
      </c>
      <c r="F1075" s="399" t="s">
        <v>441</v>
      </c>
      <c r="G1075" s="399" t="s">
        <v>441</v>
      </c>
      <c r="H1075" s="399" t="s">
        <v>441</v>
      </c>
      <c r="I1075" s="399" t="s">
        <v>441</v>
      </c>
      <c r="J1075" s="399" t="s">
        <v>441</v>
      </c>
      <c r="K1075" s="399" t="s">
        <v>441</v>
      </c>
      <c r="L1075" s="399" t="s">
        <v>441</v>
      </c>
      <c r="M1075" s="399" t="s">
        <v>441</v>
      </c>
      <c r="N1075" s="399" t="s">
        <v>441</v>
      </c>
      <c r="O1075" s="399" t="s">
        <v>441</v>
      </c>
    </row>
    <row r="1076" spans="1:15" x14ac:dyDescent="0.2">
      <c r="A1076" s="399"/>
      <c r="B1076" s="399">
        <v>2016</v>
      </c>
      <c r="C1076" s="399">
        <v>2</v>
      </c>
      <c r="D1076" s="399" t="s">
        <v>441</v>
      </c>
      <c r="E1076" s="399" t="s">
        <v>441</v>
      </c>
      <c r="F1076" s="399" t="s">
        <v>441</v>
      </c>
      <c r="G1076" s="399" t="s">
        <v>441</v>
      </c>
      <c r="H1076" s="399" t="s">
        <v>441</v>
      </c>
      <c r="I1076" s="399" t="s">
        <v>441</v>
      </c>
      <c r="J1076" s="399" t="s">
        <v>441</v>
      </c>
      <c r="K1076" s="399" t="s">
        <v>441</v>
      </c>
      <c r="L1076" s="399" t="s">
        <v>441</v>
      </c>
      <c r="M1076" s="399" t="s">
        <v>441</v>
      </c>
      <c r="N1076" s="399" t="s">
        <v>441</v>
      </c>
      <c r="O1076" s="399" t="s">
        <v>441</v>
      </c>
    </row>
    <row r="1077" spans="1:15" x14ac:dyDescent="0.2">
      <c r="A1077" s="399"/>
      <c r="B1077" s="399">
        <v>2016</v>
      </c>
      <c r="C1077" s="399">
        <v>3</v>
      </c>
      <c r="D1077" s="399" t="s">
        <v>441</v>
      </c>
      <c r="E1077" s="399" t="s">
        <v>441</v>
      </c>
      <c r="F1077" s="399" t="s">
        <v>441</v>
      </c>
      <c r="G1077" s="399" t="s">
        <v>441</v>
      </c>
      <c r="H1077" s="399" t="s">
        <v>441</v>
      </c>
      <c r="I1077" s="399" t="s">
        <v>441</v>
      </c>
      <c r="J1077" s="399" t="s">
        <v>441</v>
      </c>
      <c r="K1077" s="399" t="s">
        <v>441</v>
      </c>
      <c r="L1077" s="399" t="s">
        <v>441</v>
      </c>
      <c r="M1077" s="399" t="s">
        <v>441</v>
      </c>
      <c r="N1077" s="399" t="s">
        <v>441</v>
      </c>
      <c r="O1077" s="399" t="s">
        <v>441</v>
      </c>
    </row>
    <row r="1078" spans="1:15" x14ac:dyDescent="0.2">
      <c r="A1078" s="399"/>
      <c r="B1078" s="399">
        <v>2016</v>
      </c>
      <c r="C1078" s="399">
        <v>4</v>
      </c>
      <c r="D1078" s="399" t="s">
        <v>441</v>
      </c>
      <c r="E1078" s="399" t="s">
        <v>441</v>
      </c>
      <c r="F1078" s="399" t="s">
        <v>441</v>
      </c>
      <c r="G1078" s="399" t="s">
        <v>441</v>
      </c>
      <c r="H1078" s="399" t="s">
        <v>441</v>
      </c>
      <c r="I1078" s="399" t="s">
        <v>441</v>
      </c>
      <c r="J1078" s="399" t="s">
        <v>441</v>
      </c>
      <c r="K1078" s="399" t="s">
        <v>441</v>
      </c>
      <c r="L1078" s="399" t="s">
        <v>441</v>
      </c>
      <c r="M1078" s="399" t="s">
        <v>441</v>
      </c>
      <c r="N1078" s="399" t="s">
        <v>441</v>
      </c>
      <c r="O1078" s="399" t="s">
        <v>441</v>
      </c>
    </row>
    <row r="1079" spans="1:15" x14ac:dyDescent="0.2">
      <c r="A1079" s="399"/>
      <c r="B1079" s="399">
        <v>2016</v>
      </c>
      <c r="C1079" s="399">
        <v>5</v>
      </c>
      <c r="D1079" s="399" t="s">
        <v>441</v>
      </c>
      <c r="E1079" s="399" t="s">
        <v>441</v>
      </c>
      <c r="F1079" s="399" t="s">
        <v>441</v>
      </c>
      <c r="G1079" s="399" t="s">
        <v>441</v>
      </c>
      <c r="H1079" s="399" t="s">
        <v>441</v>
      </c>
      <c r="I1079" s="399" t="s">
        <v>441</v>
      </c>
      <c r="J1079" s="399" t="s">
        <v>441</v>
      </c>
      <c r="K1079" s="399" t="s">
        <v>441</v>
      </c>
      <c r="L1079" s="399" t="s">
        <v>441</v>
      </c>
      <c r="M1079" s="399" t="s">
        <v>441</v>
      </c>
      <c r="N1079" s="399" t="s">
        <v>441</v>
      </c>
      <c r="O1079" s="399" t="s">
        <v>441</v>
      </c>
    </row>
    <row r="1080" spans="1:15" x14ac:dyDescent="0.2">
      <c r="A1080" s="399"/>
      <c r="B1080" s="399">
        <v>2016</v>
      </c>
      <c r="C1080" s="399">
        <v>6</v>
      </c>
      <c r="D1080" s="399" t="s">
        <v>441</v>
      </c>
      <c r="E1080" s="399" t="s">
        <v>441</v>
      </c>
      <c r="F1080" s="399" t="s">
        <v>441</v>
      </c>
      <c r="G1080" s="399" t="s">
        <v>441</v>
      </c>
      <c r="H1080" s="399" t="s">
        <v>441</v>
      </c>
      <c r="I1080" s="399" t="s">
        <v>441</v>
      </c>
      <c r="J1080" s="399" t="s">
        <v>441</v>
      </c>
      <c r="K1080" s="399" t="s">
        <v>441</v>
      </c>
      <c r="L1080" s="399" t="s">
        <v>441</v>
      </c>
      <c r="M1080" s="399" t="s">
        <v>441</v>
      </c>
      <c r="N1080" s="399" t="s">
        <v>441</v>
      </c>
      <c r="O1080" s="399" t="s">
        <v>441</v>
      </c>
    </row>
    <row r="1081" spans="1:15" x14ac:dyDescent="0.2">
      <c r="A1081" s="399"/>
      <c r="B1081" s="399">
        <v>2016</v>
      </c>
      <c r="C1081" s="399">
        <v>7</v>
      </c>
      <c r="D1081" s="399" t="s">
        <v>441</v>
      </c>
      <c r="E1081" s="399" t="s">
        <v>441</v>
      </c>
      <c r="F1081" s="399" t="s">
        <v>441</v>
      </c>
      <c r="G1081" s="399" t="s">
        <v>441</v>
      </c>
      <c r="H1081" s="399" t="s">
        <v>441</v>
      </c>
      <c r="I1081" s="399" t="s">
        <v>441</v>
      </c>
      <c r="J1081" s="399" t="s">
        <v>441</v>
      </c>
      <c r="K1081" s="399" t="s">
        <v>441</v>
      </c>
      <c r="L1081" s="399" t="s">
        <v>441</v>
      </c>
      <c r="M1081" s="399" t="s">
        <v>441</v>
      </c>
      <c r="N1081" s="399" t="s">
        <v>441</v>
      </c>
      <c r="O1081" s="399" t="s">
        <v>441</v>
      </c>
    </row>
    <row r="1082" spans="1:15" x14ac:dyDescent="0.2">
      <c r="A1082" s="399"/>
      <c r="B1082" s="399">
        <v>2016</v>
      </c>
      <c r="C1082" s="399">
        <v>8</v>
      </c>
      <c r="D1082" s="399" t="s">
        <v>441</v>
      </c>
      <c r="E1082" s="399" t="s">
        <v>441</v>
      </c>
      <c r="F1082" s="399" t="s">
        <v>441</v>
      </c>
      <c r="G1082" s="399" t="s">
        <v>441</v>
      </c>
      <c r="H1082" s="399" t="s">
        <v>441</v>
      </c>
      <c r="I1082" s="399" t="s">
        <v>441</v>
      </c>
      <c r="J1082" s="399" t="s">
        <v>441</v>
      </c>
      <c r="K1082" s="399" t="s">
        <v>441</v>
      </c>
      <c r="L1082" s="399" t="s">
        <v>441</v>
      </c>
      <c r="M1082" s="399" t="s">
        <v>441</v>
      </c>
      <c r="N1082" s="399" t="s">
        <v>441</v>
      </c>
      <c r="O1082" s="399" t="s">
        <v>441</v>
      </c>
    </row>
    <row r="1083" spans="1:15" x14ac:dyDescent="0.2">
      <c r="A1083" s="399"/>
      <c r="B1083" s="399">
        <v>2016</v>
      </c>
      <c r="C1083" s="399">
        <v>9</v>
      </c>
      <c r="D1083" s="399" t="s">
        <v>441</v>
      </c>
      <c r="E1083" s="399" t="s">
        <v>441</v>
      </c>
      <c r="F1083" s="399" t="s">
        <v>441</v>
      </c>
      <c r="G1083" s="399" t="s">
        <v>441</v>
      </c>
      <c r="H1083" s="399" t="s">
        <v>441</v>
      </c>
      <c r="I1083" s="399" t="s">
        <v>441</v>
      </c>
      <c r="J1083" s="399" t="s">
        <v>441</v>
      </c>
      <c r="K1083" s="399" t="s">
        <v>441</v>
      </c>
      <c r="L1083" s="399" t="s">
        <v>441</v>
      </c>
      <c r="M1083" s="399" t="s">
        <v>441</v>
      </c>
      <c r="N1083" s="399" t="s">
        <v>441</v>
      </c>
      <c r="O1083" s="399" t="s">
        <v>441</v>
      </c>
    </row>
    <row r="1084" spans="1:15" x14ac:dyDescent="0.2">
      <c r="A1084" s="399"/>
      <c r="B1084" s="399">
        <v>2016</v>
      </c>
      <c r="C1084" s="399">
        <v>10</v>
      </c>
      <c r="D1084" s="399" t="s">
        <v>441</v>
      </c>
      <c r="E1084" s="399" t="s">
        <v>441</v>
      </c>
      <c r="F1084" s="399" t="s">
        <v>441</v>
      </c>
      <c r="G1084" s="399" t="s">
        <v>441</v>
      </c>
      <c r="H1084" s="399" t="s">
        <v>441</v>
      </c>
      <c r="I1084" s="399" t="s">
        <v>441</v>
      </c>
      <c r="J1084" s="399" t="s">
        <v>441</v>
      </c>
      <c r="K1084" s="399" t="s">
        <v>441</v>
      </c>
      <c r="L1084" s="399" t="s">
        <v>441</v>
      </c>
      <c r="M1084" s="399" t="s">
        <v>441</v>
      </c>
      <c r="N1084" s="399" t="s">
        <v>441</v>
      </c>
      <c r="O1084" s="399" t="s">
        <v>441</v>
      </c>
    </row>
    <row r="1085" spans="1:15" x14ac:dyDescent="0.2">
      <c r="A1085" s="399"/>
      <c r="B1085" s="399">
        <v>2016</v>
      </c>
      <c r="C1085" s="399">
        <v>11</v>
      </c>
      <c r="D1085" s="399" t="s">
        <v>441</v>
      </c>
      <c r="E1085" s="399" t="s">
        <v>441</v>
      </c>
      <c r="F1085" s="399" t="s">
        <v>441</v>
      </c>
      <c r="G1085" s="399" t="s">
        <v>441</v>
      </c>
      <c r="H1085" s="399" t="s">
        <v>441</v>
      </c>
      <c r="I1085" s="399" t="s">
        <v>441</v>
      </c>
      <c r="J1085" s="399" t="s">
        <v>441</v>
      </c>
      <c r="K1085" s="399" t="s">
        <v>441</v>
      </c>
      <c r="L1085" s="399" t="s">
        <v>441</v>
      </c>
      <c r="M1085" s="399" t="s">
        <v>441</v>
      </c>
      <c r="N1085" s="399" t="s">
        <v>441</v>
      </c>
      <c r="O1085" s="399" t="s">
        <v>441</v>
      </c>
    </row>
    <row r="1086" spans="1:15" x14ac:dyDescent="0.2">
      <c r="A1086" s="399"/>
      <c r="B1086" s="399">
        <v>2016</v>
      </c>
      <c r="C1086" s="399">
        <v>12</v>
      </c>
      <c r="D1086" s="399" t="s">
        <v>441</v>
      </c>
      <c r="E1086" s="399" t="s">
        <v>441</v>
      </c>
      <c r="F1086" s="399" t="s">
        <v>441</v>
      </c>
      <c r="G1086" s="399" t="s">
        <v>441</v>
      </c>
      <c r="H1086" s="399" t="s">
        <v>441</v>
      </c>
      <c r="I1086" s="399" t="s">
        <v>441</v>
      </c>
      <c r="J1086" s="399" t="s">
        <v>441</v>
      </c>
      <c r="K1086" s="399" t="s">
        <v>441</v>
      </c>
      <c r="L1086" s="399" t="s">
        <v>441</v>
      </c>
      <c r="M1086" s="399" t="s">
        <v>441</v>
      </c>
      <c r="N1086" s="399" t="s">
        <v>441</v>
      </c>
      <c r="O1086" s="399" t="s">
        <v>441</v>
      </c>
    </row>
    <row r="1087" spans="1:15" x14ac:dyDescent="0.2">
      <c r="A1087" s="531">
        <v>95118</v>
      </c>
      <c r="B1087" s="397">
        <v>2012</v>
      </c>
      <c r="C1087" s="397">
        <v>1</v>
      </c>
      <c r="D1087" s="397" t="s">
        <v>441</v>
      </c>
      <c r="E1087" s="397" t="s">
        <v>441</v>
      </c>
      <c r="F1087" s="397" t="s">
        <v>441</v>
      </c>
      <c r="G1087" s="397" t="s">
        <v>441</v>
      </c>
      <c r="H1087" s="397" t="s">
        <v>441</v>
      </c>
      <c r="I1087" s="397" t="s">
        <v>441</v>
      </c>
      <c r="J1087" s="397" t="s">
        <v>441</v>
      </c>
      <c r="K1087" s="397" t="s">
        <v>441</v>
      </c>
      <c r="L1087" s="397" t="s">
        <v>441</v>
      </c>
      <c r="M1087" s="397" t="s">
        <v>441</v>
      </c>
      <c r="N1087" s="397" t="s">
        <v>441</v>
      </c>
      <c r="O1087" s="397" t="s">
        <v>441</v>
      </c>
    </row>
    <row r="1088" spans="1:15" x14ac:dyDescent="0.2">
      <c r="A1088" s="397"/>
      <c r="B1088" s="397">
        <v>2012</v>
      </c>
      <c r="C1088" s="397">
        <v>2</v>
      </c>
      <c r="D1088" s="397" t="s">
        <v>441</v>
      </c>
      <c r="E1088" s="397" t="s">
        <v>441</v>
      </c>
      <c r="F1088" s="397" t="s">
        <v>441</v>
      </c>
      <c r="G1088" s="397" t="s">
        <v>441</v>
      </c>
      <c r="H1088" s="397" t="s">
        <v>441</v>
      </c>
      <c r="I1088" s="397" t="s">
        <v>441</v>
      </c>
      <c r="J1088" s="397" t="s">
        <v>441</v>
      </c>
      <c r="K1088" s="397" t="s">
        <v>441</v>
      </c>
      <c r="L1088" s="397" t="s">
        <v>441</v>
      </c>
      <c r="M1088" s="397" t="s">
        <v>441</v>
      </c>
      <c r="N1088" s="397" t="s">
        <v>441</v>
      </c>
      <c r="O1088" s="397" t="s">
        <v>441</v>
      </c>
    </row>
    <row r="1089" spans="1:15" x14ac:dyDescent="0.2">
      <c r="A1089" s="397"/>
      <c r="B1089" s="397">
        <v>2012</v>
      </c>
      <c r="C1089" s="397">
        <v>3</v>
      </c>
      <c r="D1089" s="397" t="s">
        <v>441</v>
      </c>
      <c r="E1089" s="397" t="s">
        <v>441</v>
      </c>
      <c r="F1089" s="397" t="s">
        <v>441</v>
      </c>
      <c r="G1089" s="397" t="s">
        <v>441</v>
      </c>
      <c r="H1089" s="397" t="s">
        <v>441</v>
      </c>
      <c r="I1089" s="397" t="s">
        <v>441</v>
      </c>
      <c r="J1089" s="397" t="s">
        <v>441</v>
      </c>
      <c r="K1089" s="397" t="s">
        <v>441</v>
      </c>
      <c r="L1089" s="397" t="s">
        <v>441</v>
      </c>
      <c r="M1089" s="397" t="s">
        <v>441</v>
      </c>
      <c r="N1089" s="397" t="s">
        <v>441</v>
      </c>
      <c r="O1089" s="397" t="s">
        <v>441</v>
      </c>
    </row>
    <row r="1090" spans="1:15" x14ac:dyDescent="0.2">
      <c r="A1090" s="397"/>
      <c r="B1090" s="397">
        <v>2012</v>
      </c>
      <c r="C1090" s="397">
        <v>4</v>
      </c>
      <c r="D1090" s="397" t="s">
        <v>441</v>
      </c>
      <c r="E1090" s="397" t="s">
        <v>441</v>
      </c>
      <c r="F1090" s="397" t="s">
        <v>441</v>
      </c>
      <c r="G1090" s="397" t="s">
        <v>441</v>
      </c>
      <c r="H1090" s="397" t="s">
        <v>441</v>
      </c>
      <c r="I1090" s="397" t="s">
        <v>441</v>
      </c>
      <c r="J1090" s="397" t="s">
        <v>441</v>
      </c>
      <c r="K1090" s="397" t="s">
        <v>441</v>
      </c>
      <c r="L1090" s="397" t="s">
        <v>441</v>
      </c>
      <c r="M1090" s="397" t="s">
        <v>441</v>
      </c>
      <c r="N1090" s="397" t="s">
        <v>441</v>
      </c>
      <c r="O1090" s="397" t="s">
        <v>441</v>
      </c>
    </row>
    <row r="1091" spans="1:15" x14ac:dyDescent="0.2">
      <c r="A1091" s="397"/>
      <c r="B1091" s="397">
        <v>2012</v>
      </c>
      <c r="C1091" s="397">
        <v>5</v>
      </c>
      <c r="D1091" s="397" t="s">
        <v>441</v>
      </c>
      <c r="E1091" s="397" t="s">
        <v>441</v>
      </c>
      <c r="F1091" s="397" t="s">
        <v>441</v>
      </c>
      <c r="G1091" s="397" t="s">
        <v>441</v>
      </c>
      <c r="H1091" s="397" t="s">
        <v>441</v>
      </c>
      <c r="I1091" s="397" t="s">
        <v>441</v>
      </c>
      <c r="J1091" s="397" t="s">
        <v>441</v>
      </c>
      <c r="K1091" s="397" t="s">
        <v>441</v>
      </c>
      <c r="L1091" s="397" t="s">
        <v>441</v>
      </c>
      <c r="M1091" s="397" t="s">
        <v>441</v>
      </c>
      <c r="N1091" s="397" t="s">
        <v>441</v>
      </c>
      <c r="O1091" s="397" t="s">
        <v>441</v>
      </c>
    </row>
    <row r="1092" spans="1:15" x14ac:dyDescent="0.2">
      <c r="A1092" s="397"/>
      <c r="B1092" s="397">
        <v>2012</v>
      </c>
      <c r="C1092" s="397">
        <v>6</v>
      </c>
      <c r="D1092" s="397" t="s">
        <v>441</v>
      </c>
      <c r="E1092" s="397" t="s">
        <v>441</v>
      </c>
      <c r="F1092" s="397" t="s">
        <v>441</v>
      </c>
      <c r="G1092" s="397" t="s">
        <v>441</v>
      </c>
      <c r="H1092" s="397" t="s">
        <v>441</v>
      </c>
      <c r="I1092" s="397" t="s">
        <v>441</v>
      </c>
      <c r="J1092" s="397" t="s">
        <v>441</v>
      </c>
      <c r="K1092" s="397" t="s">
        <v>441</v>
      </c>
      <c r="L1092" s="397" t="s">
        <v>441</v>
      </c>
      <c r="M1092" s="397" t="s">
        <v>441</v>
      </c>
      <c r="N1092" s="397" t="s">
        <v>441</v>
      </c>
      <c r="O1092" s="397" t="s">
        <v>441</v>
      </c>
    </row>
    <row r="1093" spans="1:15" x14ac:dyDescent="0.2">
      <c r="A1093" s="397"/>
      <c r="B1093" s="397">
        <v>2012</v>
      </c>
      <c r="C1093" s="397">
        <v>7</v>
      </c>
      <c r="D1093" s="397" t="s">
        <v>441</v>
      </c>
      <c r="E1093" s="397" t="s">
        <v>441</v>
      </c>
      <c r="F1093" s="397" t="s">
        <v>441</v>
      </c>
      <c r="G1093" s="397" t="s">
        <v>441</v>
      </c>
      <c r="H1093" s="397" t="s">
        <v>441</v>
      </c>
      <c r="I1093" s="397" t="s">
        <v>441</v>
      </c>
      <c r="J1093" s="397" t="s">
        <v>441</v>
      </c>
      <c r="K1093" s="397" t="s">
        <v>441</v>
      </c>
      <c r="L1093" s="397" t="s">
        <v>441</v>
      </c>
      <c r="M1093" s="397" t="s">
        <v>441</v>
      </c>
      <c r="N1093" s="397" t="s">
        <v>441</v>
      </c>
      <c r="O1093" s="397" t="s">
        <v>441</v>
      </c>
    </row>
    <row r="1094" spans="1:15" x14ac:dyDescent="0.2">
      <c r="A1094" s="397"/>
      <c r="B1094" s="397">
        <v>2012</v>
      </c>
      <c r="C1094" s="397">
        <v>8</v>
      </c>
      <c r="D1094" s="397" t="s">
        <v>441</v>
      </c>
      <c r="E1094" s="397" t="s">
        <v>441</v>
      </c>
      <c r="F1094" s="397" t="s">
        <v>441</v>
      </c>
      <c r="G1094" s="397" t="s">
        <v>441</v>
      </c>
      <c r="H1094" s="397" t="s">
        <v>441</v>
      </c>
      <c r="I1094" s="397" t="s">
        <v>441</v>
      </c>
      <c r="J1094" s="397" t="s">
        <v>441</v>
      </c>
      <c r="K1094" s="397" t="s">
        <v>441</v>
      </c>
      <c r="L1094" s="397" t="s">
        <v>441</v>
      </c>
      <c r="M1094" s="397" t="s">
        <v>441</v>
      </c>
      <c r="N1094" s="397" t="s">
        <v>441</v>
      </c>
      <c r="O1094" s="397" t="s">
        <v>441</v>
      </c>
    </row>
    <row r="1095" spans="1:15" x14ac:dyDescent="0.2">
      <c r="A1095" s="397"/>
      <c r="B1095" s="397">
        <v>2012</v>
      </c>
      <c r="C1095" s="397">
        <v>9</v>
      </c>
      <c r="D1095" s="397" t="s">
        <v>441</v>
      </c>
      <c r="E1095" s="397" t="s">
        <v>441</v>
      </c>
      <c r="F1095" s="397" t="s">
        <v>441</v>
      </c>
      <c r="G1095" s="397" t="s">
        <v>441</v>
      </c>
      <c r="H1095" s="397" t="s">
        <v>441</v>
      </c>
      <c r="I1095" s="397" t="s">
        <v>441</v>
      </c>
      <c r="J1095" s="397" t="s">
        <v>441</v>
      </c>
      <c r="K1095" s="397" t="s">
        <v>441</v>
      </c>
      <c r="L1095" s="397" t="s">
        <v>441</v>
      </c>
      <c r="M1095" s="397" t="s">
        <v>441</v>
      </c>
      <c r="N1095" s="397" t="s">
        <v>441</v>
      </c>
      <c r="O1095" s="397" t="s">
        <v>441</v>
      </c>
    </row>
    <row r="1096" spans="1:15" x14ac:dyDescent="0.2">
      <c r="A1096" s="397"/>
      <c r="B1096" s="397">
        <v>2012</v>
      </c>
      <c r="C1096" s="397">
        <v>10</v>
      </c>
      <c r="D1096" s="397" t="s">
        <v>441</v>
      </c>
      <c r="E1096" s="397" t="s">
        <v>441</v>
      </c>
      <c r="F1096" s="397" t="s">
        <v>441</v>
      </c>
      <c r="G1096" s="397" t="s">
        <v>441</v>
      </c>
      <c r="H1096" s="397" t="s">
        <v>441</v>
      </c>
      <c r="I1096" s="397" t="s">
        <v>441</v>
      </c>
      <c r="J1096" s="397" t="s">
        <v>441</v>
      </c>
      <c r="K1096" s="397" t="s">
        <v>441</v>
      </c>
      <c r="L1096" s="397" t="s">
        <v>441</v>
      </c>
      <c r="M1096" s="397" t="s">
        <v>441</v>
      </c>
      <c r="N1096" s="397" t="s">
        <v>441</v>
      </c>
      <c r="O1096" s="397" t="s">
        <v>441</v>
      </c>
    </row>
    <row r="1097" spans="1:15" x14ac:dyDescent="0.2">
      <c r="A1097" s="397"/>
      <c r="B1097" s="397">
        <v>2012</v>
      </c>
      <c r="C1097" s="397">
        <v>11</v>
      </c>
      <c r="D1097" s="397" t="s">
        <v>441</v>
      </c>
      <c r="E1097" s="397" t="s">
        <v>441</v>
      </c>
      <c r="F1097" s="397" t="s">
        <v>441</v>
      </c>
      <c r="G1097" s="397" t="s">
        <v>441</v>
      </c>
      <c r="H1097" s="397" t="s">
        <v>441</v>
      </c>
      <c r="I1097" s="397" t="s">
        <v>441</v>
      </c>
      <c r="J1097" s="397" t="s">
        <v>441</v>
      </c>
      <c r="K1097" s="397" t="s">
        <v>441</v>
      </c>
      <c r="L1097" s="397" t="s">
        <v>441</v>
      </c>
      <c r="M1097" s="397" t="s">
        <v>441</v>
      </c>
      <c r="N1097" s="397" t="s">
        <v>441</v>
      </c>
      <c r="O1097" s="397" t="s">
        <v>441</v>
      </c>
    </row>
    <row r="1098" spans="1:15" x14ac:dyDescent="0.2">
      <c r="A1098" s="397"/>
      <c r="B1098" s="397">
        <v>2012</v>
      </c>
      <c r="C1098" s="397">
        <v>12</v>
      </c>
      <c r="D1098" s="397" t="s">
        <v>441</v>
      </c>
      <c r="E1098" s="397" t="s">
        <v>441</v>
      </c>
      <c r="F1098" s="397" t="s">
        <v>441</v>
      </c>
      <c r="G1098" s="397" t="s">
        <v>441</v>
      </c>
      <c r="H1098" s="397" t="s">
        <v>441</v>
      </c>
      <c r="I1098" s="397" t="s">
        <v>441</v>
      </c>
      <c r="J1098" s="397" t="s">
        <v>441</v>
      </c>
      <c r="K1098" s="397" t="s">
        <v>441</v>
      </c>
      <c r="L1098" s="397" t="s">
        <v>441</v>
      </c>
      <c r="M1098" s="397" t="s">
        <v>441</v>
      </c>
      <c r="N1098" s="397" t="s">
        <v>441</v>
      </c>
      <c r="O1098" s="397" t="s">
        <v>441</v>
      </c>
    </row>
    <row r="1099" spans="1:15" x14ac:dyDescent="0.2">
      <c r="A1099" s="397"/>
      <c r="B1099" s="397">
        <v>2013</v>
      </c>
      <c r="C1099" s="397">
        <v>1</v>
      </c>
      <c r="D1099" s="397" t="s">
        <v>441</v>
      </c>
      <c r="E1099" s="397" t="s">
        <v>441</v>
      </c>
      <c r="F1099" s="397" t="s">
        <v>441</v>
      </c>
      <c r="G1099" s="397" t="s">
        <v>441</v>
      </c>
      <c r="H1099" s="397" t="s">
        <v>441</v>
      </c>
      <c r="I1099" s="397" t="s">
        <v>441</v>
      </c>
      <c r="J1099" s="397" t="s">
        <v>441</v>
      </c>
      <c r="K1099" s="397" t="s">
        <v>441</v>
      </c>
      <c r="L1099" s="397" t="s">
        <v>441</v>
      </c>
      <c r="M1099" s="397" t="s">
        <v>441</v>
      </c>
      <c r="N1099" s="397" t="s">
        <v>441</v>
      </c>
      <c r="O1099" s="397" t="s">
        <v>441</v>
      </c>
    </row>
    <row r="1100" spans="1:15" x14ac:dyDescent="0.2">
      <c r="A1100" s="397"/>
      <c r="B1100" s="397">
        <v>2013</v>
      </c>
      <c r="C1100" s="397">
        <v>2</v>
      </c>
      <c r="D1100" s="397" t="s">
        <v>441</v>
      </c>
      <c r="E1100" s="397" t="s">
        <v>441</v>
      </c>
      <c r="F1100" s="397" t="s">
        <v>441</v>
      </c>
      <c r="G1100" s="397" t="s">
        <v>441</v>
      </c>
      <c r="H1100" s="397" t="s">
        <v>441</v>
      </c>
      <c r="I1100" s="397" t="s">
        <v>441</v>
      </c>
      <c r="J1100" s="397" t="s">
        <v>441</v>
      </c>
      <c r="K1100" s="397" t="s">
        <v>441</v>
      </c>
      <c r="L1100" s="397" t="s">
        <v>441</v>
      </c>
      <c r="M1100" s="397" t="s">
        <v>441</v>
      </c>
      <c r="N1100" s="397" t="s">
        <v>441</v>
      </c>
      <c r="O1100" s="397" t="s">
        <v>441</v>
      </c>
    </row>
    <row r="1101" spans="1:15" x14ac:dyDescent="0.2">
      <c r="A1101" s="397"/>
      <c r="B1101" s="397">
        <v>2013</v>
      </c>
      <c r="C1101" s="397">
        <v>3</v>
      </c>
      <c r="D1101" s="397" t="s">
        <v>441</v>
      </c>
      <c r="E1101" s="397" t="s">
        <v>441</v>
      </c>
      <c r="F1101" s="397" t="s">
        <v>441</v>
      </c>
      <c r="G1101" s="397" t="s">
        <v>441</v>
      </c>
      <c r="H1101" s="397" t="s">
        <v>441</v>
      </c>
      <c r="I1101" s="397" t="s">
        <v>441</v>
      </c>
      <c r="J1101" s="397" t="s">
        <v>441</v>
      </c>
      <c r="K1101" s="397" t="s">
        <v>441</v>
      </c>
      <c r="L1101" s="397" t="s">
        <v>441</v>
      </c>
      <c r="M1101" s="397" t="s">
        <v>441</v>
      </c>
      <c r="N1101" s="397" t="s">
        <v>441</v>
      </c>
      <c r="O1101" s="397" t="s">
        <v>441</v>
      </c>
    </row>
    <row r="1102" spans="1:15" x14ac:dyDescent="0.2">
      <c r="A1102" s="397"/>
      <c r="B1102" s="397">
        <v>2013</v>
      </c>
      <c r="C1102" s="397">
        <v>4</v>
      </c>
      <c r="D1102" s="397" t="s">
        <v>441</v>
      </c>
      <c r="E1102" s="397" t="s">
        <v>441</v>
      </c>
      <c r="F1102" s="397" t="s">
        <v>441</v>
      </c>
      <c r="G1102" s="397" t="s">
        <v>441</v>
      </c>
      <c r="H1102" s="397" t="s">
        <v>441</v>
      </c>
      <c r="I1102" s="397" t="s">
        <v>441</v>
      </c>
      <c r="J1102" s="397" t="s">
        <v>441</v>
      </c>
      <c r="K1102" s="397" t="s">
        <v>441</v>
      </c>
      <c r="L1102" s="397" t="s">
        <v>441</v>
      </c>
      <c r="M1102" s="397" t="s">
        <v>441</v>
      </c>
      <c r="N1102" s="397" t="s">
        <v>441</v>
      </c>
      <c r="O1102" s="397" t="s">
        <v>441</v>
      </c>
    </row>
    <row r="1103" spans="1:15" x14ac:dyDescent="0.2">
      <c r="A1103" s="397"/>
      <c r="B1103" s="397">
        <v>2013</v>
      </c>
      <c r="C1103" s="397">
        <v>5</v>
      </c>
      <c r="D1103" s="397" t="s">
        <v>441</v>
      </c>
      <c r="E1103" s="397" t="s">
        <v>441</v>
      </c>
      <c r="F1103" s="397" t="s">
        <v>441</v>
      </c>
      <c r="G1103" s="397" t="s">
        <v>441</v>
      </c>
      <c r="H1103" s="397" t="s">
        <v>441</v>
      </c>
      <c r="I1103" s="397" t="s">
        <v>441</v>
      </c>
      <c r="J1103" s="397" t="s">
        <v>441</v>
      </c>
      <c r="K1103" s="397" t="s">
        <v>441</v>
      </c>
      <c r="L1103" s="397" t="s">
        <v>441</v>
      </c>
      <c r="M1103" s="397" t="s">
        <v>441</v>
      </c>
      <c r="N1103" s="397" t="s">
        <v>441</v>
      </c>
      <c r="O1103" s="397" t="s">
        <v>441</v>
      </c>
    </row>
    <row r="1104" spans="1:15" x14ac:dyDescent="0.2">
      <c r="A1104" s="397"/>
      <c r="B1104" s="397">
        <v>2013</v>
      </c>
      <c r="C1104" s="397">
        <v>6</v>
      </c>
      <c r="D1104" s="397" t="s">
        <v>441</v>
      </c>
      <c r="E1104" s="397" t="s">
        <v>441</v>
      </c>
      <c r="F1104" s="397" t="s">
        <v>441</v>
      </c>
      <c r="G1104" s="397" t="s">
        <v>441</v>
      </c>
      <c r="H1104" s="397" t="s">
        <v>441</v>
      </c>
      <c r="I1104" s="397" t="s">
        <v>441</v>
      </c>
      <c r="J1104" s="397" t="s">
        <v>441</v>
      </c>
      <c r="K1104" s="397" t="s">
        <v>441</v>
      </c>
      <c r="L1104" s="397" t="s">
        <v>441</v>
      </c>
      <c r="M1104" s="397" t="s">
        <v>441</v>
      </c>
      <c r="N1104" s="397" t="s">
        <v>441</v>
      </c>
      <c r="O1104" s="397" t="s">
        <v>441</v>
      </c>
    </row>
    <row r="1105" spans="1:15" x14ac:dyDescent="0.2">
      <c r="A1105" s="397"/>
      <c r="B1105" s="397">
        <v>2013</v>
      </c>
      <c r="C1105" s="397">
        <v>7</v>
      </c>
      <c r="D1105" s="397" t="s">
        <v>441</v>
      </c>
      <c r="E1105" s="397" t="s">
        <v>441</v>
      </c>
      <c r="F1105" s="397" t="s">
        <v>441</v>
      </c>
      <c r="G1105" s="397" t="s">
        <v>441</v>
      </c>
      <c r="H1105" s="397" t="s">
        <v>441</v>
      </c>
      <c r="I1105" s="397" t="s">
        <v>441</v>
      </c>
      <c r="J1105" s="397" t="s">
        <v>441</v>
      </c>
      <c r="K1105" s="397" t="s">
        <v>441</v>
      </c>
      <c r="L1105" s="397" t="s">
        <v>441</v>
      </c>
      <c r="M1105" s="397" t="s">
        <v>441</v>
      </c>
      <c r="N1105" s="397" t="s">
        <v>441</v>
      </c>
      <c r="O1105" s="397" t="s">
        <v>441</v>
      </c>
    </row>
    <row r="1106" spans="1:15" x14ac:dyDescent="0.2">
      <c r="A1106" s="397"/>
      <c r="B1106" s="397">
        <v>2013</v>
      </c>
      <c r="C1106" s="397">
        <v>8</v>
      </c>
      <c r="D1106" s="397" t="s">
        <v>441</v>
      </c>
      <c r="E1106" s="397" t="s">
        <v>441</v>
      </c>
      <c r="F1106" s="397" t="s">
        <v>441</v>
      </c>
      <c r="G1106" s="397" t="s">
        <v>441</v>
      </c>
      <c r="H1106" s="397" t="s">
        <v>441</v>
      </c>
      <c r="I1106" s="397" t="s">
        <v>441</v>
      </c>
      <c r="J1106" s="397" t="s">
        <v>441</v>
      </c>
      <c r="K1106" s="397" t="s">
        <v>441</v>
      </c>
      <c r="L1106" s="397" t="s">
        <v>441</v>
      </c>
      <c r="M1106" s="397" t="s">
        <v>441</v>
      </c>
      <c r="N1106" s="397" t="s">
        <v>441</v>
      </c>
      <c r="O1106" s="397" t="s">
        <v>441</v>
      </c>
    </row>
    <row r="1107" spans="1:15" x14ac:dyDescent="0.2">
      <c r="A1107" s="397"/>
      <c r="B1107" s="397">
        <v>2013</v>
      </c>
      <c r="C1107" s="397">
        <v>9</v>
      </c>
      <c r="D1107" s="397" t="s">
        <v>441</v>
      </c>
      <c r="E1107" s="397" t="s">
        <v>441</v>
      </c>
      <c r="F1107" s="397" t="s">
        <v>441</v>
      </c>
      <c r="G1107" s="397" t="s">
        <v>441</v>
      </c>
      <c r="H1107" s="397" t="s">
        <v>441</v>
      </c>
      <c r="I1107" s="397" t="s">
        <v>441</v>
      </c>
      <c r="J1107" s="397" t="s">
        <v>441</v>
      </c>
      <c r="K1107" s="397" t="s">
        <v>441</v>
      </c>
      <c r="L1107" s="397" t="s">
        <v>441</v>
      </c>
      <c r="M1107" s="397" t="s">
        <v>441</v>
      </c>
      <c r="N1107" s="397" t="s">
        <v>441</v>
      </c>
      <c r="O1107" s="397" t="s">
        <v>441</v>
      </c>
    </row>
    <row r="1108" spans="1:15" x14ac:dyDescent="0.2">
      <c r="A1108" s="397"/>
      <c r="B1108" s="397">
        <v>2013</v>
      </c>
      <c r="C1108" s="397">
        <v>10</v>
      </c>
      <c r="D1108" s="397" t="s">
        <v>441</v>
      </c>
      <c r="E1108" s="397" t="s">
        <v>441</v>
      </c>
      <c r="F1108" s="397" t="s">
        <v>441</v>
      </c>
      <c r="G1108" s="397" t="s">
        <v>441</v>
      </c>
      <c r="H1108" s="397" t="s">
        <v>441</v>
      </c>
      <c r="I1108" s="397" t="s">
        <v>441</v>
      </c>
      <c r="J1108" s="397" t="s">
        <v>441</v>
      </c>
      <c r="K1108" s="397" t="s">
        <v>441</v>
      </c>
      <c r="L1108" s="397" t="s">
        <v>441</v>
      </c>
      <c r="M1108" s="397" t="s">
        <v>441</v>
      </c>
      <c r="N1108" s="397" t="s">
        <v>441</v>
      </c>
      <c r="O1108" s="397" t="s">
        <v>441</v>
      </c>
    </row>
    <row r="1109" spans="1:15" x14ac:dyDescent="0.2">
      <c r="A1109" s="397"/>
      <c r="B1109" s="397">
        <v>2013</v>
      </c>
      <c r="C1109" s="397">
        <v>11</v>
      </c>
      <c r="D1109" s="397" t="s">
        <v>441</v>
      </c>
      <c r="E1109" s="397" t="s">
        <v>441</v>
      </c>
      <c r="F1109" s="397" t="s">
        <v>441</v>
      </c>
      <c r="G1109" s="397" t="s">
        <v>441</v>
      </c>
      <c r="H1109" s="397" t="s">
        <v>441</v>
      </c>
      <c r="I1109" s="397" t="s">
        <v>441</v>
      </c>
      <c r="J1109" s="397" t="s">
        <v>441</v>
      </c>
      <c r="K1109" s="397" t="s">
        <v>441</v>
      </c>
      <c r="L1109" s="397" t="s">
        <v>441</v>
      </c>
      <c r="M1109" s="397" t="s">
        <v>441</v>
      </c>
      <c r="N1109" s="397" t="s">
        <v>441</v>
      </c>
      <c r="O1109" s="397" t="s">
        <v>441</v>
      </c>
    </row>
    <row r="1110" spans="1:15" x14ac:dyDescent="0.2">
      <c r="A1110" s="397"/>
      <c r="B1110" s="397">
        <v>2013</v>
      </c>
      <c r="C1110" s="397">
        <v>12</v>
      </c>
      <c r="D1110" s="397" t="s">
        <v>441</v>
      </c>
      <c r="E1110" s="397" t="s">
        <v>441</v>
      </c>
      <c r="F1110" s="397" t="s">
        <v>441</v>
      </c>
      <c r="G1110" s="397" t="s">
        <v>441</v>
      </c>
      <c r="H1110" s="397" t="s">
        <v>441</v>
      </c>
      <c r="I1110" s="397" t="s">
        <v>441</v>
      </c>
      <c r="J1110" s="397" t="s">
        <v>441</v>
      </c>
      <c r="K1110" s="397" t="s">
        <v>441</v>
      </c>
      <c r="L1110" s="397" t="s">
        <v>441</v>
      </c>
      <c r="M1110" s="397" t="s">
        <v>441</v>
      </c>
      <c r="N1110" s="397" t="s">
        <v>441</v>
      </c>
      <c r="O1110" s="397" t="s">
        <v>441</v>
      </c>
    </row>
    <row r="1111" spans="1:15" x14ac:dyDescent="0.2">
      <c r="A1111" s="397"/>
      <c r="B1111" s="397">
        <v>2014</v>
      </c>
      <c r="C1111" s="397">
        <v>1</v>
      </c>
      <c r="D1111" s="397" t="s">
        <v>441</v>
      </c>
      <c r="E1111" s="397" t="s">
        <v>441</v>
      </c>
      <c r="F1111" s="397" t="s">
        <v>441</v>
      </c>
      <c r="G1111" s="397" t="s">
        <v>441</v>
      </c>
      <c r="H1111" s="397" t="s">
        <v>441</v>
      </c>
      <c r="I1111" s="397" t="s">
        <v>441</v>
      </c>
      <c r="J1111" s="397" t="s">
        <v>441</v>
      </c>
      <c r="K1111" s="397" t="s">
        <v>441</v>
      </c>
      <c r="L1111" s="397" t="s">
        <v>441</v>
      </c>
      <c r="M1111" s="397" t="s">
        <v>441</v>
      </c>
      <c r="N1111" s="397" t="s">
        <v>441</v>
      </c>
      <c r="O1111" s="397" t="s">
        <v>441</v>
      </c>
    </row>
    <row r="1112" spans="1:15" x14ac:dyDescent="0.2">
      <c r="A1112" s="397"/>
      <c r="B1112" s="397">
        <v>2014</v>
      </c>
      <c r="C1112" s="397">
        <v>2</v>
      </c>
      <c r="D1112" s="397" t="s">
        <v>441</v>
      </c>
      <c r="E1112" s="397" t="s">
        <v>441</v>
      </c>
      <c r="F1112" s="397" t="s">
        <v>441</v>
      </c>
      <c r="G1112" s="397" t="s">
        <v>441</v>
      </c>
      <c r="H1112" s="397" t="s">
        <v>441</v>
      </c>
      <c r="I1112" s="397" t="s">
        <v>441</v>
      </c>
      <c r="J1112" s="397" t="s">
        <v>441</v>
      </c>
      <c r="K1112" s="397" t="s">
        <v>441</v>
      </c>
      <c r="L1112" s="397" t="s">
        <v>441</v>
      </c>
      <c r="M1112" s="397" t="s">
        <v>441</v>
      </c>
      <c r="N1112" s="397" t="s">
        <v>441</v>
      </c>
      <c r="O1112" s="397" t="s">
        <v>441</v>
      </c>
    </row>
    <row r="1113" spans="1:15" x14ac:dyDescent="0.2">
      <c r="A1113" s="397"/>
      <c r="B1113" s="397">
        <v>2014</v>
      </c>
      <c r="C1113" s="397">
        <v>3</v>
      </c>
      <c r="D1113" s="397" t="s">
        <v>441</v>
      </c>
      <c r="E1113" s="397" t="s">
        <v>441</v>
      </c>
      <c r="F1113" s="397" t="s">
        <v>441</v>
      </c>
      <c r="G1113" s="397" t="s">
        <v>441</v>
      </c>
      <c r="H1113" s="397" t="s">
        <v>441</v>
      </c>
      <c r="I1113" s="397" t="s">
        <v>441</v>
      </c>
      <c r="J1113" s="397" t="s">
        <v>441</v>
      </c>
      <c r="K1113" s="397" t="s">
        <v>441</v>
      </c>
      <c r="L1113" s="397" t="s">
        <v>441</v>
      </c>
      <c r="M1113" s="397" t="s">
        <v>441</v>
      </c>
      <c r="N1113" s="397" t="s">
        <v>441</v>
      </c>
      <c r="O1113" s="397" t="s">
        <v>441</v>
      </c>
    </row>
    <row r="1114" spans="1:15" x14ac:dyDescent="0.2">
      <c r="A1114" s="397"/>
      <c r="B1114" s="397">
        <v>2014</v>
      </c>
      <c r="C1114" s="397">
        <v>4</v>
      </c>
      <c r="D1114" s="397" t="s">
        <v>441</v>
      </c>
      <c r="E1114" s="397" t="s">
        <v>441</v>
      </c>
      <c r="F1114" s="397" t="s">
        <v>441</v>
      </c>
      <c r="G1114" s="397" t="s">
        <v>441</v>
      </c>
      <c r="H1114" s="397" t="s">
        <v>441</v>
      </c>
      <c r="I1114" s="397" t="s">
        <v>441</v>
      </c>
      <c r="J1114" s="397" t="s">
        <v>441</v>
      </c>
      <c r="K1114" s="397" t="s">
        <v>441</v>
      </c>
      <c r="L1114" s="397" t="s">
        <v>441</v>
      </c>
      <c r="M1114" s="397" t="s">
        <v>441</v>
      </c>
      <c r="N1114" s="397" t="s">
        <v>441</v>
      </c>
      <c r="O1114" s="397" t="s">
        <v>441</v>
      </c>
    </row>
    <row r="1115" spans="1:15" x14ac:dyDescent="0.2">
      <c r="A1115" s="397"/>
      <c r="B1115" s="397">
        <v>2014</v>
      </c>
      <c r="C1115" s="397">
        <v>5</v>
      </c>
      <c r="D1115" s="397" t="s">
        <v>441</v>
      </c>
      <c r="E1115" s="397" t="s">
        <v>441</v>
      </c>
      <c r="F1115" s="397" t="s">
        <v>441</v>
      </c>
      <c r="G1115" s="397" t="s">
        <v>441</v>
      </c>
      <c r="H1115" s="397" t="s">
        <v>441</v>
      </c>
      <c r="I1115" s="397" t="s">
        <v>441</v>
      </c>
      <c r="J1115" s="397" t="s">
        <v>441</v>
      </c>
      <c r="K1115" s="397" t="s">
        <v>441</v>
      </c>
      <c r="L1115" s="397" t="s">
        <v>441</v>
      </c>
      <c r="M1115" s="397" t="s">
        <v>441</v>
      </c>
      <c r="N1115" s="397" t="s">
        <v>441</v>
      </c>
      <c r="O1115" s="397" t="s">
        <v>441</v>
      </c>
    </row>
    <row r="1116" spans="1:15" x14ac:dyDescent="0.2">
      <c r="A1116" s="397"/>
      <c r="B1116" s="397">
        <v>2014</v>
      </c>
      <c r="C1116" s="397">
        <v>6</v>
      </c>
      <c r="D1116" s="397" t="s">
        <v>441</v>
      </c>
      <c r="E1116" s="397" t="s">
        <v>441</v>
      </c>
      <c r="F1116" s="397" t="s">
        <v>441</v>
      </c>
      <c r="G1116" s="397" t="s">
        <v>441</v>
      </c>
      <c r="H1116" s="397" t="s">
        <v>441</v>
      </c>
      <c r="I1116" s="397" t="s">
        <v>441</v>
      </c>
      <c r="J1116" s="397" t="s">
        <v>441</v>
      </c>
      <c r="K1116" s="397" t="s">
        <v>441</v>
      </c>
      <c r="L1116" s="397" t="s">
        <v>441</v>
      </c>
      <c r="M1116" s="397" t="s">
        <v>441</v>
      </c>
      <c r="N1116" s="397" t="s">
        <v>441</v>
      </c>
      <c r="O1116" s="397" t="s">
        <v>441</v>
      </c>
    </row>
    <row r="1117" spans="1:15" x14ac:dyDescent="0.2">
      <c r="A1117" s="397"/>
      <c r="B1117" s="397">
        <v>2014</v>
      </c>
      <c r="C1117" s="397">
        <v>7</v>
      </c>
      <c r="D1117" s="397" t="s">
        <v>441</v>
      </c>
      <c r="E1117" s="397" t="s">
        <v>441</v>
      </c>
      <c r="F1117" s="397" t="s">
        <v>441</v>
      </c>
      <c r="G1117" s="397" t="s">
        <v>441</v>
      </c>
      <c r="H1117" s="397" t="s">
        <v>441</v>
      </c>
      <c r="I1117" s="397" t="s">
        <v>441</v>
      </c>
      <c r="J1117" s="397" t="s">
        <v>441</v>
      </c>
      <c r="K1117" s="397" t="s">
        <v>441</v>
      </c>
      <c r="L1117" s="397" t="s">
        <v>441</v>
      </c>
      <c r="M1117" s="397" t="s">
        <v>441</v>
      </c>
      <c r="N1117" s="397" t="s">
        <v>441</v>
      </c>
      <c r="O1117" s="397" t="s">
        <v>441</v>
      </c>
    </row>
    <row r="1118" spans="1:15" x14ac:dyDescent="0.2">
      <c r="A1118" s="397"/>
      <c r="B1118" s="397">
        <v>2014</v>
      </c>
      <c r="C1118" s="397">
        <v>8</v>
      </c>
      <c r="D1118" s="397" t="s">
        <v>441</v>
      </c>
      <c r="E1118" s="397" t="s">
        <v>441</v>
      </c>
      <c r="F1118" s="397" t="s">
        <v>441</v>
      </c>
      <c r="G1118" s="397" t="s">
        <v>441</v>
      </c>
      <c r="H1118" s="397" t="s">
        <v>441</v>
      </c>
      <c r="I1118" s="397" t="s">
        <v>441</v>
      </c>
      <c r="J1118" s="397" t="s">
        <v>441</v>
      </c>
      <c r="K1118" s="397" t="s">
        <v>441</v>
      </c>
      <c r="L1118" s="397" t="s">
        <v>441</v>
      </c>
      <c r="M1118" s="397" t="s">
        <v>441</v>
      </c>
      <c r="N1118" s="397" t="s">
        <v>441</v>
      </c>
      <c r="O1118" s="397" t="s">
        <v>441</v>
      </c>
    </row>
    <row r="1119" spans="1:15" x14ac:dyDescent="0.2">
      <c r="A1119" s="397"/>
      <c r="B1119" s="397">
        <v>2014</v>
      </c>
      <c r="C1119" s="397">
        <v>9</v>
      </c>
      <c r="D1119" s="397" t="s">
        <v>441</v>
      </c>
      <c r="E1119" s="397" t="s">
        <v>441</v>
      </c>
      <c r="F1119" s="397" t="s">
        <v>441</v>
      </c>
      <c r="G1119" s="397" t="s">
        <v>441</v>
      </c>
      <c r="H1119" s="397" t="s">
        <v>441</v>
      </c>
      <c r="I1119" s="397" t="s">
        <v>441</v>
      </c>
      <c r="J1119" s="397" t="s">
        <v>441</v>
      </c>
      <c r="K1119" s="397" t="s">
        <v>441</v>
      </c>
      <c r="L1119" s="397" t="s">
        <v>441</v>
      </c>
      <c r="M1119" s="397" t="s">
        <v>441</v>
      </c>
      <c r="N1119" s="397" t="s">
        <v>441</v>
      </c>
      <c r="O1119" s="397" t="s">
        <v>441</v>
      </c>
    </row>
    <row r="1120" spans="1:15" x14ac:dyDescent="0.2">
      <c r="A1120" s="397"/>
      <c r="B1120" s="397">
        <v>2014</v>
      </c>
      <c r="C1120" s="397">
        <v>10</v>
      </c>
      <c r="D1120" s="397" t="s">
        <v>441</v>
      </c>
      <c r="E1120" s="397" t="s">
        <v>441</v>
      </c>
      <c r="F1120" s="397" t="s">
        <v>441</v>
      </c>
      <c r="G1120" s="397" t="s">
        <v>441</v>
      </c>
      <c r="H1120" s="397" t="s">
        <v>441</v>
      </c>
      <c r="I1120" s="397" t="s">
        <v>441</v>
      </c>
      <c r="J1120" s="397" t="s">
        <v>441</v>
      </c>
      <c r="K1120" s="397" t="s">
        <v>441</v>
      </c>
      <c r="L1120" s="397" t="s">
        <v>441</v>
      </c>
      <c r="M1120" s="397" t="s">
        <v>441</v>
      </c>
      <c r="N1120" s="397" t="s">
        <v>441</v>
      </c>
      <c r="O1120" s="397" t="s">
        <v>441</v>
      </c>
    </row>
    <row r="1121" spans="1:15" x14ac:dyDescent="0.2">
      <c r="A1121" s="397"/>
      <c r="B1121" s="397">
        <v>2014</v>
      </c>
      <c r="C1121" s="397">
        <v>11</v>
      </c>
      <c r="D1121" s="397" t="s">
        <v>441</v>
      </c>
      <c r="E1121" s="397" t="s">
        <v>441</v>
      </c>
      <c r="F1121" s="397" t="s">
        <v>441</v>
      </c>
      <c r="G1121" s="397" t="s">
        <v>441</v>
      </c>
      <c r="H1121" s="397" t="s">
        <v>441</v>
      </c>
      <c r="I1121" s="397" t="s">
        <v>441</v>
      </c>
      <c r="J1121" s="397" t="s">
        <v>441</v>
      </c>
      <c r="K1121" s="397" t="s">
        <v>441</v>
      </c>
      <c r="L1121" s="397" t="s">
        <v>441</v>
      </c>
      <c r="M1121" s="397" t="s">
        <v>441</v>
      </c>
      <c r="N1121" s="397" t="s">
        <v>441</v>
      </c>
      <c r="O1121" s="397" t="s">
        <v>441</v>
      </c>
    </row>
    <row r="1122" spans="1:15" x14ac:dyDescent="0.2">
      <c r="A1122" s="397"/>
      <c r="B1122" s="397">
        <v>2014</v>
      </c>
      <c r="C1122" s="397">
        <v>12</v>
      </c>
      <c r="D1122" s="397" t="s">
        <v>441</v>
      </c>
      <c r="E1122" s="397" t="s">
        <v>441</v>
      </c>
      <c r="F1122" s="397" t="s">
        <v>441</v>
      </c>
      <c r="G1122" s="397" t="s">
        <v>441</v>
      </c>
      <c r="H1122" s="397" t="s">
        <v>441</v>
      </c>
      <c r="I1122" s="397" t="s">
        <v>441</v>
      </c>
      <c r="J1122" s="397" t="s">
        <v>441</v>
      </c>
      <c r="K1122" s="397" t="s">
        <v>441</v>
      </c>
      <c r="L1122" s="397" t="s">
        <v>441</v>
      </c>
      <c r="M1122" s="397" t="s">
        <v>441</v>
      </c>
      <c r="N1122" s="397" t="s">
        <v>441</v>
      </c>
      <c r="O1122" s="397" t="s">
        <v>441</v>
      </c>
    </row>
    <row r="1123" spans="1:15" x14ac:dyDescent="0.2">
      <c r="A1123" s="397"/>
      <c r="B1123" s="397">
        <v>2015</v>
      </c>
      <c r="C1123" s="397">
        <v>1</v>
      </c>
      <c r="D1123" s="397" t="s">
        <v>441</v>
      </c>
      <c r="E1123" s="397" t="s">
        <v>441</v>
      </c>
      <c r="F1123" s="397" t="s">
        <v>441</v>
      </c>
      <c r="G1123" s="397" t="s">
        <v>441</v>
      </c>
      <c r="H1123" s="397" t="s">
        <v>441</v>
      </c>
      <c r="I1123" s="397" t="s">
        <v>441</v>
      </c>
      <c r="J1123" s="397" t="s">
        <v>441</v>
      </c>
      <c r="K1123" s="397" t="s">
        <v>441</v>
      </c>
      <c r="L1123" s="397" t="s">
        <v>441</v>
      </c>
      <c r="M1123" s="397" t="s">
        <v>441</v>
      </c>
      <c r="N1123" s="397" t="s">
        <v>441</v>
      </c>
      <c r="O1123" s="397" t="s">
        <v>441</v>
      </c>
    </row>
    <row r="1124" spans="1:15" x14ac:dyDescent="0.2">
      <c r="A1124" s="397"/>
      <c r="B1124" s="397">
        <v>2015</v>
      </c>
      <c r="C1124" s="397">
        <v>2</v>
      </c>
      <c r="D1124" s="397" t="s">
        <v>441</v>
      </c>
      <c r="E1124" s="397" t="s">
        <v>441</v>
      </c>
      <c r="F1124" s="397" t="s">
        <v>441</v>
      </c>
      <c r="G1124" s="397" t="s">
        <v>441</v>
      </c>
      <c r="H1124" s="397" t="s">
        <v>441</v>
      </c>
      <c r="I1124" s="397" t="s">
        <v>441</v>
      </c>
      <c r="J1124" s="397" t="s">
        <v>441</v>
      </c>
      <c r="K1124" s="397" t="s">
        <v>441</v>
      </c>
      <c r="L1124" s="397" t="s">
        <v>441</v>
      </c>
      <c r="M1124" s="397" t="s">
        <v>441</v>
      </c>
      <c r="N1124" s="397" t="s">
        <v>441</v>
      </c>
      <c r="O1124" s="397" t="s">
        <v>441</v>
      </c>
    </row>
    <row r="1125" spans="1:15" x14ac:dyDescent="0.2">
      <c r="A1125" s="397"/>
      <c r="B1125" s="397">
        <v>2015</v>
      </c>
      <c r="C1125" s="397">
        <v>3</v>
      </c>
      <c r="D1125" s="397" t="s">
        <v>441</v>
      </c>
      <c r="E1125" s="397" t="s">
        <v>441</v>
      </c>
      <c r="F1125" s="397" t="s">
        <v>441</v>
      </c>
      <c r="G1125" s="397" t="s">
        <v>441</v>
      </c>
      <c r="H1125" s="397" t="s">
        <v>441</v>
      </c>
      <c r="I1125" s="397" t="s">
        <v>441</v>
      </c>
      <c r="J1125" s="397" t="s">
        <v>441</v>
      </c>
      <c r="K1125" s="397" t="s">
        <v>441</v>
      </c>
      <c r="L1125" s="397" t="s">
        <v>441</v>
      </c>
      <c r="M1125" s="397" t="s">
        <v>441</v>
      </c>
      <c r="N1125" s="397" t="s">
        <v>441</v>
      </c>
      <c r="O1125" s="397" t="s">
        <v>441</v>
      </c>
    </row>
    <row r="1126" spans="1:15" x14ac:dyDescent="0.2">
      <c r="A1126" s="397"/>
      <c r="B1126" s="397">
        <v>2015</v>
      </c>
      <c r="C1126" s="397">
        <v>4</v>
      </c>
      <c r="D1126" s="397" t="s">
        <v>441</v>
      </c>
      <c r="E1126" s="397" t="s">
        <v>441</v>
      </c>
      <c r="F1126" s="397" t="s">
        <v>441</v>
      </c>
      <c r="G1126" s="397" t="s">
        <v>441</v>
      </c>
      <c r="H1126" s="397" t="s">
        <v>441</v>
      </c>
      <c r="I1126" s="397" t="s">
        <v>441</v>
      </c>
      <c r="J1126" s="397" t="s">
        <v>441</v>
      </c>
      <c r="K1126" s="397" t="s">
        <v>441</v>
      </c>
      <c r="L1126" s="397" t="s">
        <v>441</v>
      </c>
      <c r="M1126" s="397" t="s">
        <v>441</v>
      </c>
      <c r="N1126" s="397" t="s">
        <v>441</v>
      </c>
      <c r="O1126" s="397" t="s">
        <v>441</v>
      </c>
    </row>
    <row r="1127" spans="1:15" x14ac:dyDescent="0.2">
      <c r="A1127" s="397"/>
      <c r="B1127" s="397">
        <v>2015</v>
      </c>
      <c r="C1127" s="397">
        <v>5</v>
      </c>
      <c r="D1127" s="397" t="s">
        <v>441</v>
      </c>
      <c r="E1127" s="397" t="s">
        <v>441</v>
      </c>
      <c r="F1127" s="397" t="s">
        <v>441</v>
      </c>
      <c r="G1127" s="397" t="s">
        <v>441</v>
      </c>
      <c r="H1127" s="397" t="s">
        <v>441</v>
      </c>
      <c r="I1127" s="397" t="s">
        <v>441</v>
      </c>
      <c r="J1127" s="397" t="s">
        <v>441</v>
      </c>
      <c r="K1127" s="397" t="s">
        <v>441</v>
      </c>
      <c r="L1127" s="397" t="s">
        <v>441</v>
      </c>
      <c r="M1127" s="397" t="s">
        <v>441</v>
      </c>
      <c r="N1127" s="397" t="s">
        <v>441</v>
      </c>
      <c r="O1127" s="397" t="s">
        <v>441</v>
      </c>
    </row>
    <row r="1128" spans="1:15" x14ac:dyDescent="0.2">
      <c r="A1128" s="397"/>
      <c r="B1128" s="397">
        <v>2015</v>
      </c>
      <c r="C1128" s="397">
        <v>6</v>
      </c>
      <c r="D1128" s="397" t="s">
        <v>441</v>
      </c>
      <c r="E1128" s="397" t="s">
        <v>441</v>
      </c>
      <c r="F1128" s="397" t="s">
        <v>441</v>
      </c>
      <c r="G1128" s="397" t="s">
        <v>441</v>
      </c>
      <c r="H1128" s="397" t="s">
        <v>441</v>
      </c>
      <c r="I1128" s="397" t="s">
        <v>441</v>
      </c>
      <c r="J1128" s="397" t="s">
        <v>441</v>
      </c>
      <c r="K1128" s="397" t="s">
        <v>441</v>
      </c>
      <c r="L1128" s="397" t="s">
        <v>441</v>
      </c>
      <c r="M1128" s="397" t="s">
        <v>441</v>
      </c>
      <c r="N1128" s="397" t="s">
        <v>441</v>
      </c>
      <c r="O1128" s="397" t="s">
        <v>441</v>
      </c>
    </row>
    <row r="1129" spans="1:15" x14ac:dyDescent="0.2">
      <c r="A1129" s="397"/>
      <c r="B1129" s="397">
        <v>2015</v>
      </c>
      <c r="C1129" s="397">
        <v>7</v>
      </c>
      <c r="D1129" s="397" t="s">
        <v>441</v>
      </c>
      <c r="E1129" s="397" t="s">
        <v>441</v>
      </c>
      <c r="F1129" s="397" t="s">
        <v>441</v>
      </c>
      <c r="G1129" s="397" t="s">
        <v>441</v>
      </c>
      <c r="H1129" s="397" t="s">
        <v>441</v>
      </c>
      <c r="I1129" s="397" t="s">
        <v>441</v>
      </c>
      <c r="J1129" s="397" t="s">
        <v>441</v>
      </c>
      <c r="K1129" s="397" t="s">
        <v>441</v>
      </c>
      <c r="L1129" s="397" t="s">
        <v>441</v>
      </c>
      <c r="M1129" s="397" t="s">
        <v>441</v>
      </c>
      <c r="N1129" s="397" t="s">
        <v>441</v>
      </c>
      <c r="O1129" s="397" t="s">
        <v>441</v>
      </c>
    </row>
    <row r="1130" spans="1:15" x14ac:dyDescent="0.2">
      <c r="A1130" s="397"/>
      <c r="B1130" s="397">
        <v>2015</v>
      </c>
      <c r="C1130" s="397">
        <v>8</v>
      </c>
      <c r="D1130" s="397" t="s">
        <v>441</v>
      </c>
      <c r="E1130" s="397" t="s">
        <v>441</v>
      </c>
      <c r="F1130" s="397" t="s">
        <v>441</v>
      </c>
      <c r="G1130" s="397" t="s">
        <v>441</v>
      </c>
      <c r="H1130" s="397" t="s">
        <v>441</v>
      </c>
      <c r="I1130" s="397" t="s">
        <v>441</v>
      </c>
      <c r="J1130" s="397" t="s">
        <v>441</v>
      </c>
      <c r="K1130" s="397" t="s">
        <v>441</v>
      </c>
      <c r="L1130" s="397" t="s">
        <v>441</v>
      </c>
      <c r="M1130" s="397" t="s">
        <v>441</v>
      </c>
      <c r="N1130" s="397" t="s">
        <v>441</v>
      </c>
      <c r="O1130" s="397" t="s">
        <v>441</v>
      </c>
    </row>
    <row r="1131" spans="1:15" x14ac:dyDescent="0.2">
      <c r="A1131" s="397"/>
      <c r="B1131" s="397">
        <v>2015</v>
      </c>
      <c r="C1131" s="397">
        <v>9</v>
      </c>
      <c r="D1131" s="397" t="s">
        <v>441</v>
      </c>
      <c r="E1131" s="397" t="s">
        <v>441</v>
      </c>
      <c r="F1131" s="397" t="s">
        <v>441</v>
      </c>
      <c r="G1131" s="397" t="s">
        <v>441</v>
      </c>
      <c r="H1131" s="397" t="s">
        <v>441</v>
      </c>
      <c r="I1131" s="397" t="s">
        <v>441</v>
      </c>
      <c r="J1131" s="397" t="s">
        <v>441</v>
      </c>
      <c r="K1131" s="397" t="s">
        <v>441</v>
      </c>
      <c r="L1131" s="397" t="s">
        <v>441</v>
      </c>
      <c r="M1131" s="397" t="s">
        <v>441</v>
      </c>
      <c r="N1131" s="397" t="s">
        <v>441</v>
      </c>
      <c r="O1131" s="397" t="s">
        <v>441</v>
      </c>
    </row>
    <row r="1132" spans="1:15" x14ac:dyDescent="0.2">
      <c r="A1132" s="397"/>
      <c r="B1132" s="397">
        <v>2015</v>
      </c>
      <c r="C1132" s="397">
        <v>10</v>
      </c>
      <c r="D1132" s="397" t="s">
        <v>441</v>
      </c>
      <c r="E1132" s="397" t="s">
        <v>441</v>
      </c>
      <c r="F1132" s="397" t="s">
        <v>441</v>
      </c>
      <c r="G1132" s="397" t="s">
        <v>441</v>
      </c>
      <c r="H1132" s="397" t="s">
        <v>441</v>
      </c>
      <c r="I1132" s="397" t="s">
        <v>441</v>
      </c>
      <c r="J1132" s="397" t="s">
        <v>441</v>
      </c>
      <c r="K1132" s="397" t="s">
        <v>441</v>
      </c>
      <c r="L1132" s="397" t="s">
        <v>441</v>
      </c>
      <c r="M1132" s="397" t="s">
        <v>441</v>
      </c>
      <c r="N1132" s="397" t="s">
        <v>441</v>
      </c>
      <c r="O1132" s="397" t="s">
        <v>441</v>
      </c>
    </row>
    <row r="1133" spans="1:15" x14ac:dyDescent="0.2">
      <c r="A1133" s="397"/>
      <c r="B1133" s="397">
        <v>2015</v>
      </c>
      <c r="C1133" s="397">
        <v>11</v>
      </c>
      <c r="D1133" s="397" t="s">
        <v>441</v>
      </c>
      <c r="E1133" s="397" t="s">
        <v>441</v>
      </c>
      <c r="F1133" s="397" t="s">
        <v>441</v>
      </c>
      <c r="G1133" s="397" t="s">
        <v>441</v>
      </c>
      <c r="H1133" s="397" t="s">
        <v>441</v>
      </c>
      <c r="I1133" s="397" t="s">
        <v>441</v>
      </c>
      <c r="J1133" s="397" t="s">
        <v>441</v>
      </c>
      <c r="K1133" s="397" t="s">
        <v>441</v>
      </c>
      <c r="L1133" s="397" t="s">
        <v>441</v>
      </c>
      <c r="M1133" s="397" t="s">
        <v>441</v>
      </c>
      <c r="N1133" s="397" t="s">
        <v>441</v>
      </c>
      <c r="O1133" s="397" t="s">
        <v>441</v>
      </c>
    </row>
    <row r="1134" spans="1:15" x14ac:dyDescent="0.2">
      <c r="A1134" s="397"/>
      <c r="B1134" s="397">
        <v>2015</v>
      </c>
      <c r="C1134" s="397">
        <v>12</v>
      </c>
      <c r="D1134" s="397" t="s">
        <v>441</v>
      </c>
      <c r="E1134" s="397" t="s">
        <v>441</v>
      </c>
      <c r="F1134" s="397" t="s">
        <v>441</v>
      </c>
      <c r="G1134" s="397" t="s">
        <v>441</v>
      </c>
      <c r="H1134" s="397" t="s">
        <v>441</v>
      </c>
      <c r="I1134" s="397" t="s">
        <v>441</v>
      </c>
      <c r="J1134" s="397" t="s">
        <v>441</v>
      </c>
      <c r="K1134" s="397" t="s">
        <v>441</v>
      </c>
      <c r="L1134" s="397" t="s">
        <v>441</v>
      </c>
      <c r="M1134" s="397" t="s">
        <v>441</v>
      </c>
      <c r="N1134" s="397" t="s">
        <v>441</v>
      </c>
      <c r="O1134" s="397" t="s">
        <v>441</v>
      </c>
    </row>
    <row r="1135" spans="1:15" x14ac:dyDescent="0.2">
      <c r="A1135" s="397"/>
      <c r="B1135" s="397">
        <v>2016</v>
      </c>
      <c r="C1135" s="397">
        <v>1</v>
      </c>
      <c r="D1135" s="397" t="s">
        <v>441</v>
      </c>
      <c r="E1135" s="397" t="s">
        <v>441</v>
      </c>
      <c r="F1135" s="397" t="s">
        <v>441</v>
      </c>
      <c r="G1135" s="397" t="s">
        <v>441</v>
      </c>
      <c r="H1135" s="397" t="s">
        <v>441</v>
      </c>
      <c r="I1135" s="397" t="s">
        <v>441</v>
      </c>
      <c r="J1135" s="397" t="s">
        <v>441</v>
      </c>
      <c r="K1135" s="397" t="s">
        <v>441</v>
      </c>
      <c r="L1135" s="397" t="s">
        <v>441</v>
      </c>
      <c r="M1135" s="397" t="s">
        <v>441</v>
      </c>
      <c r="N1135" s="397" t="s">
        <v>441</v>
      </c>
      <c r="O1135" s="397" t="s">
        <v>441</v>
      </c>
    </row>
    <row r="1136" spans="1:15" x14ac:dyDescent="0.2">
      <c r="A1136" s="397"/>
      <c r="B1136" s="397">
        <v>2016</v>
      </c>
      <c r="C1136" s="397">
        <v>2</v>
      </c>
      <c r="D1136" s="397" t="s">
        <v>441</v>
      </c>
      <c r="E1136" s="397" t="s">
        <v>441</v>
      </c>
      <c r="F1136" s="397" t="s">
        <v>441</v>
      </c>
      <c r="G1136" s="397" t="s">
        <v>441</v>
      </c>
      <c r="H1136" s="397" t="s">
        <v>441</v>
      </c>
      <c r="I1136" s="397" t="s">
        <v>441</v>
      </c>
      <c r="J1136" s="397" t="s">
        <v>441</v>
      </c>
      <c r="K1136" s="397" t="s">
        <v>441</v>
      </c>
      <c r="L1136" s="397" t="s">
        <v>441</v>
      </c>
      <c r="M1136" s="397" t="s">
        <v>441</v>
      </c>
      <c r="N1136" s="397" t="s">
        <v>441</v>
      </c>
      <c r="O1136" s="397" t="s">
        <v>441</v>
      </c>
    </row>
    <row r="1137" spans="1:15" x14ac:dyDescent="0.2">
      <c r="A1137" s="397"/>
      <c r="B1137" s="397">
        <v>2016</v>
      </c>
      <c r="C1137" s="397">
        <v>3</v>
      </c>
      <c r="D1137" s="397" t="s">
        <v>441</v>
      </c>
      <c r="E1137" s="397" t="s">
        <v>441</v>
      </c>
      <c r="F1137" s="397" t="s">
        <v>441</v>
      </c>
      <c r="G1137" s="397" t="s">
        <v>441</v>
      </c>
      <c r="H1137" s="397" t="s">
        <v>441</v>
      </c>
      <c r="I1137" s="397" t="s">
        <v>441</v>
      </c>
      <c r="J1137" s="397" t="s">
        <v>441</v>
      </c>
      <c r="K1137" s="397" t="s">
        <v>441</v>
      </c>
      <c r="L1137" s="397" t="s">
        <v>441</v>
      </c>
      <c r="M1137" s="397" t="s">
        <v>441</v>
      </c>
      <c r="N1137" s="397" t="s">
        <v>441</v>
      </c>
      <c r="O1137" s="397" t="s">
        <v>441</v>
      </c>
    </row>
    <row r="1138" spans="1:15" x14ac:dyDescent="0.2">
      <c r="A1138" s="397"/>
      <c r="B1138" s="397">
        <v>2016</v>
      </c>
      <c r="C1138" s="397">
        <v>4</v>
      </c>
      <c r="D1138" s="397">
        <v>1</v>
      </c>
      <c r="E1138" s="397">
        <v>5.5010000000000003</v>
      </c>
      <c r="F1138" s="397" t="s">
        <v>441</v>
      </c>
      <c r="G1138" s="397" t="s">
        <v>441</v>
      </c>
      <c r="H1138" s="397" t="s">
        <v>441</v>
      </c>
      <c r="I1138" s="397" t="s">
        <v>441</v>
      </c>
      <c r="J1138" s="397" t="s">
        <v>441</v>
      </c>
      <c r="K1138" s="397" t="s">
        <v>441</v>
      </c>
      <c r="L1138" s="397" t="s">
        <v>441</v>
      </c>
      <c r="M1138" s="397" t="s">
        <v>441</v>
      </c>
      <c r="N1138" s="397" t="s">
        <v>441</v>
      </c>
      <c r="O1138" s="397" t="s">
        <v>441</v>
      </c>
    </row>
    <row r="1139" spans="1:15" x14ac:dyDescent="0.2">
      <c r="A1139" s="397"/>
      <c r="B1139" s="397">
        <v>2016</v>
      </c>
      <c r="C1139" s="397">
        <v>5</v>
      </c>
      <c r="D1139" s="397" t="s">
        <v>441</v>
      </c>
      <c r="E1139" s="397" t="s">
        <v>441</v>
      </c>
      <c r="F1139" s="397" t="s">
        <v>441</v>
      </c>
      <c r="G1139" s="397" t="s">
        <v>441</v>
      </c>
      <c r="H1139" s="397" t="s">
        <v>441</v>
      </c>
      <c r="I1139" s="397" t="s">
        <v>441</v>
      </c>
      <c r="J1139" s="397" t="s">
        <v>441</v>
      </c>
      <c r="K1139" s="397" t="s">
        <v>441</v>
      </c>
      <c r="L1139" s="397" t="s">
        <v>441</v>
      </c>
      <c r="M1139" s="397" t="s">
        <v>441</v>
      </c>
      <c r="N1139" s="397" t="s">
        <v>441</v>
      </c>
      <c r="O1139" s="397" t="s">
        <v>441</v>
      </c>
    </row>
    <row r="1140" spans="1:15" x14ac:dyDescent="0.2">
      <c r="A1140" s="397"/>
      <c r="B1140" s="397">
        <v>2016</v>
      </c>
      <c r="C1140" s="397">
        <v>6</v>
      </c>
      <c r="D1140" s="397" t="s">
        <v>441</v>
      </c>
      <c r="E1140" s="397" t="s">
        <v>441</v>
      </c>
      <c r="F1140" s="397" t="s">
        <v>441</v>
      </c>
      <c r="G1140" s="397" t="s">
        <v>441</v>
      </c>
      <c r="H1140" s="397" t="s">
        <v>441</v>
      </c>
      <c r="I1140" s="397" t="s">
        <v>441</v>
      </c>
      <c r="J1140" s="397" t="s">
        <v>441</v>
      </c>
      <c r="K1140" s="397" t="s">
        <v>441</v>
      </c>
      <c r="L1140" s="397" t="s">
        <v>441</v>
      </c>
      <c r="M1140" s="397" t="s">
        <v>441</v>
      </c>
      <c r="N1140" s="397" t="s">
        <v>441</v>
      </c>
      <c r="O1140" s="397" t="s">
        <v>441</v>
      </c>
    </row>
    <row r="1141" spans="1:15" x14ac:dyDescent="0.2">
      <c r="A1141" s="397"/>
      <c r="B1141" s="397">
        <v>2016</v>
      </c>
      <c r="C1141" s="397">
        <v>7</v>
      </c>
      <c r="D1141" s="397" t="s">
        <v>441</v>
      </c>
      <c r="E1141" s="397" t="s">
        <v>441</v>
      </c>
      <c r="F1141" s="397" t="s">
        <v>441</v>
      </c>
      <c r="G1141" s="397" t="s">
        <v>441</v>
      </c>
      <c r="H1141" s="397" t="s">
        <v>441</v>
      </c>
      <c r="I1141" s="397" t="s">
        <v>441</v>
      </c>
      <c r="J1141" s="397" t="s">
        <v>441</v>
      </c>
      <c r="K1141" s="397" t="s">
        <v>441</v>
      </c>
      <c r="L1141" s="397" t="s">
        <v>441</v>
      </c>
      <c r="M1141" s="397" t="s">
        <v>441</v>
      </c>
      <c r="N1141" s="397" t="s">
        <v>441</v>
      </c>
      <c r="O1141" s="397" t="s">
        <v>441</v>
      </c>
    </row>
    <row r="1142" spans="1:15" x14ac:dyDescent="0.2">
      <c r="A1142" s="397"/>
      <c r="B1142" s="397">
        <v>2016</v>
      </c>
      <c r="C1142" s="397">
        <v>8</v>
      </c>
      <c r="D1142" s="397" t="s">
        <v>441</v>
      </c>
      <c r="E1142" s="397" t="s">
        <v>441</v>
      </c>
      <c r="F1142" s="397" t="s">
        <v>441</v>
      </c>
      <c r="G1142" s="397" t="s">
        <v>441</v>
      </c>
      <c r="H1142" s="397" t="s">
        <v>441</v>
      </c>
      <c r="I1142" s="397" t="s">
        <v>441</v>
      </c>
      <c r="J1142" s="397" t="s">
        <v>441</v>
      </c>
      <c r="K1142" s="397" t="s">
        <v>441</v>
      </c>
      <c r="L1142" s="397" t="s">
        <v>441</v>
      </c>
      <c r="M1142" s="397" t="s">
        <v>441</v>
      </c>
      <c r="N1142" s="397" t="s">
        <v>441</v>
      </c>
      <c r="O1142" s="397" t="s">
        <v>441</v>
      </c>
    </row>
    <row r="1143" spans="1:15" x14ac:dyDescent="0.2">
      <c r="A1143" s="397"/>
      <c r="B1143" s="397">
        <v>2016</v>
      </c>
      <c r="C1143" s="397">
        <v>9</v>
      </c>
      <c r="D1143" s="397" t="s">
        <v>441</v>
      </c>
      <c r="E1143" s="397" t="s">
        <v>441</v>
      </c>
      <c r="F1143" s="397" t="s">
        <v>441</v>
      </c>
      <c r="G1143" s="397" t="s">
        <v>441</v>
      </c>
      <c r="H1143" s="397" t="s">
        <v>441</v>
      </c>
      <c r="I1143" s="397" t="s">
        <v>441</v>
      </c>
      <c r="J1143" s="397" t="s">
        <v>441</v>
      </c>
      <c r="K1143" s="397" t="s">
        <v>441</v>
      </c>
      <c r="L1143" s="397" t="s">
        <v>441</v>
      </c>
      <c r="M1143" s="397" t="s">
        <v>441</v>
      </c>
      <c r="N1143" s="397" t="s">
        <v>441</v>
      </c>
      <c r="O1143" s="397" t="s">
        <v>441</v>
      </c>
    </row>
    <row r="1144" spans="1:15" x14ac:dyDescent="0.2">
      <c r="A1144" s="397"/>
      <c r="B1144" s="397">
        <v>2016</v>
      </c>
      <c r="C1144" s="397">
        <v>10</v>
      </c>
      <c r="D1144" s="397" t="s">
        <v>441</v>
      </c>
      <c r="E1144" s="397" t="s">
        <v>441</v>
      </c>
      <c r="F1144" s="397" t="s">
        <v>441</v>
      </c>
      <c r="G1144" s="397" t="s">
        <v>441</v>
      </c>
      <c r="H1144" s="397" t="s">
        <v>441</v>
      </c>
      <c r="I1144" s="397" t="s">
        <v>441</v>
      </c>
      <c r="J1144" s="397" t="s">
        <v>441</v>
      </c>
      <c r="K1144" s="397" t="s">
        <v>441</v>
      </c>
      <c r="L1144" s="397" t="s">
        <v>441</v>
      </c>
      <c r="M1144" s="397" t="s">
        <v>441</v>
      </c>
      <c r="N1144" s="397" t="s">
        <v>441</v>
      </c>
      <c r="O1144" s="397" t="s">
        <v>441</v>
      </c>
    </row>
    <row r="1145" spans="1:15" x14ac:dyDescent="0.2">
      <c r="A1145" s="397"/>
      <c r="B1145" s="397">
        <v>2016</v>
      </c>
      <c r="C1145" s="397">
        <v>11</v>
      </c>
      <c r="D1145" s="397" t="s">
        <v>441</v>
      </c>
      <c r="E1145" s="397" t="s">
        <v>441</v>
      </c>
      <c r="F1145" s="397" t="s">
        <v>441</v>
      </c>
      <c r="G1145" s="397" t="s">
        <v>441</v>
      </c>
      <c r="H1145" s="397" t="s">
        <v>441</v>
      </c>
      <c r="I1145" s="397" t="s">
        <v>441</v>
      </c>
      <c r="J1145" s="397" t="s">
        <v>441</v>
      </c>
      <c r="K1145" s="397" t="s">
        <v>441</v>
      </c>
      <c r="L1145" s="397" t="s">
        <v>441</v>
      </c>
      <c r="M1145" s="397" t="s">
        <v>441</v>
      </c>
      <c r="N1145" s="397" t="s">
        <v>441</v>
      </c>
      <c r="O1145" s="397" t="s">
        <v>441</v>
      </c>
    </row>
    <row r="1146" spans="1:15" x14ac:dyDescent="0.2">
      <c r="A1146" s="397"/>
      <c r="B1146" s="397">
        <v>2016</v>
      </c>
      <c r="C1146" s="397">
        <v>12</v>
      </c>
      <c r="D1146" s="397" t="s">
        <v>441</v>
      </c>
      <c r="E1146" s="397" t="s">
        <v>441</v>
      </c>
      <c r="F1146" s="397" t="s">
        <v>441</v>
      </c>
      <c r="G1146" s="397" t="s">
        <v>441</v>
      </c>
      <c r="H1146" s="397" t="s">
        <v>441</v>
      </c>
      <c r="I1146" s="397" t="s">
        <v>441</v>
      </c>
      <c r="J1146" s="397" t="s">
        <v>441</v>
      </c>
      <c r="K1146" s="397" t="s">
        <v>441</v>
      </c>
      <c r="L1146" s="397" t="s">
        <v>441</v>
      </c>
      <c r="M1146" s="397" t="s">
        <v>441</v>
      </c>
      <c r="N1146" s="397" t="s">
        <v>441</v>
      </c>
      <c r="O1146" s="397" t="s">
        <v>441</v>
      </c>
    </row>
    <row r="1147" spans="1:15" x14ac:dyDescent="0.2">
      <c r="A1147" s="532">
        <v>95148</v>
      </c>
      <c r="B1147" s="399">
        <v>2012</v>
      </c>
      <c r="C1147" s="399">
        <v>1</v>
      </c>
      <c r="D1147" s="399" t="s">
        <v>441</v>
      </c>
      <c r="E1147" s="399" t="s">
        <v>441</v>
      </c>
      <c r="F1147" s="399" t="s">
        <v>441</v>
      </c>
      <c r="G1147" s="399" t="s">
        <v>441</v>
      </c>
      <c r="H1147" s="399" t="s">
        <v>441</v>
      </c>
      <c r="I1147" s="399" t="s">
        <v>441</v>
      </c>
      <c r="J1147" s="399" t="s">
        <v>441</v>
      </c>
      <c r="K1147" s="399" t="s">
        <v>441</v>
      </c>
      <c r="L1147" s="399" t="s">
        <v>441</v>
      </c>
      <c r="M1147" s="399" t="s">
        <v>441</v>
      </c>
      <c r="N1147" s="399" t="s">
        <v>441</v>
      </c>
      <c r="O1147" s="399" t="s">
        <v>441</v>
      </c>
    </row>
    <row r="1148" spans="1:15" x14ac:dyDescent="0.2">
      <c r="A1148" s="399"/>
      <c r="B1148" s="399">
        <v>2012</v>
      </c>
      <c r="C1148" s="399">
        <v>2</v>
      </c>
      <c r="D1148" s="399" t="s">
        <v>441</v>
      </c>
      <c r="E1148" s="399" t="s">
        <v>441</v>
      </c>
      <c r="F1148" s="399" t="s">
        <v>441</v>
      </c>
      <c r="G1148" s="399" t="s">
        <v>441</v>
      </c>
      <c r="H1148" s="399" t="s">
        <v>441</v>
      </c>
      <c r="I1148" s="399" t="s">
        <v>441</v>
      </c>
      <c r="J1148" s="399" t="s">
        <v>441</v>
      </c>
      <c r="K1148" s="399" t="s">
        <v>441</v>
      </c>
      <c r="L1148" s="399" t="s">
        <v>441</v>
      </c>
      <c r="M1148" s="399" t="s">
        <v>441</v>
      </c>
      <c r="N1148" s="399" t="s">
        <v>441</v>
      </c>
      <c r="O1148" s="399" t="s">
        <v>441</v>
      </c>
    </row>
    <row r="1149" spans="1:15" x14ac:dyDescent="0.2">
      <c r="A1149" s="399"/>
      <c r="B1149" s="399">
        <v>2012</v>
      </c>
      <c r="C1149" s="399">
        <v>3</v>
      </c>
      <c r="D1149" s="399" t="s">
        <v>441</v>
      </c>
      <c r="E1149" s="399" t="s">
        <v>441</v>
      </c>
      <c r="F1149" s="399" t="s">
        <v>441</v>
      </c>
      <c r="G1149" s="399" t="s">
        <v>441</v>
      </c>
      <c r="H1149" s="399" t="s">
        <v>441</v>
      </c>
      <c r="I1149" s="399" t="s">
        <v>441</v>
      </c>
      <c r="J1149" s="399" t="s">
        <v>441</v>
      </c>
      <c r="K1149" s="399" t="s">
        <v>441</v>
      </c>
      <c r="L1149" s="399" t="s">
        <v>441</v>
      </c>
      <c r="M1149" s="399" t="s">
        <v>441</v>
      </c>
      <c r="N1149" s="399" t="s">
        <v>441</v>
      </c>
      <c r="O1149" s="399" t="s">
        <v>441</v>
      </c>
    </row>
    <row r="1150" spans="1:15" x14ac:dyDescent="0.2">
      <c r="A1150" s="399"/>
      <c r="B1150" s="399">
        <v>2012</v>
      </c>
      <c r="C1150" s="399">
        <v>4</v>
      </c>
      <c r="D1150" s="399" t="s">
        <v>441</v>
      </c>
      <c r="E1150" s="399" t="s">
        <v>441</v>
      </c>
      <c r="F1150" s="399" t="s">
        <v>441</v>
      </c>
      <c r="G1150" s="399" t="s">
        <v>441</v>
      </c>
      <c r="H1150" s="399" t="s">
        <v>441</v>
      </c>
      <c r="I1150" s="399" t="s">
        <v>441</v>
      </c>
      <c r="J1150" s="399" t="s">
        <v>441</v>
      </c>
      <c r="K1150" s="399" t="s">
        <v>441</v>
      </c>
      <c r="L1150" s="399" t="s">
        <v>441</v>
      </c>
      <c r="M1150" s="399" t="s">
        <v>441</v>
      </c>
      <c r="N1150" s="399" t="s">
        <v>441</v>
      </c>
      <c r="O1150" s="399" t="s">
        <v>441</v>
      </c>
    </row>
    <row r="1151" spans="1:15" x14ac:dyDescent="0.2">
      <c r="A1151" s="399"/>
      <c r="B1151" s="399">
        <v>2012</v>
      </c>
      <c r="C1151" s="399">
        <v>5</v>
      </c>
      <c r="D1151" s="399" t="s">
        <v>441</v>
      </c>
      <c r="E1151" s="399" t="s">
        <v>441</v>
      </c>
      <c r="F1151" s="399" t="s">
        <v>441</v>
      </c>
      <c r="G1151" s="399" t="s">
        <v>441</v>
      </c>
      <c r="H1151" s="399" t="s">
        <v>441</v>
      </c>
      <c r="I1151" s="399" t="s">
        <v>441</v>
      </c>
      <c r="J1151" s="399" t="s">
        <v>441</v>
      </c>
      <c r="K1151" s="399" t="s">
        <v>441</v>
      </c>
      <c r="L1151" s="399" t="s">
        <v>441</v>
      </c>
      <c r="M1151" s="399" t="s">
        <v>441</v>
      </c>
      <c r="N1151" s="399" t="s">
        <v>441</v>
      </c>
      <c r="O1151" s="399" t="s">
        <v>441</v>
      </c>
    </row>
    <row r="1152" spans="1:15" x14ac:dyDescent="0.2">
      <c r="A1152" s="399"/>
      <c r="B1152" s="399">
        <v>2012</v>
      </c>
      <c r="C1152" s="399">
        <v>6</v>
      </c>
      <c r="D1152" s="399" t="s">
        <v>441</v>
      </c>
      <c r="E1152" s="399" t="s">
        <v>441</v>
      </c>
      <c r="F1152" s="399" t="s">
        <v>441</v>
      </c>
      <c r="G1152" s="399" t="s">
        <v>441</v>
      </c>
      <c r="H1152" s="399" t="s">
        <v>441</v>
      </c>
      <c r="I1152" s="399" t="s">
        <v>441</v>
      </c>
      <c r="J1152" s="399" t="s">
        <v>441</v>
      </c>
      <c r="K1152" s="399" t="s">
        <v>441</v>
      </c>
      <c r="L1152" s="399" t="s">
        <v>441</v>
      </c>
      <c r="M1152" s="399" t="s">
        <v>441</v>
      </c>
      <c r="N1152" s="399" t="s">
        <v>441</v>
      </c>
      <c r="O1152" s="399" t="s">
        <v>441</v>
      </c>
    </row>
    <row r="1153" spans="1:15" x14ac:dyDescent="0.2">
      <c r="A1153" s="399"/>
      <c r="B1153" s="399">
        <v>2012</v>
      </c>
      <c r="C1153" s="399">
        <v>7</v>
      </c>
      <c r="D1153" s="399" t="s">
        <v>441</v>
      </c>
      <c r="E1153" s="399" t="s">
        <v>441</v>
      </c>
      <c r="F1153" s="399" t="s">
        <v>441</v>
      </c>
      <c r="G1153" s="399" t="s">
        <v>441</v>
      </c>
      <c r="H1153" s="399" t="s">
        <v>441</v>
      </c>
      <c r="I1153" s="399" t="s">
        <v>441</v>
      </c>
      <c r="J1153" s="399" t="s">
        <v>441</v>
      </c>
      <c r="K1153" s="399" t="s">
        <v>441</v>
      </c>
      <c r="L1153" s="399" t="s">
        <v>441</v>
      </c>
      <c r="M1153" s="399" t="s">
        <v>441</v>
      </c>
      <c r="N1153" s="399" t="s">
        <v>441</v>
      </c>
      <c r="O1153" s="399" t="s">
        <v>441</v>
      </c>
    </row>
    <row r="1154" spans="1:15" x14ac:dyDescent="0.2">
      <c r="A1154" s="399"/>
      <c r="B1154" s="399">
        <v>2012</v>
      </c>
      <c r="C1154" s="399">
        <v>8</v>
      </c>
      <c r="D1154" s="399" t="s">
        <v>441</v>
      </c>
      <c r="E1154" s="399" t="s">
        <v>441</v>
      </c>
      <c r="F1154" s="399" t="s">
        <v>441</v>
      </c>
      <c r="G1154" s="399" t="s">
        <v>441</v>
      </c>
      <c r="H1154" s="399" t="s">
        <v>441</v>
      </c>
      <c r="I1154" s="399" t="s">
        <v>441</v>
      </c>
      <c r="J1154" s="399" t="s">
        <v>441</v>
      </c>
      <c r="K1154" s="399" t="s">
        <v>441</v>
      </c>
      <c r="L1154" s="399" t="s">
        <v>441</v>
      </c>
      <c r="M1154" s="399" t="s">
        <v>441</v>
      </c>
      <c r="N1154" s="399" t="s">
        <v>441</v>
      </c>
      <c r="O1154" s="399" t="s">
        <v>441</v>
      </c>
    </row>
    <row r="1155" spans="1:15" x14ac:dyDescent="0.2">
      <c r="A1155" s="399"/>
      <c r="B1155" s="399">
        <v>2012</v>
      </c>
      <c r="C1155" s="399">
        <v>9</v>
      </c>
      <c r="D1155" s="399" t="s">
        <v>441</v>
      </c>
      <c r="E1155" s="399" t="s">
        <v>441</v>
      </c>
      <c r="F1155" s="399" t="s">
        <v>441</v>
      </c>
      <c r="G1155" s="399" t="s">
        <v>441</v>
      </c>
      <c r="H1155" s="399" t="s">
        <v>441</v>
      </c>
      <c r="I1155" s="399" t="s">
        <v>441</v>
      </c>
      <c r="J1155" s="399" t="s">
        <v>441</v>
      </c>
      <c r="K1155" s="399" t="s">
        <v>441</v>
      </c>
      <c r="L1155" s="399" t="s">
        <v>441</v>
      </c>
      <c r="M1155" s="399" t="s">
        <v>441</v>
      </c>
      <c r="N1155" s="399" t="s">
        <v>441</v>
      </c>
      <c r="O1155" s="399" t="s">
        <v>441</v>
      </c>
    </row>
    <row r="1156" spans="1:15" x14ac:dyDescent="0.2">
      <c r="A1156" s="399"/>
      <c r="B1156" s="399">
        <v>2012</v>
      </c>
      <c r="C1156" s="399">
        <v>10</v>
      </c>
      <c r="D1156" s="399" t="s">
        <v>441</v>
      </c>
      <c r="E1156" s="399" t="s">
        <v>441</v>
      </c>
      <c r="F1156" s="399" t="s">
        <v>441</v>
      </c>
      <c r="G1156" s="399" t="s">
        <v>441</v>
      </c>
      <c r="H1156" s="399" t="s">
        <v>441</v>
      </c>
      <c r="I1156" s="399" t="s">
        <v>441</v>
      </c>
      <c r="J1156" s="399" t="s">
        <v>441</v>
      </c>
      <c r="K1156" s="399" t="s">
        <v>441</v>
      </c>
      <c r="L1156" s="399" t="s">
        <v>441</v>
      </c>
      <c r="M1156" s="399" t="s">
        <v>441</v>
      </c>
      <c r="N1156" s="399" t="s">
        <v>441</v>
      </c>
      <c r="O1156" s="399" t="s">
        <v>441</v>
      </c>
    </row>
    <row r="1157" spans="1:15" x14ac:dyDescent="0.2">
      <c r="A1157" s="399"/>
      <c r="B1157" s="399">
        <v>2012</v>
      </c>
      <c r="C1157" s="399">
        <v>11</v>
      </c>
      <c r="D1157" s="399" t="s">
        <v>441</v>
      </c>
      <c r="E1157" s="399" t="s">
        <v>441</v>
      </c>
      <c r="F1157" s="399" t="s">
        <v>441</v>
      </c>
      <c r="G1157" s="399" t="s">
        <v>441</v>
      </c>
      <c r="H1157" s="399" t="s">
        <v>441</v>
      </c>
      <c r="I1157" s="399" t="s">
        <v>441</v>
      </c>
      <c r="J1157" s="399" t="s">
        <v>441</v>
      </c>
      <c r="K1157" s="399" t="s">
        <v>441</v>
      </c>
      <c r="L1157" s="399" t="s">
        <v>441</v>
      </c>
      <c r="M1157" s="399" t="s">
        <v>441</v>
      </c>
      <c r="N1157" s="399" t="s">
        <v>441</v>
      </c>
      <c r="O1157" s="399" t="s">
        <v>441</v>
      </c>
    </row>
    <row r="1158" spans="1:15" x14ac:dyDescent="0.2">
      <c r="A1158" s="399"/>
      <c r="B1158" s="399">
        <v>2012</v>
      </c>
      <c r="C1158" s="399">
        <v>12</v>
      </c>
      <c r="D1158" s="399" t="s">
        <v>441</v>
      </c>
      <c r="E1158" s="399" t="s">
        <v>441</v>
      </c>
      <c r="F1158" s="399" t="s">
        <v>441</v>
      </c>
      <c r="G1158" s="399" t="s">
        <v>441</v>
      </c>
      <c r="H1158" s="399" t="s">
        <v>441</v>
      </c>
      <c r="I1158" s="399" t="s">
        <v>441</v>
      </c>
      <c r="J1158" s="399" t="s">
        <v>441</v>
      </c>
      <c r="K1158" s="399" t="s">
        <v>441</v>
      </c>
      <c r="L1158" s="399" t="s">
        <v>441</v>
      </c>
      <c r="M1158" s="399" t="s">
        <v>441</v>
      </c>
      <c r="N1158" s="399" t="s">
        <v>441</v>
      </c>
      <c r="O1158" s="399" t="s">
        <v>441</v>
      </c>
    </row>
    <row r="1159" spans="1:15" x14ac:dyDescent="0.2">
      <c r="A1159" s="399"/>
      <c r="B1159" s="399">
        <v>2013</v>
      </c>
      <c r="C1159" s="399">
        <v>1</v>
      </c>
      <c r="D1159" s="399" t="s">
        <v>441</v>
      </c>
      <c r="E1159" s="399" t="s">
        <v>441</v>
      </c>
      <c r="F1159" s="399" t="s">
        <v>441</v>
      </c>
      <c r="G1159" s="399" t="s">
        <v>441</v>
      </c>
      <c r="H1159" s="399" t="s">
        <v>441</v>
      </c>
      <c r="I1159" s="399" t="s">
        <v>441</v>
      </c>
      <c r="J1159" s="399" t="s">
        <v>441</v>
      </c>
      <c r="K1159" s="399" t="s">
        <v>441</v>
      </c>
      <c r="L1159" s="399" t="s">
        <v>441</v>
      </c>
      <c r="M1159" s="399" t="s">
        <v>441</v>
      </c>
      <c r="N1159" s="399" t="s">
        <v>441</v>
      </c>
      <c r="O1159" s="399" t="s">
        <v>441</v>
      </c>
    </row>
    <row r="1160" spans="1:15" x14ac:dyDescent="0.2">
      <c r="A1160" s="399"/>
      <c r="B1160" s="399">
        <v>2013</v>
      </c>
      <c r="C1160" s="399">
        <v>2</v>
      </c>
      <c r="D1160" s="399" t="s">
        <v>441</v>
      </c>
      <c r="E1160" s="399" t="s">
        <v>441</v>
      </c>
      <c r="F1160" s="399" t="s">
        <v>441</v>
      </c>
      <c r="G1160" s="399" t="s">
        <v>441</v>
      </c>
      <c r="H1160" s="399" t="s">
        <v>441</v>
      </c>
      <c r="I1160" s="399" t="s">
        <v>441</v>
      </c>
      <c r="J1160" s="399" t="s">
        <v>441</v>
      </c>
      <c r="K1160" s="399" t="s">
        <v>441</v>
      </c>
      <c r="L1160" s="399" t="s">
        <v>441</v>
      </c>
      <c r="M1160" s="399" t="s">
        <v>441</v>
      </c>
      <c r="N1160" s="399" t="s">
        <v>441</v>
      </c>
      <c r="O1160" s="399" t="s">
        <v>441</v>
      </c>
    </row>
    <row r="1161" spans="1:15" x14ac:dyDescent="0.2">
      <c r="A1161" s="399"/>
      <c r="B1161" s="399">
        <v>2013</v>
      </c>
      <c r="C1161" s="399">
        <v>3</v>
      </c>
      <c r="D1161" s="399" t="s">
        <v>441</v>
      </c>
      <c r="E1161" s="399" t="s">
        <v>441</v>
      </c>
      <c r="F1161" s="399" t="s">
        <v>441</v>
      </c>
      <c r="G1161" s="399" t="s">
        <v>441</v>
      </c>
      <c r="H1161" s="399" t="s">
        <v>441</v>
      </c>
      <c r="I1161" s="399" t="s">
        <v>441</v>
      </c>
      <c r="J1161" s="399" t="s">
        <v>441</v>
      </c>
      <c r="K1161" s="399" t="s">
        <v>441</v>
      </c>
      <c r="L1161" s="399" t="s">
        <v>441</v>
      </c>
      <c r="M1161" s="399" t="s">
        <v>441</v>
      </c>
      <c r="N1161" s="399" t="s">
        <v>441</v>
      </c>
      <c r="O1161" s="399" t="s">
        <v>441</v>
      </c>
    </row>
    <row r="1162" spans="1:15" x14ac:dyDescent="0.2">
      <c r="A1162" s="399"/>
      <c r="B1162" s="399">
        <v>2013</v>
      </c>
      <c r="C1162" s="399">
        <v>4</v>
      </c>
      <c r="D1162" s="399" t="s">
        <v>441</v>
      </c>
      <c r="E1162" s="399" t="s">
        <v>441</v>
      </c>
      <c r="F1162" s="399" t="s">
        <v>441</v>
      </c>
      <c r="G1162" s="399" t="s">
        <v>441</v>
      </c>
      <c r="H1162" s="399" t="s">
        <v>441</v>
      </c>
      <c r="I1162" s="399" t="s">
        <v>441</v>
      </c>
      <c r="J1162" s="399" t="s">
        <v>441</v>
      </c>
      <c r="K1162" s="399" t="s">
        <v>441</v>
      </c>
      <c r="L1162" s="399" t="s">
        <v>441</v>
      </c>
      <c r="M1162" s="399" t="s">
        <v>441</v>
      </c>
      <c r="N1162" s="399" t="s">
        <v>441</v>
      </c>
      <c r="O1162" s="399" t="s">
        <v>441</v>
      </c>
    </row>
    <row r="1163" spans="1:15" x14ac:dyDescent="0.2">
      <c r="A1163" s="399"/>
      <c r="B1163" s="399">
        <v>2013</v>
      </c>
      <c r="C1163" s="399">
        <v>5</v>
      </c>
      <c r="D1163" s="399" t="s">
        <v>441</v>
      </c>
      <c r="E1163" s="399" t="s">
        <v>441</v>
      </c>
      <c r="F1163" s="399" t="s">
        <v>441</v>
      </c>
      <c r="G1163" s="399" t="s">
        <v>441</v>
      </c>
      <c r="H1163" s="399" t="s">
        <v>441</v>
      </c>
      <c r="I1163" s="399" t="s">
        <v>441</v>
      </c>
      <c r="J1163" s="399" t="s">
        <v>441</v>
      </c>
      <c r="K1163" s="399" t="s">
        <v>441</v>
      </c>
      <c r="L1163" s="399" t="s">
        <v>441</v>
      </c>
      <c r="M1163" s="399" t="s">
        <v>441</v>
      </c>
      <c r="N1163" s="399" t="s">
        <v>441</v>
      </c>
      <c r="O1163" s="399" t="s">
        <v>441</v>
      </c>
    </row>
    <row r="1164" spans="1:15" x14ac:dyDescent="0.2">
      <c r="A1164" s="399"/>
      <c r="B1164" s="399">
        <v>2013</v>
      </c>
      <c r="C1164" s="399">
        <v>6</v>
      </c>
      <c r="D1164" s="399" t="s">
        <v>441</v>
      </c>
      <c r="E1164" s="399" t="s">
        <v>441</v>
      </c>
      <c r="F1164" s="399" t="s">
        <v>441</v>
      </c>
      <c r="G1164" s="399" t="s">
        <v>441</v>
      </c>
      <c r="H1164" s="399" t="s">
        <v>441</v>
      </c>
      <c r="I1164" s="399" t="s">
        <v>441</v>
      </c>
      <c r="J1164" s="399" t="s">
        <v>441</v>
      </c>
      <c r="K1164" s="399" t="s">
        <v>441</v>
      </c>
      <c r="L1164" s="399" t="s">
        <v>441</v>
      </c>
      <c r="M1164" s="399" t="s">
        <v>441</v>
      </c>
      <c r="N1164" s="399" t="s">
        <v>441</v>
      </c>
      <c r="O1164" s="399" t="s">
        <v>441</v>
      </c>
    </row>
    <row r="1165" spans="1:15" x14ac:dyDescent="0.2">
      <c r="A1165" s="399"/>
      <c r="B1165" s="399">
        <v>2013</v>
      </c>
      <c r="C1165" s="399">
        <v>7</v>
      </c>
      <c r="D1165" s="399" t="s">
        <v>441</v>
      </c>
      <c r="E1165" s="399" t="s">
        <v>441</v>
      </c>
      <c r="F1165" s="399" t="s">
        <v>441</v>
      </c>
      <c r="G1165" s="399" t="s">
        <v>441</v>
      </c>
      <c r="H1165" s="399" t="s">
        <v>441</v>
      </c>
      <c r="I1165" s="399" t="s">
        <v>441</v>
      </c>
      <c r="J1165" s="399" t="s">
        <v>441</v>
      </c>
      <c r="K1165" s="399" t="s">
        <v>441</v>
      </c>
      <c r="L1165" s="399" t="s">
        <v>441</v>
      </c>
      <c r="M1165" s="399" t="s">
        <v>441</v>
      </c>
      <c r="N1165" s="399" t="s">
        <v>441</v>
      </c>
      <c r="O1165" s="399" t="s">
        <v>441</v>
      </c>
    </row>
    <row r="1166" spans="1:15" x14ac:dyDescent="0.2">
      <c r="A1166" s="399"/>
      <c r="B1166" s="399">
        <v>2013</v>
      </c>
      <c r="C1166" s="399">
        <v>8</v>
      </c>
      <c r="D1166" s="399" t="s">
        <v>441</v>
      </c>
      <c r="E1166" s="399" t="s">
        <v>441</v>
      </c>
      <c r="F1166" s="399" t="s">
        <v>441</v>
      </c>
      <c r="G1166" s="399" t="s">
        <v>441</v>
      </c>
      <c r="H1166" s="399" t="s">
        <v>441</v>
      </c>
      <c r="I1166" s="399" t="s">
        <v>441</v>
      </c>
      <c r="J1166" s="399" t="s">
        <v>441</v>
      </c>
      <c r="K1166" s="399" t="s">
        <v>441</v>
      </c>
      <c r="L1166" s="399" t="s">
        <v>441</v>
      </c>
      <c r="M1166" s="399" t="s">
        <v>441</v>
      </c>
      <c r="N1166" s="399" t="s">
        <v>441</v>
      </c>
      <c r="O1166" s="399" t="s">
        <v>441</v>
      </c>
    </row>
    <row r="1167" spans="1:15" x14ac:dyDescent="0.2">
      <c r="A1167" s="399"/>
      <c r="B1167" s="399">
        <v>2013</v>
      </c>
      <c r="C1167" s="399">
        <v>9</v>
      </c>
      <c r="D1167" s="399" t="s">
        <v>441</v>
      </c>
      <c r="E1167" s="399" t="s">
        <v>441</v>
      </c>
      <c r="F1167" s="399" t="s">
        <v>441</v>
      </c>
      <c r="G1167" s="399" t="s">
        <v>441</v>
      </c>
      <c r="H1167" s="399" t="s">
        <v>441</v>
      </c>
      <c r="I1167" s="399" t="s">
        <v>441</v>
      </c>
      <c r="J1167" s="399" t="s">
        <v>441</v>
      </c>
      <c r="K1167" s="399" t="s">
        <v>441</v>
      </c>
      <c r="L1167" s="399" t="s">
        <v>441</v>
      </c>
      <c r="M1167" s="399" t="s">
        <v>441</v>
      </c>
      <c r="N1167" s="399" t="s">
        <v>441</v>
      </c>
      <c r="O1167" s="399" t="s">
        <v>441</v>
      </c>
    </row>
    <row r="1168" spans="1:15" x14ac:dyDescent="0.2">
      <c r="A1168" s="399"/>
      <c r="B1168" s="399">
        <v>2013</v>
      </c>
      <c r="C1168" s="399">
        <v>10</v>
      </c>
      <c r="D1168" s="399" t="s">
        <v>441</v>
      </c>
      <c r="E1168" s="399" t="s">
        <v>441</v>
      </c>
      <c r="F1168" s="399" t="s">
        <v>441</v>
      </c>
      <c r="G1168" s="399" t="s">
        <v>441</v>
      </c>
      <c r="H1168" s="399" t="s">
        <v>441</v>
      </c>
      <c r="I1168" s="399" t="s">
        <v>441</v>
      </c>
      <c r="J1168" s="399" t="s">
        <v>441</v>
      </c>
      <c r="K1168" s="399" t="s">
        <v>441</v>
      </c>
      <c r="L1168" s="399" t="s">
        <v>441</v>
      </c>
      <c r="M1168" s="399" t="s">
        <v>441</v>
      </c>
      <c r="N1168" s="399" t="s">
        <v>441</v>
      </c>
      <c r="O1168" s="399" t="s">
        <v>441</v>
      </c>
    </row>
    <row r="1169" spans="1:15" x14ac:dyDescent="0.2">
      <c r="A1169" s="399"/>
      <c r="B1169" s="399">
        <v>2013</v>
      </c>
      <c r="C1169" s="399">
        <v>11</v>
      </c>
      <c r="D1169" s="399" t="s">
        <v>441</v>
      </c>
      <c r="E1169" s="399" t="s">
        <v>441</v>
      </c>
      <c r="F1169" s="399" t="s">
        <v>441</v>
      </c>
      <c r="G1169" s="399" t="s">
        <v>441</v>
      </c>
      <c r="H1169" s="399" t="s">
        <v>441</v>
      </c>
      <c r="I1169" s="399" t="s">
        <v>441</v>
      </c>
      <c r="J1169" s="399" t="s">
        <v>441</v>
      </c>
      <c r="K1169" s="399" t="s">
        <v>441</v>
      </c>
      <c r="L1169" s="399" t="s">
        <v>441</v>
      </c>
      <c r="M1169" s="399" t="s">
        <v>441</v>
      </c>
      <c r="N1169" s="399" t="s">
        <v>441</v>
      </c>
      <c r="O1169" s="399" t="s">
        <v>441</v>
      </c>
    </row>
    <row r="1170" spans="1:15" x14ac:dyDescent="0.2">
      <c r="A1170" s="399"/>
      <c r="B1170" s="399">
        <v>2013</v>
      </c>
      <c r="C1170" s="399">
        <v>12</v>
      </c>
      <c r="D1170" s="399" t="s">
        <v>441</v>
      </c>
      <c r="E1170" s="399" t="s">
        <v>441</v>
      </c>
      <c r="F1170" s="399" t="s">
        <v>441</v>
      </c>
      <c r="G1170" s="399" t="s">
        <v>441</v>
      </c>
      <c r="H1170" s="399" t="s">
        <v>441</v>
      </c>
      <c r="I1170" s="399" t="s">
        <v>441</v>
      </c>
      <c r="J1170" s="399" t="s">
        <v>441</v>
      </c>
      <c r="K1170" s="399" t="s">
        <v>441</v>
      </c>
      <c r="L1170" s="399" t="s">
        <v>441</v>
      </c>
      <c r="M1170" s="399" t="s">
        <v>441</v>
      </c>
      <c r="N1170" s="399" t="s">
        <v>441</v>
      </c>
      <c r="O1170" s="399" t="s">
        <v>441</v>
      </c>
    </row>
    <row r="1171" spans="1:15" x14ac:dyDescent="0.2">
      <c r="A1171" s="399"/>
      <c r="B1171" s="399">
        <v>2014</v>
      </c>
      <c r="C1171" s="399">
        <v>1</v>
      </c>
      <c r="D1171" s="399" t="s">
        <v>441</v>
      </c>
      <c r="E1171" s="399" t="s">
        <v>441</v>
      </c>
      <c r="F1171" s="399" t="s">
        <v>441</v>
      </c>
      <c r="G1171" s="399" t="s">
        <v>441</v>
      </c>
      <c r="H1171" s="399" t="s">
        <v>441</v>
      </c>
      <c r="I1171" s="399" t="s">
        <v>441</v>
      </c>
      <c r="J1171" s="399" t="s">
        <v>441</v>
      </c>
      <c r="K1171" s="399" t="s">
        <v>441</v>
      </c>
      <c r="L1171" s="399" t="s">
        <v>441</v>
      </c>
      <c r="M1171" s="399" t="s">
        <v>441</v>
      </c>
      <c r="N1171" s="399" t="s">
        <v>441</v>
      </c>
      <c r="O1171" s="399" t="s">
        <v>441</v>
      </c>
    </row>
    <row r="1172" spans="1:15" x14ac:dyDescent="0.2">
      <c r="A1172" s="399"/>
      <c r="B1172" s="399">
        <v>2014</v>
      </c>
      <c r="C1172" s="399">
        <v>2</v>
      </c>
      <c r="D1172" s="399" t="s">
        <v>441</v>
      </c>
      <c r="E1172" s="399" t="s">
        <v>441</v>
      </c>
      <c r="F1172" s="399" t="s">
        <v>441</v>
      </c>
      <c r="G1172" s="399" t="s">
        <v>441</v>
      </c>
      <c r="H1172" s="399" t="s">
        <v>441</v>
      </c>
      <c r="I1172" s="399" t="s">
        <v>441</v>
      </c>
      <c r="J1172" s="399" t="s">
        <v>441</v>
      </c>
      <c r="K1172" s="399" t="s">
        <v>441</v>
      </c>
      <c r="L1172" s="399" t="s">
        <v>441</v>
      </c>
      <c r="M1172" s="399" t="s">
        <v>441</v>
      </c>
      <c r="N1172" s="399" t="s">
        <v>441</v>
      </c>
      <c r="O1172" s="399" t="s">
        <v>441</v>
      </c>
    </row>
    <row r="1173" spans="1:15" x14ac:dyDescent="0.2">
      <c r="A1173" s="399"/>
      <c r="B1173" s="399">
        <v>2014</v>
      </c>
      <c r="C1173" s="399">
        <v>3</v>
      </c>
      <c r="D1173" s="399" t="s">
        <v>441</v>
      </c>
      <c r="E1173" s="399" t="s">
        <v>441</v>
      </c>
      <c r="F1173" s="399" t="s">
        <v>441</v>
      </c>
      <c r="G1173" s="399" t="s">
        <v>441</v>
      </c>
      <c r="H1173" s="399" t="s">
        <v>441</v>
      </c>
      <c r="I1173" s="399" t="s">
        <v>441</v>
      </c>
      <c r="J1173" s="399" t="s">
        <v>441</v>
      </c>
      <c r="K1173" s="399" t="s">
        <v>441</v>
      </c>
      <c r="L1173" s="399" t="s">
        <v>441</v>
      </c>
      <c r="M1173" s="399" t="s">
        <v>441</v>
      </c>
      <c r="N1173" s="399" t="s">
        <v>441</v>
      </c>
      <c r="O1173" s="399" t="s">
        <v>441</v>
      </c>
    </row>
    <row r="1174" spans="1:15" x14ac:dyDescent="0.2">
      <c r="A1174" s="399"/>
      <c r="B1174" s="399">
        <v>2014</v>
      </c>
      <c r="C1174" s="399">
        <v>4</v>
      </c>
      <c r="D1174" s="399" t="s">
        <v>441</v>
      </c>
      <c r="E1174" s="399" t="s">
        <v>441</v>
      </c>
      <c r="F1174" s="399" t="s">
        <v>441</v>
      </c>
      <c r="G1174" s="399" t="s">
        <v>441</v>
      </c>
      <c r="H1174" s="399" t="s">
        <v>441</v>
      </c>
      <c r="I1174" s="399" t="s">
        <v>441</v>
      </c>
      <c r="J1174" s="399" t="s">
        <v>441</v>
      </c>
      <c r="K1174" s="399" t="s">
        <v>441</v>
      </c>
      <c r="L1174" s="399" t="s">
        <v>441</v>
      </c>
      <c r="M1174" s="399" t="s">
        <v>441</v>
      </c>
      <c r="N1174" s="399" t="s">
        <v>441</v>
      </c>
      <c r="O1174" s="399" t="s">
        <v>441</v>
      </c>
    </row>
    <row r="1175" spans="1:15" x14ac:dyDescent="0.2">
      <c r="A1175" s="399"/>
      <c r="B1175" s="399">
        <v>2014</v>
      </c>
      <c r="C1175" s="399">
        <v>5</v>
      </c>
      <c r="D1175" s="399" t="s">
        <v>441</v>
      </c>
      <c r="E1175" s="399" t="s">
        <v>441</v>
      </c>
      <c r="F1175" s="399" t="s">
        <v>441</v>
      </c>
      <c r="G1175" s="399" t="s">
        <v>441</v>
      </c>
      <c r="H1175" s="399" t="s">
        <v>441</v>
      </c>
      <c r="I1175" s="399" t="s">
        <v>441</v>
      </c>
      <c r="J1175" s="399" t="s">
        <v>441</v>
      </c>
      <c r="K1175" s="399" t="s">
        <v>441</v>
      </c>
      <c r="L1175" s="399" t="s">
        <v>441</v>
      </c>
      <c r="M1175" s="399" t="s">
        <v>441</v>
      </c>
      <c r="N1175" s="399" t="s">
        <v>441</v>
      </c>
      <c r="O1175" s="399" t="s">
        <v>441</v>
      </c>
    </row>
    <row r="1176" spans="1:15" x14ac:dyDescent="0.2">
      <c r="A1176" s="399"/>
      <c r="B1176" s="399">
        <v>2014</v>
      </c>
      <c r="C1176" s="399">
        <v>6</v>
      </c>
      <c r="D1176" s="399" t="s">
        <v>441</v>
      </c>
      <c r="E1176" s="399" t="s">
        <v>441</v>
      </c>
      <c r="F1176" s="399" t="s">
        <v>441</v>
      </c>
      <c r="G1176" s="399" t="s">
        <v>441</v>
      </c>
      <c r="H1176" s="399" t="s">
        <v>441</v>
      </c>
      <c r="I1176" s="399" t="s">
        <v>441</v>
      </c>
      <c r="J1176" s="399" t="s">
        <v>441</v>
      </c>
      <c r="K1176" s="399" t="s">
        <v>441</v>
      </c>
      <c r="L1176" s="399" t="s">
        <v>441</v>
      </c>
      <c r="M1176" s="399" t="s">
        <v>441</v>
      </c>
      <c r="N1176" s="399" t="s">
        <v>441</v>
      </c>
      <c r="O1176" s="399" t="s">
        <v>441</v>
      </c>
    </row>
    <row r="1177" spans="1:15" x14ac:dyDescent="0.2">
      <c r="A1177" s="399"/>
      <c r="B1177" s="399">
        <v>2014</v>
      </c>
      <c r="C1177" s="399">
        <v>7</v>
      </c>
      <c r="D1177" s="399" t="s">
        <v>441</v>
      </c>
      <c r="E1177" s="399" t="s">
        <v>441</v>
      </c>
      <c r="F1177" s="399" t="s">
        <v>441</v>
      </c>
      <c r="G1177" s="399" t="s">
        <v>441</v>
      </c>
      <c r="H1177" s="399" t="s">
        <v>441</v>
      </c>
      <c r="I1177" s="399" t="s">
        <v>441</v>
      </c>
      <c r="J1177" s="399" t="s">
        <v>441</v>
      </c>
      <c r="K1177" s="399" t="s">
        <v>441</v>
      </c>
      <c r="L1177" s="399" t="s">
        <v>441</v>
      </c>
      <c r="M1177" s="399" t="s">
        <v>441</v>
      </c>
      <c r="N1177" s="399" t="s">
        <v>441</v>
      </c>
      <c r="O1177" s="399" t="s">
        <v>441</v>
      </c>
    </row>
    <row r="1178" spans="1:15" x14ac:dyDescent="0.2">
      <c r="A1178" s="399"/>
      <c r="B1178" s="399">
        <v>2014</v>
      </c>
      <c r="C1178" s="399">
        <v>8</v>
      </c>
      <c r="D1178" s="399" t="s">
        <v>441</v>
      </c>
      <c r="E1178" s="399" t="s">
        <v>441</v>
      </c>
      <c r="F1178" s="399" t="s">
        <v>441</v>
      </c>
      <c r="G1178" s="399" t="s">
        <v>441</v>
      </c>
      <c r="H1178" s="399" t="s">
        <v>441</v>
      </c>
      <c r="I1178" s="399" t="s">
        <v>441</v>
      </c>
      <c r="J1178" s="399" t="s">
        <v>441</v>
      </c>
      <c r="K1178" s="399" t="s">
        <v>441</v>
      </c>
      <c r="L1178" s="399" t="s">
        <v>441</v>
      </c>
      <c r="M1178" s="399" t="s">
        <v>441</v>
      </c>
      <c r="N1178" s="399" t="s">
        <v>441</v>
      </c>
      <c r="O1178" s="399" t="s">
        <v>441</v>
      </c>
    </row>
    <row r="1179" spans="1:15" x14ac:dyDescent="0.2">
      <c r="A1179" s="399"/>
      <c r="B1179" s="399">
        <v>2014</v>
      </c>
      <c r="C1179" s="399">
        <v>9</v>
      </c>
      <c r="D1179" s="399" t="s">
        <v>441</v>
      </c>
      <c r="E1179" s="399" t="s">
        <v>441</v>
      </c>
      <c r="F1179" s="399" t="s">
        <v>441</v>
      </c>
      <c r="G1179" s="399" t="s">
        <v>441</v>
      </c>
      <c r="H1179" s="399" t="s">
        <v>441</v>
      </c>
      <c r="I1179" s="399" t="s">
        <v>441</v>
      </c>
      <c r="J1179" s="399" t="s">
        <v>441</v>
      </c>
      <c r="K1179" s="399" t="s">
        <v>441</v>
      </c>
      <c r="L1179" s="399" t="s">
        <v>441</v>
      </c>
      <c r="M1179" s="399" t="s">
        <v>441</v>
      </c>
      <c r="N1179" s="399" t="s">
        <v>441</v>
      </c>
      <c r="O1179" s="399" t="s">
        <v>441</v>
      </c>
    </row>
    <row r="1180" spans="1:15" x14ac:dyDescent="0.2">
      <c r="A1180" s="399"/>
      <c r="B1180" s="399">
        <v>2014</v>
      </c>
      <c r="C1180" s="399">
        <v>10</v>
      </c>
      <c r="D1180" s="399" t="s">
        <v>441</v>
      </c>
      <c r="E1180" s="399" t="s">
        <v>441</v>
      </c>
      <c r="F1180" s="399" t="s">
        <v>441</v>
      </c>
      <c r="G1180" s="399" t="s">
        <v>441</v>
      </c>
      <c r="H1180" s="399" t="s">
        <v>441</v>
      </c>
      <c r="I1180" s="399" t="s">
        <v>441</v>
      </c>
      <c r="J1180" s="399" t="s">
        <v>441</v>
      </c>
      <c r="K1180" s="399" t="s">
        <v>441</v>
      </c>
      <c r="L1180" s="399" t="s">
        <v>441</v>
      </c>
      <c r="M1180" s="399" t="s">
        <v>441</v>
      </c>
      <c r="N1180" s="399" t="s">
        <v>441</v>
      </c>
      <c r="O1180" s="399" t="s">
        <v>441</v>
      </c>
    </row>
    <row r="1181" spans="1:15" x14ac:dyDescent="0.2">
      <c r="A1181" s="399"/>
      <c r="B1181" s="399">
        <v>2014</v>
      </c>
      <c r="C1181" s="399">
        <v>11</v>
      </c>
      <c r="D1181" s="399" t="s">
        <v>441</v>
      </c>
      <c r="E1181" s="399" t="s">
        <v>441</v>
      </c>
      <c r="F1181" s="399" t="s">
        <v>441</v>
      </c>
      <c r="G1181" s="399" t="s">
        <v>441</v>
      </c>
      <c r="H1181" s="399" t="s">
        <v>441</v>
      </c>
      <c r="I1181" s="399" t="s">
        <v>441</v>
      </c>
      <c r="J1181" s="399" t="s">
        <v>441</v>
      </c>
      <c r="K1181" s="399" t="s">
        <v>441</v>
      </c>
      <c r="L1181" s="399" t="s">
        <v>441</v>
      </c>
      <c r="M1181" s="399" t="s">
        <v>441</v>
      </c>
      <c r="N1181" s="399" t="s">
        <v>441</v>
      </c>
      <c r="O1181" s="399" t="s">
        <v>441</v>
      </c>
    </row>
    <row r="1182" spans="1:15" x14ac:dyDescent="0.2">
      <c r="A1182" s="399"/>
      <c r="B1182" s="399">
        <v>2014</v>
      </c>
      <c r="C1182" s="399">
        <v>12</v>
      </c>
      <c r="D1182" s="399" t="s">
        <v>441</v>
      </c>
      <c r="E1182" s="399" t="s">
        <v>441</v>
      </c>
      <c r="F1182" s="399" t="s">
        <v>441</v>
      </c>
      <c r="G1182" s="399" t="s">
        <v>441</v>
      </c>
      <c r="H1182" s="399" t="s">
        <v>441</v>
      </c>
      <c r="I1182" s="399" t="s">
        <v>441</v>
      </c>
      <c r="J1182" s="399" t="s">
        <v>441</v>
      </c>
      <c r="K1182" s="399" t="s">
        <v>441</v>
      </c>
      <c r="L1182" s="399" t="s">
        <v>441</v>
      </c>
      <c r="M1182" s="399" t="s">
        <v>441</v>
      </c>
      <c r="N1182" s="399" t="s">
        <v>441</v>
      </c>
      <c r="O1182" s="399" t="s">
        <v>441</v>
      </c>
    </row>
    <row r="1183" spans="1:15" x14ac:dyDescent="0.2">
      <c r="A1183" s="399"/>
      <c r="B1183" s="399">
        <v>2015</v>
      </c>
      <c r="C1183" s="399">
        <v>1</v>
      </c>
      <c r="D1183" s="399" t="s">
        <v>441</v>
      </c>
      <c r="E1183" s="399" t="s">
        <v>441</v>
      </c>
      <c r="F1183" s="399" t="s">
        <v>441</v>
      </c>
      <c r="G1183" s="399" t="s">
        <v>441</v>
      </c>
      <c r="H1183" s="399" t="s">
        <v>441</v>
      </c>
      <c r="I1183" s="399" t="s">
        <v>441</v>
      </c>
      <c r="J1183" s="399" t="s">
        <v>441</v>
      </c>
      <c r="K1183" s="399" t="s">
        <v>441</v>
      </c>
      <c r="L1183" s="399" t="s">
        <v>441</v>
      </c>
      <c r="M1183" s="399" t="s">
        <v>441</v>
      </c>
      <c r="N1183" s="399" t="s">
        <v>441</v>
      </c>
      <c r="O1183" s="399" t="s">
        <v>441</v>
      </c>
    </row>
    <row r="1184" spans="1:15" x14ac:dyDescent="0.2">
      <c r="A1184" s="399"/>
      <c r="B1184" s="399">
        <v>2015</v>
      </c>
      <c r="C1184" s="399">
        <v>2</v>
      </c>
      <c r="D1184" s="399" t="s">
        <v>441</v>
      </c>
      <c r="E1184" s="399" t="s">
        <v>441</v>
      </c>
      <c r="F1184" s="399" t="s">
        <v>441</v>
      </c>
      <c r="G1184" s="399" t="s">
        <v>441</v>
      </c>
      <c r="H1184" s="399" t="s">
        <v>441</v>
      </c>
      <c r="I1184" s="399" t="s">
        <v>441</v>
      </c>
      <c r="J1184" s="399" t="s">
        <v>441</v>
      </c>
      <c r="K1184" s="399" t="s">
        <v>441</v>
      </c>
      <c r="L1184" s="399" t="s">
        <v>441</v>
      </c>
      <c r="M1184" s="399" t="s">
        <v>441</v>
      </c>
      <c r="N1184" s="399" t="s">
        <v>441</v>
      </c>
      <c r="O1184" s="399" t="s">
        <v>441</v>
      </c>
    </row>
    <row r="1185" spans="1:15" x14ac:dyDescent="0.2">
      <c r="A1185" s="399"/>
      <c r="B1185" s="399">
        <v>2015</v>
      </c>
      <c r="C1185" s="399">
        <v>3</v>
      </c>
      <c r="D1185" s="399" t="s">
        <v>441</v>
      </c>
      <c r="E1185" s="399" t="s">
        <v>441</v>
      </c>
      <c r="F1185" s="399" t="s">
        <v>441</v>
      </c>
      <c r="G1185" s="399" t="s">
        <v>441</v>
      </c>
      <c r="H1185" s="399" t="s">
        <v>441</v>
      </c>
      <c r="I1185" s="399" t="s">
        <v>441</v>
      </c>
      <c r="J1185" s="399" t="s">
        <v>441</v>
      </c>
      <c r="K1185" s="399" t="s">
        <v>441</v>
      </c>
      <c r="L1185" s="399" t="s">
        <v>441</v>
      </c>
      <c r="M1185" s="399" t="s">
        <v>441</v>
      </c>
      <c r="N1185" s="399" t="s">
        <v>441</v>
      </c>
      <c r="O1185" s="399" t="s">
        <v>441</v>
      </c>
    </row>
    <row r="1186" spans="1:15" x14ac:dyDescent="0.2">
      <c r="A1186" s="399"/>
      <c r="B1186" s="399">
        <v>2015</v>
      </c>
      <c r="C1186" s="399">
        <v>4</v>
      </c>
      <c r="D1186" s="399" t="s">
        <v>441</v>
      </c>
      <c r="E1186" s="399" t="s">
        <v>441</v>
      </c>
      <c r="F1186" s="399" t="s">
        <v>441</v>
      </c>
      <c r="G1186" s="399" t="s">
        <v>441</v>
      </c>
      <c r="H1186" s="399" t="s">
        <v>441</v>
      </c>
      <c r="I1186" s="399" t="s">
        <v>441</v>
      </c>
      <c r="J1186" s="399" t="s">
        <v>441</v>
      </c>
      <c r="K1186" s="399" t="s">
        <v>441</v>
      </c>
      <c r="L1186" s="399" t="s">
        <v>441</v>
      </c>
      <c r="M1186" s="399" t="s">
        <v>441</v>
      </c>
      <c r="N1186" s="399" t="s">
        <v>441</v>
      </c>
      <c r="O1186" s="399" t="s">
        <v>441</v>
      </c>
    </row>
    <row r="1187" spans="1:15" x14ac:dyDescent="0.2">
      <c r="A1187" s="399"/>
      <c r="B1187" s="399">
        <v>2015</v>
      </c>
      <c r="C1187" s="399">
        <v>5</v>
      </c>
      <c r="D1187" s="399" t="s">
        <v>441</v>
      </c>
      <c r="E1187" s="399" t="s">
        <v>441</v>
      </c>
      <c r="F1187" s="399" t="s">
        <v>441</v>
      </c>
      <c r="G1187" s="399" t="s">
        <v>441</v>
      </c>
      <c r="H1187" s="399" t="s">
        <v>441</v>
      </c>
      <c r="I1187" s="399" t="s">
        <v>441</v>
      </c>
      <c r="J1187" s="399" t="s">
        <v>441</v>
      </c>
      <c r="K1187" s="399" t="s">
        <v>441</v>
      </c>
      <c r="L1187" s="399" t="s">
        <v>441</v>
      </c>
      <c r="M1187" s="399" t="s">
        <v>441</v>
      </c>
      <c r="N1187" s="399" t="s">
        <v>441</v>
      </c>
      <c r="O1187" s="399" t="s">
        <v>441</v>
      </c>
    </row>
    <row r="1188" spans="1:15" x14ac:dyDescent="0.2">
      <c r="A1188" s="399"/>
      <c r="B1188" s="399">
        <v>2015</v>
      </c>
      <c r="C1188" s="399">
        <v>6</v>
      </c>
      <c r="D1188" s="399" t="s">
        <v>441</v>
      </c>
      <c r="E1188" s="399" t="s">
        <v>441</v>
      </c>
      <c r="F1188" s="399" t="s">
        <v>441</v>
      </c>
      <c r="G1188" s="399" t="s">
        <v>441</v>
      </c>
      <c r="H1188" s="399" t="s">
        <v>441</v>
      </c>
      <c r="I1188" s="399" t="s">
        <v>441</v>
      </c>
      <c r="J1188" s="399" t="s">
        <v>441</v>
      </c>
      <c r="K1188" s="399" t="s">
        <v>441</v>
      </c>
      <c r="L1188" s="399" t="s">
        <v>441</v>
      </c>
      <c r="M1188" s="399" t="s">
        <v>441</v>
      </c>
      <c r="N1188" s="399" t="s">
        <v>441</v>
      </c>
      <c r="O1188" s="399" t="s">
        <v>441</v>
      </c>
    </row>
    <row r="1189" spans="1:15" x14ac:dyDescent="0.2">
      <c r="A1189" s="399"/>
      <c r="B1189" s="399">
        <v>2015</v>
      </c>
      <c r="C1189" s="399">
        <v>7</v>
      </c>
      <c r="D1189" s="399" t="s">
        <v>441</v>
      </c>
      <c r="E1189" s="399" t="s">
        <v>441</v>
      </c>
      <c r="F1189" s="399" t="s">
        <v>441</v>
      </c>
      <c r="G1189" s="399" t="s">
        <v>441</v>
      </c>
      <c r="H1189" s="399" t="s">
        <v>441</v>
      </c>
      <c r="I1189" s="399" t="s">
        <v>441</v>
      </c>
      <c r="J1189" s="399" t="s">
        <v>441</v>
      </c>
      <c r="K1189" s="399" t="s">
        <v>441</v>
      </c>
      <c r="L1189" s="399" t="s">
        <v>441</v>
      </c>
      <c r="M1189" s="399" t="s">
        <v>441</v>
      </c>
      <c r="N1189" s="399" t="s">
        <v>441</v>
      </c>
      <c r="O1189" s="399" t="s">
        <v>441</v>
      </c>
    </row>
    <row r="1190" spans="1:15" x14ac:dyDescent="0.2">
      <c r="A1190" s="399"/>
      <c r="B1190" s="399">
        <v>2015</v>
      </c>
      <c r="C1190" s="399">
        <v>8</v>
      </c>
      <c r="D1190" s="399">
        <v>1</v>
      </c>
      <c r="E1190" s="399">
        <v>2.7970000000000002</v>
      </c>
      <c r="F1190" s="399" t="s">
        <v>441</v>
      </c>
      <c r="G1190" s="399" t="s">
        <v>441</v>
      </c>
      <c r="H1190" s="399" t="s">
        <v>441</v>
      </c>
      <c r="I1190" s="399" t="s">
        <v>441</v>
      </c>
      <c r="J1190" s="399" t="s">
        <v>441</v>
      </c>
      <c r="K1190" s="399" t="s">
        <v>441</v>
      </c>
      <c r="L1190" s="399" t="s">
        <v>441</v>
      </c>
      <c r="M1190" s="399" t="s">
        <v>441</v>
      </c>
      <c r="N1190" s="399" t="s">
        <v>441</v>
      </c>
      <c r="O1190" s="399" t="s">
        <v>441</v>
      </c>
    </row>
    <row r="1191" spans="1:15" x14ac:dyDescent="0.2">
      <c r="A1191" s="399"/>
      <c r="B1191" s="399">
        <v>2015</v>
      </c>
      <c r="C1191" s="399">
        <v>9</v>
      </c>
      <c r="D1191" s="399" t="s">
        <v>441</v>
      </c>
      <c r="E1191" s="399" t="s">
        <v>441</v>
      </c>
      <c r="F1191" s="399" t="s">
        <v>441</v>
      </c>
      <c r="G1191" s="399" t="s">
        <v>441</v>
      </c>
      <c r="H1191" s="399" t="s">
        <v>441</v>
      </c>
      <c r="I1191" s="399" t="s">
        <v>441</v>
      </c>
      <c r="J1191" s="399" t="s">
        <v>441</v>
      </c>
      <c r="K1191" s="399" t="s">
        <v>441</v>
      </c>
      <c r="L1191" s="399" t="s">
        <v>441</v>
      </c>
      <c r="M1191" s="399" t="s">
        <v>441</v>
      </c>
      <c r="N1191" s="399" t="s">
        <v>441</v>
      </c>
      <c r="O1191" s="399" t="s">
        <v>441</v>
      </c>
    </row>
    <row r="1192" spans="1:15" x14ac:dyDescent="0.2">
      <c r="A1192" s="399"/>
      <c r="B1192" s="399">
        <v>2015</v>
      </c>
      <c r="C1192" s="399">
        <v>10</v>
      </c>
      <c r="D1192" s="399" t="s">
        <v>441</v>
      </c>
      <c r="E1192" s="399" t="s">
        <v>441</v>
      </c>
      <c r="F1192" s="399" t="s">
        <v>441</v>
      </c>
      <c r="G1192" s="399" t="s">
        <v>441</v>
      </c>
      <c r="H1192" s="399" t="s">
        <v>441</v>
      </c>
      <c r="I1192" s="399" t="s">
        <v>441</v>
      </c>
      <c r="J1192" s="399" t="s">
        <v>441</v>
      </c>
      <c r="K1192" s="399" t="s">
        <v>441</v>
      </c>
      <c r="L1192" s="399" t="s">
        <v>441</v>
      </c>
      <c r="M1192" s="399" t="s">
        <v>441</v>
      </c>
      <c r="N1192" s="399" t="s">
        <v>441</v>
      </c>
      <c r="O1192" s="399" t="s">
        <v>441</v>
      </c>
    </row>
    <row r="1193" spans="1:15" x14ac:dyDescent="0.2">
      <c r="A1193" s="399"/>
      <c r="B1193" s="399">
        <v>2015</v>
      </c>
      <c r="C1193" s="399">
        <v>11</v>
      </c>
      <c r="D1193" s="399" t="s">
        <v>441</v>
      </c>
      <c r="E1193" s="399" t="s">
        <v>441</v>
      </c>
      <c r="F1193" s="399" t="s">
        <v>441</v>
      </c>
      <c r="G1193" s="399" t="s">
        <v>441</v>
      </c>
      <c r="H1193" s="399" t="s">
        <v>441</v>
      </c>
      <c r="I1193" s="399" t="s">
        <v>441</v>
      </c>
      <c r="J1193" s="399" t="s">
        <v>441</v>
      </c>
      <c r="K1193" s="399" t="s">
        <v>441</v>
      </c>
      <c r="L1193" s="399" t="s">
        <v>441</v>
      </c>
      <c r="M1193" s="399" t="s">
        <v>441</v>
      </c>
      <c r="N1193" s="399" t="s">
        <v>441</v>
      </c>
      <c r="O1193" s="399" t="s">
        <v>441</v>
      </c>
    </row>
    <row r="1194" spans="1:15" x14ac:dyDescent="0.2">
      <c r="A1194" s="399"/>
      <c r="B1194" s="399">
        <v>2015</v>
      </c>
      <c r="C1194" s="399">
        <v>12</v>
      </c>
      <c r="D1194" s="399" t="s">
        <v>441</v>
      </c>
      <c r="E1194" s="399" t="s">
        <v>441</v>
      </c>
      <c r="F1194" s="399" t="s">
        <v>441</v>
      </c>
      <c r="G1194" s="399" t="s">
        <v>441</v>
      </c>
      <c r="H1194" s="399" t="s">
        <v>441</v>
      </c>
      <c r="I1194" s="399" t="s">
        <v>441</v>
      </c>
      <c r="J1194" s="399" t="s">
        <v>441</v>
      </c>
      <c r="K1194" s="399" t="s">
        <v>441</v>
      </c>
      <c r="L1194" s="399" t="s">
        <v>441</v>
      </c>
      <c r="M1194" s="399" t="s">
        <v>441</v>
      </c>
      <c r="N1194" s="399" t="s">
        <v>441</v>
      </c>
      <c r="O1194" s="399" t="s">
        <v>441</v>
      </c>
    </row>
    <row r="1195" spans="1:15" x14ac:dyDescent="0.2">
      <c r="A1195" s="399"/>
      <c r="B1195" s="399">
        <v>2016</v>
      </c>
      <c r="C1195" s="399">
        <v>1</v>
      </c>
      <c r="D1195" s="399" t="s">
        <v>441</v>
      </c>
      <c r="E1195" s="399" t="s">
        <v>441</v>
      </c>
      <c r="F1195" s="399" t="s">
        <v>441</v>
      </c>
      <c r="G1195" s="399" t="s">
        <v>441</v>
      </c>
      <c r="H1195" s="399" t="s">
        <v>441</v>
      </c>
      <c r="I1195" s="399" t="s">
        <v>441</v>
      </c>
      <c r="J1195" s="399" t="s">
        <v>441</v>
      </c>
      <c r="K1195" s="399" t="s">
        <v>441</v>
      </c>
      <c r="L1195" s="399" t="s">
        <v>441</v>
      </c>
      <c r="M1195" s="399" t="s">
        <v>441</v>
      </c>
      <c r="N1195" s="399" t="s">
        <v>441</v>
      </c>
      <c r="O1195" s="399" t="s">
        <v>441</v>
      </c>
    </row>
    <row r="1196" spans="1:15" x14ac:dyDescent="0.2">
      <c r="A1196" s="399"/>
      <c r="B1196" s="399">
        <v>2016</v>
      </c>
      <c r="C1196" s="399">
        <v>2</v>
      </c>
      <c r="D1196" s="399" t="s">
        <v>441</v>
      </c>
      <c r="E1196" s="399" t="s">
        <v>441</v>
      </c>
      <c r="F1196" s="399" t="s">
        <v>441</v>
      </c>
      <c r="G1196" s="399" t="s">
        <v>441</v>
      </c>
      <c r="H1196" s="399" t="s">
        <v>441</v>
      </c>
      <c r="I1196" s="399" t="s">
        <v>441</v>
      </c>
      <c r="J1196" s="399" t="s">
        <v>441</v>
      </c>
      <c r="K1196" s="399" t="s">
        <v>441</v>
      </c>
      <c r="L1196" s="399" t="s">
        <v>441</v>
      </c>
      <c r="M1196" s="399" t="s">
        <v>441</v>
      </c>
      <c r="N1196" s="399" t="s">
        <v>441</v>
      </c>
      <c r="O1196" s="399" t="s">
        <v>441</v>
      </c>
    </row>
    <row r="1197" spans="1:15" x14ac:dyDescent="0.2">
      <c r="A1197" s="399"/>
      <c r="B1197" s="399">
        <v>2016</v>
      </c>
      <c r="C1197" s="399">
        <v>3</v>
      </c>
      <c r="D1197" s="399" t="s">
        <v>441</v>
      </c>
      <c r="E1197" s="399" t="s">
        <v>441</v>
      </c>
      <c r="F1197" s="399" t="s">
        <v>441</v>
      </c>
      <c r="G1197" s="399" t="s">
        <v>441</v>
      </c>
      <c r="H1197" s="399" t="s">
        <v>441</v>
      </c>
      <c r="I1197" s="399" t="s">
        <v>441</v>
      </c>
      <c r="J1197" s="399" t="s">
        <v>441</v>
      </c>
      <c r="K1197" s="399" t="s">
        <v>441</v>
      </c>
      <c r="L1197" s="399" t="s">
        <v>441</v>
      </c>
      <c r="M1197" s="399" t="s">
        <v>441</v>
      </c>
      <c r="N1197" s="399" t="s">
        <v>441</v>
      </c>
      <c r="O1197" s="399" t="s">
        <v>441</v>
      </c>
    </row>
    <row r="1198" spans="1:15" x14ac:dyDescent="0.2">
      <c r="A1198" s="399"/>
      <c r="B1198" s="399">
        <v>2016</v>
      </c>
      <c r="C1198" s="399">
        <v>4</v>
      </c>
      <c r="D1198" s="399" t="s">
        <v>441</v>
      </c>
      <c r="E1198" s="399" t="s">
        <v>441</v>
      </c>
      <c r="F1198" s="399" t="s">
        <v>441</v>
      </c>
      <c r="G1198" s="399" t="s">
        <v>441</v>
      </c>
      <c r="H1198" s="399" t="s">
        <v>441</v>
      </c>
      <c r="I1198" s="399" t="s">
        <v>441</v>
      </c>
      <c r="J1198" s="399" t="s">
        <v>441</v>
      </c>
      <c r="K1198" s="399" t="s">
        <v>441</v>
      </c>
      <c r="L1198" s="399" t="s">
        <v>441</v>
      </c>
      <c r="M1198" s="399" t="s">
        <v>441</v>
      </c>
      <c r="N1198" s="399" t="s">
        <v>441</v>
      </c>
      <c r="O1198" s="399" t="s">
        <v>441</v>
      </c>
    </row>
    <row r="1199" spans="1:15" x14ac:dyDescent="0.2">
      <c r="A1199" s="399"/>
      <c r="B1199" s="399">
        <v>2016</v>
      </c>
      <c r="C1199" s="399">
        <v>5</v>
      </c>
      <c r="D1199" s="399" t="s">
        <v>441</v>
      </c>
      <c r="E1199" s="399" t="s">
        <v>441</v>
      </c>
      <c r="F1199" s="399" t="s">
        <v>441</v>
      </c>
      <c r="G1199" s="399" t="s">
        <v>441</v>
      </c>
      <c r="H1199" s="399" t="s">
        <v>441</v>
      </c>
      <c r="I1199" s="399" t="s">
        <v>441</v>
      </c>
      <c r="J1199" s="399" t="s">
        <v>441</v>
      </c>
      <c r="K1199" s="399" t="s">
        <v>441</v>
      </c>
      <c r="L1199" s="399" t="s">
        <v>441</v>
      </c>
      <c r="M1199" s="399" t="s">
        <v>441</v>
      </c>
      <c r="N1199" s="399" t="s">
        <v>441</v>
      </c>
      <c r="O1199" s="399" t="s">
        <v>441</v>
      </c>
    </row>
    <row r="1200" spans="1:15" x14ac:dyDescent="0.2">
      <c r="A1200" s="399"/>
      <c r="B1200" s="399">
        <v>2016</v>
      </c>
      <c r="C1200" s="399">
        <v>6</v>
      </c>
      <c r="D1200" s="399" t="s">
        <v>441</v>
      </c>
      <c r="E1200" s="399" t="s">
        <v>441</v>
      </c>
      <c r="F1200" s="399" t="s">
        <v>441</v>
      </c>
      <c r="G1200" s="399" t="s">
        <v>441</v>
      </c>
      <c r="H1200" s="399" t="s">
        <v>441</v>
      </c>
      <c r="I1200" s="399" t="s">
        <v>441</v>
      </c>
      <c r="J1200" s="399" t="s">
        <v>441</v>
      </c>
      <c r="K1200" s="399" t="s">
        <v>441</v>
      </c>
      <c r="L1200" s="399" t="s">
        <v>441</v>
      </c>
      <c r="M1200" s="399" t="s">
        <v>441</v>
      </c>
      <c r="N1200" s="399" t="s">
        <v>441</v>
      </c>
      <c r="O1200" s="399" t="s">
        <v>441</v>
      </c>
    </row>
    <row r="1201" spans="1:15" x14ac:dyDescent="0.2">
      <c r="A1201" s="399"/>
      <c r="B1201" s="399">
        <v>2016</v>
      </c>
      <c r="C1201" s="399">
        <v>7</v>
      </c>
      <c r="D1201" s="399" t="s">
        <v>441</v>
      </c>
      <c r="E1201" s="399" t="s">
        <v>441</v>
      </c>
      <c r="F1201" s="399" t="s">
        <v>441</v>
      </c>
      <c r="G1201" s="399" t="s">
        <v>441</v>
      </c>
      <c r="H1201" s="399" t="s">
        <v>441</v>
      </c>
      <c r="I1201" s="399" t="s">
        <v>441</v>
      </c>
      <c r="J1201" s="399" t="s">
        <v>441</v>
      </c>
      <c r="K1201" s="399" t="s">
        <v>441</v>
      </c>
      <c r="L1201" s="399" t="s">
        <v>441</v>
      </c>
      <c r="M1201" s="399" t="s">
        <v>441</v>
      </c>
      <c r="N1201" s="399" t="s">
        <v>441</v>
      </c>
      <c r="O1201" s="399" t="s">
        <v>441</v>
      </c>
    </row>
    <row r="1202" spans="1:15" x14ac:dyDescent="0.2">
      <c r="A1202" s="399"/>
      <c r="B1202" s="399">
        <v>2016</v>
      </c>
      <c r="C1202" s="399">
        <v>8</v>
      </c>
      <c r="D1202" s="399" t="s">
        <v>441</v>
      </c>
      <c r="E1202" s="399" t="s">
        <v>441</v>
      </c>
      <c r="F1202" s="399" t="s">
        <v>441</v>
      </c>
      <c r="G1202" s="399" t="s">
        <v>441</v>
      </c>
      <c r="H1202" s="399" t="s">
        <v>441</v>
      </c>
      <c r="I1202" s="399" t="s">
        <v>441</v>
      </c>
      <c r="J1202" s="399" t="s">
        <v>441</v>
      </c>
      <c r="K1202" s="399" t="s">
        <v>441</v>
      </c>
      <c r="L1202" s="399" t="s">
        <v>441</v>
      </c>
      <c r="M1202" s="399" t="s">
        <v>441</v>
      </c>
      <c r="N1202" s="399" t="s">
        <v>441</v>
      </c>
      <c r="O1202" s="399" t="s">
        <v>441</v>
      </c>
    </row>
    <row r="1203" spans="1:15" x14ac:dyDescent="0.2">
      <c r="A1203" s="399"/>
      <c r="B1203" s="399">
        <v>2016</v>
      </c>
      <c r="C1203" s="399">
        <v>9</v>
      </c>
      <c r="D1203" s="399" t="s">
        <v>441</v>
      </c>
      <c r="E1203" s="399" t="s">
        <v>441</v>
      </c>
      <c r="F1203" s="399" t="s">
        <v>441</v>
      </c>
      <c r="G1203" s="399" t="s">
        <v>441</v>
      </c>
      <c r="H1203" s="399" t="s">
        <v>441</v>
      </c>
      <c r="I1203" s="399" t="s">
        <v>441</v>
      </c>
      <c r="J1203" s="399" t="s">
        <v>441</v>
      </c>
      <c r="K1203" s="399" t="s">
        <v>441</v>
      </c>
      <c r="L1203" s="399" t="s">
        <v>441</v>
      </c>
      <c r="M1203" s="399" t="s">
        <v>441</v>
      </c>
      <c r="N1203" s="399" t="s">
        <v>441</v>
      </c>
      <c r="O1203" s="399" t="s">
        <v>441</v>
      </c>
    </row>
    <row r="1204" spans="1:15" x14ac:dyDescent="0.2">
      <c r="A1204" s="399"/>
      <c r="B1204" s="399">
        <v>2016</v>
      </c>
      <c r="C1204" s="399">
        <v>10</v>
      </c>
      <c r="D1204" s="399" t="s">
        <v>441</v>
      </c>
      <c r="E1204" s="399" t="s">
        <v>441</v>
      </c>
      <c r="F1204" s="399" t="s">
        <v>441</v>
      </c>
      <c r="G1204" s="399" t="s">
        <v>441</v>
      </c>
      <c r="H1204" s="399" t="s">
        <v>441</v>
      </c>
      <c r="I1204" s="399" t="s">
        <v>441</v>
      </c>
      <c r="J1204" s="399" t="s">
        <v>441</v>
      </c>
      <c r="K1204" s="399" t="s">
        <v>441</v>
      </c>
      <c r="L1204" s="399" t="s">
        <v>441</v>
      </c>
      <c r="M1204" s="399" t="s">
        <v>441</v>
      </c>
      <c r="N1204" s="399" t="s">
        <v>441</v>
      </c>
      <c r="O1204" s="399" t="s">
        <v>441</v>
      </c>
    </row>
    <row r="1205" spans="1:15" x14ac:dyDescent="0.2">
      <c r="A1205" s="399"/>
      <c r="B1205" s="399">
        <v>2016</v>
      </c>
      <c r="C1205" s="399">
        <v>11</v>
      </c>
      <c r="D1205" s="399" t="s">
        <v>441</v>
      </c>
      <c r="E1205" s="399" t="s">
        <v>441</v>
      </c>
      <c r="F1205" s="399" t="s">
        <v>441</v>
      </c>
      <c r="G1205" s="399" t="s">
        <v>441</v>
      </c>
      <c r="H1205" s="399" t="s">
        <v>441</v>
      </c>
      <c r="I1205" s="399" t="s">
        <v>441</v>
      </c>
      <c r="J1205" s="399" t="s">
        <v>441</v>
      </c>
      <c r="K1205" s="399" t="s">
        <v>441</v>
      </c>
      <c r="L1205" s="399" t="s">
        <v>441</v>
      </c>
      <c r="M1205" s="399" t="s">
        <v>441</v>
      </c>
      <c r="N1205" s="399" t="s">
        <v>441</v>
      </c>
      <c r="O1205" s="399" t="s">
        <v>441</v>
      </c>
    </row>
    <row r="1206" spans="1:15" x14ac:dyDescent="0.2">
      <c r="A1206" s="399"/>
      <c r="B1206" s="399">
        <v>2016</v>
      </c>
      <c r="C1206" s="399">
        <v>12</v>
      </c>
      <c r="D1206" s="399" t="s">
        <v>441</v>
      </c>
      <c r="E1206" s="399" t="s">
        <v>441</v>
      </c>
      <c r="F1206" s="399" t="s">
        <v>441</v>
      </c>
      <c r="G1206" s="399" t="s">
        <v>441</v>
      </c>
      <c r="H1206" s="399" t="s">
        <v>441</v>
      </c>
      <c r="I1206" s="399" t="s">
        <v>441</v>
      </c>
      <c r="J1206" s="399" t="s">
        <v>441</v>
      </c>
      <c r="K1206" s="399" t="s">
        <v>441</v>
      </c>
      <c r="L1206" s="399" t="s">
        <v>441</v>
      </c>
      <c r="M1206" s="399" t="s">
        <v>441</v>
      </c>
      <c r="N1206" s="399" t="s">
        <v>441</v>
      </c>
      <c r="O1206" s="399" t="s">
        <v>441</v>
      </c>
    </row>
    <row r="1207" spans="1:15" x14ac:dyDescent="0.2">
      <c r="A1207" s="531">
        <v>95827</v>
      </c>
      <c r="B1207" s="397">
        <v>2012</v>
      </c>
      <c r="C1207" s="397">
        <v>1</v>
      </c>
      <c r="D1207" s="397" t="s">
        <v>441</v>
      </c>
      <c r="E1207" s="397" t="s">
        <v>441</v>
      </c>
      <c r="F1207" s="397" t="s">
        <v>441</v>
      </c>
      <c r="G1207" s="397" t="s">
        <v>441</v>
      </c>
      <c r="H1207" s="397" t="s">
        <v>441</v>
      </c>
      <c r="I1207" s="397" t="s">
        <v>441</v>
      </c>
      <c r="J1207" s="397" t="s">
        <v>441</v>
      </c>
      <c r="K1207" s="397" t="s">
        <v>441</v>
      </c>
      <c r="L1207" s="397" t="s">
        <v>441</v>
      </c>
      <c r="M1207" s="397" t="s">
        <v>441</v>
      </c>
      <c r="N1207" s="397" t="s">
        <v>441</v>
      </c>
      <c r="O1207" s="397" t="s">
        <v>441</v>
      </c>
    </row>
    <row r="1208" spans="1:15" x14ac:dyDescent="0.2">
      <c r="A1208" s="397"/>
      <c r="B1208" s="397">
        <v>2012</v>
      </c>
      <c r="C1208" s="397">
        <v>2</v>
      </c>
      <c r="D1208" s="397" t="s">
        <v>441</v>
      </c>
      <c r="E1208" s="397" t="s">
        <v>441</v>
      </c>
      <c r="F1208" s="397" t="s">
        <v>441</v>
      </c>
      <c r="G1208" s="397" t="s">
        <v>441</v>
      </c>
      <c r="H1208" s="397" t="s">
        <v>441</v>
      </c>
      <c r="I1208" s="397" t="s">
        <v>441</v>
      </c>
      <c r="J1208" s="397" t="s">
        <v>441</v>
      </c>
      <c r="K1208" s="397" t="s">
        <v>441</v>
      </c>
      <c r="L1208" s="397" t="s">
        <v>441</v>
      </c>
      <c r="M1208" s="397" t="s">
        <v>441</v>
      </c>
      <c r="N1208" s="397" t="s">
        <v>441</v>
      </c>
      <c r="O1208" s="397" t="s">
        <v>441</v>
      </c>
    </row>
    <row r="1209" spans="1:15" x14ac:dyDescent="0.2">
      <c r="A1209" s="397"/>
      <c r="B1209" s="397">
        <v>2012</v>
      </c>
      <c r="C1209" s="397">
        <v>3</v>
      </c>
      <c r="D1209" s="397" t="s">
        <v>441</v>
      </c>
      <c r="E1209" s="397" t="s">
        <v>441</v>
      </c>
      <c r="F1209" s="397" t="s">
        <v>441</v>
      </c>
      <c r="G1209" s="397" t="s">
        <v>441</v>
      </c>
      <c r="H1209" s="397" t="s">
        <v>441</v>
      </c>
      <c r="I1209" s="397" t="s">
        <v>441</v>
      </c>
      <c r="J1209" s="397" t="s">
        <v>441</v>
      </c>
      <c r="K1209" s="397" t="s">
        <v>441</v>
      </c>
      <c r="L1209" s="397" t="s">
        <v>441</v>
      </c>
      <c r="M1209" s="397" t="s">
        <v>441</v>
      </c>
      <c r="N1209" s="397" t="s">
        <v>441</v>
      </c>
      <c r="O1209" s="397" t="s">
        <v>441</v>
      </c>
    </row>
    <row r="1210" spans="1:15" x14ac:dyDescent="0.2">
      <c r="A1210" s="397"/>
      <c r="B1210" s="397">
        <v>2012</v>
      </c>
      <c r="C1210" s="397">
        <v>4</v>
      </c>
      <c r="D1210" s="397" t="s">
        <v>441</v>
      </c>
      <c r="E1210" s="397" t="s">
        <v>441</v>
      </c>
      <c r="F1210" s="397" t="s">
        <v>441</v>
      </c>
      <c r="G1210" s="397" t="s">
        <v>441</v>
      </c>
      <c r="H1210" s="397" t="s">
        <v>441</v>
      </c>
      <c r="I1210" s="397" t="s">
        <v>441</v>
      </c>
      <c r="J1210" s="397" t="s">
        <v>441</v>
      </c>
      <c r="K1210" s="397" t="s">
        <v>441</v>
      </c>
      <c r="L1210" s="397" t="s">
        <v>441</v>
      </c>
      <c r="M1210" s="397" t="s">
        <v>441</v>
      </c>
      <c r="N1210" s="397" t="s">
        <v>441</v>
      </c>
      <c r="O1210" s="397" t="s">
        <v>441</v>
      </c>
    </row>
    <row r="1211" spans="1:15" x14ac:dyDescent="0.2">
      <c r="A1211" s="397"/>
      <c r="B1211" s="397">
        <v>2012</v>
      </c>
      <c r="C1211" s="397">
        <v>5</v>
      </c>
      <c r="D1211" s="397" t="s">
        <v>441</v>
      </c>
      <c r="E1211" s="397" t="s">
        <v>441</v>
      </c>
      <c r="F1211" s="397" t="s">
        <v>441</v>
      </c>
      <c r="G1211" s="397" t="s">
        <v>441</v>
      </c>
      <c r="H1211" s="397" t="s">
        <v>441</v>
      </c>
      <c r="I1211" s="397" t="s">
        <v>441</v>
      </c>
      <c r="J1211" s="397" t="s">
        <v>441</v>
      </c>
      <c r="K1211" s="397" t="s">
        <v>441</v>
      </c>
      <c r="L1211" s="397" t="s">
        <v>441</v>
      </c>
      <c r="M1211" s="397" t="s">
        <v>441</v>
      </c>
      <c r="N1211" s="397" t="s">
        <v>441</v>
      </c>
      <c r="O1211" s="397" t="s">
        <v>441</v>
      </c>
    </row>
    <row r="1212" spans="1:15" x14ac:dyDescent="0.2">
      <c r="A1212" s="397"/>
      <c r="B1212" s="397">
        <v>2012</v>
      </c>
      <c r="C1212" s="397">
        <v>6</v>
      </c>
      <c r="D1212" s="397" t="s">
        <v>441</v>
      </c>
      <c r="E1212" s="397" t="s">
        <v>441</v>
      </c>
      <c r="F1212" s="397" t="s">
        <v>441</v>
      </c>
      <c r="G1212" s="397" t="s">
        <v>441</v>
      </c>
      <c r="H1212" s="397" t="s">
        <v>441</v>
      </c>
      <c r="I1212" s="397" t="s">
        <v>441</v>
      </c>
      <c r="J1212" s="397" t="s">
        <v>441</v>
      </c>
      <c r="K1212" s="397" t="s">
        <v>441</v>
      </c>
      <c r="L1212" s="397" t="s">
        <v>441</v>
      </c>
      <c r="M1212" s="397" t="s">
        <v>441</v>
      </c>
      <c r="N1212" s="397" t="s">
        <v>441</v>
      </c>
      <c r="O1212" s="397" t="s">
        <v>441</v>
      </c>
    </row>
    <row r="1213" spans="1:15" x14ac:dyDescent="0.2">
      <c r="A1213" s="397"/>
      <c r="B1213" s="397">
        <v>2012</v>
      </c>
      <c r="C1213" s="397">
        <v>7</v>
      </c>
      <c r="D1213" s="397" t="s">
        <v>441</v>
      </c>
      <c r="E1213" s="397" t="s">
        <v>441</v>
      </c>
      <c r="F1213" s="397" t="s">
        <v>441</v>
      </c>
      <c r="G1213" s="397" t="s">
        <v>441</v>
      </c>
      <c r="H1213" s="397" t="s">
        <v>441</v>
      </c>
      <c r="I1213" s="397" t="s">
        <v>441</v>
      </c>
      <c r="J1213" s="397" t="s">
        <v>441</v>
      </c>
      <c r="K1213" s="397" t="s">
        <v>441</v>
      </c>
      <c r="L1213" s="397" t="s">
        <v>441</v>
      </c>
      <c r="M1213" s="397" t="s">
        <v>441</v>
      </c>
      <c r="N1213" s="397" t="s">
        <v>441</v>
      </c>
      <c r="O1213" s="397" t="s">
        <v>441</v>
      </c>
    </row>
    <row r="1214" spans="1:15" x14ac:dyDescent="0.2">
      <c r="A1214" s="397"/>
      <c r="B1214" s="397">
        <v>2012</v>
      </c>
      <c r="C1214" s="397">
        <v>8</v>
      </c>
      <c r="D1214" s="397" t="s">
        <v>441</v>
      </c>
      <c r="E1214" s="397" t="s">
        <v>441</v>
      </c>
      <c r="F1214" s="397" t="s">
        <v>441</v>
      </c>
      <c r="G1214" s="397" t="s">
        <v>441</v>
      </c>
      <c r="H1214" s="397" t="s">
        <v>441</v>
      </c>
      <c r="I1214" s="397" t="s">
        <v>441</v>
      </c>
      <c r="J1214" s="397" t="s">
        <v>441</v>
      </c>
      <c r="K1214" s="397" t="s">
        <v>441</v>
      </c>
      <c r="L1214" s="397" t="s">
        <v>441</v>
      </c>
      <c r="M1214" s="397" t="s">
        <v>441</v>
      </c>
      <c r="N1214" s="397" t="s">
        <v>441</v>
      </c>
      <c r="O1214" s="397" t="s">
        <v>441</v>
      </c>
    </row>
    <row r="1215" spans="1:15" x14ac:dyDescent="0.2">
      <c r="A1215" s="397"/>
      <c r="B1215" s="397">
        <v>2012</v>
      </c>
      <c r="C1215" s="397">
        <v>9</v>
      </c>
      <c r="D1215" s="397" t="s">
        <v>441</v>
      </c>
      <c r="E1215" s="397" t="s">
        <v>441</v>
      </c>
      <c r="F1215" s="397" t="s">
        <v>441</v>
      </c>
      <c r="G1215" s="397" t="s">
        <v>441</v>
      </c>
      <c r="H1215" s="397" t="s">
        <v>441</v>
      </c>
      <c r="I1215" s="397" t="s">
        <v>441</v>
      </c>
      <c r="J1215" s="397" t="s">
        <v>441</v>
      </c>
      <c r="K1215" s="397" t="s">
        <v>441</v>
      </c>
      <c r="L1215" s="397" t="s">
        <v>441</v>
      </c>
      <c r="M1215" s="397" t="s">
        <v>441</v>
      </c>
      <c r="N1215" s="397" t="s">
        <v>441</v>
      </c>
      <c r="O1215" s="397" t="s">
        <v>441</v>
      </c>
    </row>
    <row r="1216" spans="1:15" x14ac:dyDescent="0.2">
      <c r="A1216" s="397"/>
      <c r="B1216" s="397">
        <v>2012</v>
      </c>
      <c r="C1216" s="397">
        <v>10</v>
      </c>
      <c r="D1216" s="397" t="s">
        <v>441</v>
      </c>
      <c r="E1216" s="397" t="s">
        <v>441</v>
      </c>
      <c r="F1216" s="397" t="s">
        <v>441</v>
      </c>
      <c r="G1216" s="397" t="s">
        <v>441</v>
      </c>
      <c r="H1216" s="397" t="s">
        <v>441</v>
      </c>
      <c r="I1216" s="397" t="s">
        <v>441</v>
      </c>
      <c r="J1216" s="397" t="s">
        <v>441</v>
      </c>
      <c r="K1216" s="397" t="s">
        <v>441</v>
      </c>
      <c r="L1216" s="397" t="s">
        <v>441</v>
      </c>
      <c r="M1216" s="397" t="s">
        <v>441</v>
      </c>
      <c r="N1216" s="397" t="s">
        <v>441</v>
      </c>
      <c r="O1216" s="397" t="s">
        <v>441</v>
      </c>
    </row>
    <row r="1217" spans="1:15" x14ac:dyDescent="0.2">
      <c r="A1217" s="397"/>
      <c r="B1217" s="397">
        <v>2012</v>
      </c>
      <c r="C1217" s="397">
        <v>11</v>
      </c>
      <c r="D1217" s="397" t="s">
        <v>441</v>
      </c>
      <c r="E1217" s="397" t="s">
        <v>441</v>
      </c>
      <c r="F1217" s="397" t="s">
        <v>441</v>
      </c>
      <c r="G1217" s="397" t="s">
        <v>441</v>
      </c>
      <c r="H1217" s="397" t="s">
        <v>441</v>
      </c>
      <c r="I1217" s="397" t="s">
        <v>441</v>
      </c>
      <c r="J1217" s="397" t="s">
        <v>441</v>
      </c>
      <c r="K1217" s="397" t="s">
        <v>441</v>
      </c>
      <c r="L1217" s="397" t="s">
        <v>441</v>
      </c>
      <c r="M1217" s="397" t="s">
        <v>441</v>
      </c>
      <c r="N1217" s="397" t="s">
        <v>441</v>
      </c>
      <c r="O1217" s="397" t="s">
        <v>441</v>
      </c>
    </row>
    <row r="1218" spans="1:15" x14ac:dyDescent="0.2">
      <c r="A1218" s="397"/>
      <c r="B1218" s="397">
        <v>2012</v>
      </c>
      <c r="C1218" s="397">
        <v>12</v>
      </c>
      <c r="D1218" s="397" t="s">
        <v>441</v>
      </c>
      <c r="E1218" s="397" t="s">
        <v>441</v>
      </c>
      <c r="F1218" s="397" t="s">
        <v>441</v>
      </c>
      <c r="G1218" s="397" t="s">
        <v>441</v>
      </c>
      <c r="H1218" s="397" t="s">
        <v>441</v>
      </c>
      <c r="I1218" s="397" t="s">
        <v>441</v>
      </c>
      <c r="J1218" s="397" t="s">
        <v>441</v>
      </c>
      <c r="K1218" s="397" t="s">
        <v>441</v>
      </c>
      <c r="L1218" s="397" t="s">
        <v>441</v>
      </c>
      <c r="M1218" s="397" t="s">
        <v>441</v>
      </c>
      <c r="N1218" s="397" t="s">
        <v>441</v>
      </c>
      <c r="O1218" s="397" t="s">
        <v>441</v>
      </c>
    </row>
    <row r="1219" spans="1:15" x14ac:dyDescent="0.2">
      <c r="A1219" s="397"/>
      <c r="B1219" s="397">
        <v>2013</v>
      </c>
      <c r="C1219" s="397">
        <v>1</v>
      </c>
      <c r="D1219" s="397" t="s">
        <v>441</v>
      </c>
      <c r="E1219" s="397" t="s">
        <v>441</v>
      </c>
      <c r="F1219" s="397" t="s">
        <v>441</v>
      </c>
      <c r="G1219" s="397" t="s">
        <v>441</v>
      </c>
      <c r="H1219" s="397" t="s">
        <v>441</v>
      </c>
      <c r="I1219" s="397" t="s">
        <v>441</v>
      </c>
      <c r="J1219" s="397" t="s">
        <v>441</v>
      </c>
      <c r="K1219" s="397" t="s">
        <v>441</v>
      </c>
      <c r="L1219" s="397" t="s">
        <v>441</v>
      </c>
      <c r="M1219" s="397" t="s">
        <v>441</v>
      </c>
      <c r="N1219" s="397" t="s">
        <v>441</v>
      </c>
      <c r="O1219" s="397" t="s">
        <v>441</v>
      </c>
    </row>
    <row r="1220" spans="1:15" x14ac:dyDescent="0.2">
      <c r="A1220" s="397"/>
      <c r="B1220" s="397">
        <v>2013</v>
      </c>
      <c r="C1220" s="397">
        <v>2</v>
      </c>
      <c r="D1220" s="397" t="s">
        <v>441</v>
      </c>
      <c r="E1220" s="397" t="s">
        <v>441</v>
      </c>
      <c r="F1220" s="397" t="s">
        <v>441</v>
      </c>
      <c r="G1220" s="397" t="s">
        <v>441</v>
      </c>
      <c r="H1220" s="397" t="s">
        <v>441</v>
      </c>
      <c r="I1220" s="397" t="s">
        <v>441</v>
      </c>
      <c r="J1220" s="397" t="s">
        <v>441</v>
      </c>
      <c r="K1220" s="397" t="s">
        <v>441</v>
      </c>
      <c r="L1220" s="397" t="s">
        <v>441</v>
      </c>
      <c r="M1220" s="397" t="s">
        <v>441</v>
      </c>
      <c r="N1220" s="397" t="s">
        <v>441</v>
      </c>
      <c r="O1220" s="397" t="s">
        <v>441</v>
      </c>
    </row>
    <row r="1221" spans="1:15" x14ac:dyDescent="0.2">
      <c r="A1221" s="397"/>
      <c r="B1221" s="397">
        <v>2013</v>
      </c>
      <c r="C1221" s="397">
        <v>3</v>
      </c>
      <c r="D1221" s="397" t="s">
        <v>441</v>
      </c>
      <c r="E1221" s="397" t="s">
        <v>441</v>
      </c>
      <c r="F1221" s="397" t="s">
        <v>441</v>
      </c>
      <c r="G1221" s="397" t="s">
        <v>441</v>
      </c>
      <c r="H1221" s="397" t="s">
        <v>441</v>
      </c>
      <c r="I1221" s="397" t="s">
        <v>441</v>
      </c>
      <c r="J1221" s="397" t="s">
        <v>441</v>
      </c>
      <c r="K1221" s="397" t="s">
        <v>441</v>
      </c>
      <c r="L1221" s="397" t="s">
        <v>441</v>
      </c>
      <c r="M1221" s="397" t="s">
        <v>441</v>
      </c>
      <c r="N1221" s="397" t="s">
        <v>441</v>
      </c>
      <c r="O1221" s="397" t="s">
        <v>441</v>
      </c>
    </row>
    <row r="1222" spans="1:15" x14ac:dyDescent="0.2">
      <c r="A1222" s="397"/>
      <c r="B1222" s="397">
        <v>2013</v>
      </c>
      <c r="C1222" s="397">
        <v>4</v>
      </c>
      <c r="D1222" s="397" t="s">
        <v>441</v>
      </c>
      <c r="E1222" s="397" t="s">
        <v>441</v>
      </c>
      <c r="F1222" s="397" t="s">
        <v>441</v>
      </c>
      <c r="G1222" s="397" t="s">
        <v>441</v>
      </c>
      <c r="H1222" s="397" t="s">
        <v>441</v>
      </c>
      <c r="I1222" s="397" t="s">
        <v>441</v>
      </c>
      <c r="J1222" s="397" t="s">
        <v>441</v>
      </c>
      <c r="K1222" s="397" t="s">
        <v>441</v>
      </c>
      <c r="L1222" s="397" t="s">
        <v>441</v>
      </c>
      <c r="M1222" s="397" t="s">
        <v>441</v>
      </c>
      <c r="N1222" s="397" t="s">
        <v>441</v>
      </c>
      <c r="O1222" s="397" t="s">
        <v>441</v>
      </c>
    </row>
    <row r="1223" spans="1:15" x14ac:dyDescent="0.2">
      <c r="A1223" s="397"/>
      <c r="B1223" s="397">
        <v>2013</v>
      </c>
      <c r="C1223" s="397">
        <v>5</v>
      </c>
      <c r="D1223" s="397" t="s">
        <v>441</v>
      </c>
      <c r="E1223" s="397" t="s">
        <v>441</v>
      </c>
      <c r="F1223" s="397" t="s">
        <v>441</v>
      </c>
      <c r="G1223" s="397" t="s">
        <v>441</v>
      </c>
      <c r="H1223" s="397" t="s">
        <v>441</v>
      </c>
      <c r="I1223" s="397" t="s">
        <v>441</v>
      </c>
      <c r="J1223" s="397" t="s">
        <v>441</v>
      </c>
      <c r="K1223" s="397" t="s">
        <v>441</v>
      </c>
      <c r="L1223" s="397" t="s">
        <v>441</v>
      </c>
      <c r="M1223" s="397" t="s">
        <v>441</v>
      </c>
      <c r="N1223" s="397" t="s">
        <v>441</v>
      </c>
      <c r="O1223" s="397" t="s">
        <v>441</v>
      </c>
    </row>
    <row r="1224" spans="1:15" x14ac:dyDescent="0.2">
      <c r="A1224" s="397"/>
      <c r="B1224" s="397">
        <v>2013</v>
      </c>
      <c r="C1224" s="397">
        <v>6</v>
      </c>
      <c r="D1224" s="397" t="s">
        <v>441</v>
      </c>
      <c r="E1224" s="397" t="s">
        <v>441</v>
      </c>
      <c r="F1224" s="397" t="s">
        <v>441</v>
      </c>
      <c r="G1224" s="397" t="s">
        <v>441</v>
      </c>
      <c r="H1224" s="397" t="s">
        <v>441</v>
      </c>
      <c r="I1224" s="397" t="s">
        <v>441</v>
      </c>
      <c r="J1224" s="397" t="s">
        <v>441</v>
      </c>
      <c r="K1224" s="397" t="s">
        <v>441</v>
      </c>
      <c r="L1224" s="397" t="s">
        <v>441</v>
      </c>
      <c r="M1224" s="397" t="s">
        <v>441</v>
      </c>
      <c r="N1224" s="397" t="s">
        <v>441</v>
      </c>
      <c r="O1224" s="397" t="s">
        <v>441</v>
      </c>
    </row>
    <row r="1225" spans="1:15" x14ac:dyDescent="0.2">
      <c r="A1225" s="397"/>
      <c r="B1225" s="397">
        <v>2013</v>
      </c>
      <c r="C1225" s="397">
        <v>7</v>
      </c>
      <c r="D1225" s="397" t="s">
        <v>441</v>
      </c>
      <c r="E1225" s="397" t="s">
        <v>441</v>
      </c>
      <c r="F1225" s="397" t="s">
        <v>441</v>
      </c>
      <c r="G1225" s="397" t="s">
        <v>441</v>
      </c>
      <c r="H1225" s="397" t="s">
        <v>441</v>
      </c>
      <c r="I1225" s="397" t="s">
        <v>441</v>
      </c>
      <c r="J1225" s="397" t="s">
        <v>441</v>
      </c>
      <c r="K1225" s="397" t="s">
        <v>441</v>
      </c>
      <c r="L1225" s="397" t="s">
        <v>441</v>
      </c>
      <c r="M1225" s="397" t="s">
        <v>441</v>
      </c>
      <c r="N1225" s="397" t="s">
        <v>441</v>
      </c>
      <c r="O1225" s="397" t="s">
        <v>441</v>
      </c>
    </row>
    <row r="1226" spans="1:15" x14ac:dyDescent="0.2">
      <c r="A1226" s="397"/>
      <c r="B1226" s="397">
        <v>2013</v>
      </c>
      <c r="C1226" s="397">
        <v>8</v>
      </c>
      <c r="D1226" s="397" t="s">
        <v>441</v>
      </c>
      <c r="E1226" s="397" t="s">
        <v>441</v>
      </c>
      <c r="F1226" s="397" t="s">
        <v>441</v>
      </c>
      <c r="G1226" s="397" t="s">
        <v>441</v>
      </c>
      <c r="H1226" s="397" t="s">
        <v>441</v>
      </c>
      <c r="I1226" s="397" t="s">
        <v>441</v>
      </c>
      <c r="J1226" s="397" t="s">
        <v>441</v>
      </c>
      <c r="K1226" s="397" t="s">
        <v>441</v>
      </c>
      <c r="L1226" s="397" t="s">
        <v>441</v>
      </c>
      <c r="M1226" s="397" t="s">
        <v>441</v>
      </c>
      <c r="N1226" s="397" t="s">
        <v>441</v>
      </c>
      <c r="O1226" s="397" t="s">
        <v>441</v>
      </c>
    </row>
    <row r="1227" spans="1:15" x14ac:dyDescent="0.2">
      <c r="A1227" s="397"/>
      <c r="B1227" s="397">
        <v>2013</v>
      </c>
      <c r="C1227" s="397">
        <v>9</v>
      </c>
      <c r="D1227" s="397" t="s">
        <v>441</v>
      </c>
      <c r="E1227" s="397" t="s">
        <v>441</v>
      </c>
      <c r="F1227" s="397" t="s">
        <v>441</v>
      </c>
      <c r="G1227" s="397" t="s">
        <v>441</v>
      </c>
      <c r="H1227" s="397" t="s">
        <v>441</v>
      </c>
      <c r="I1227" s="397" t="s">
        <v>441</v>
      </c>
      <c r="J1227" s="397" t="s">
        <v>441</v>
      </c>
      <c r="K1227" s="397" t="s">
        <v>441</v>
      </c>
      <c r="L1227" s="397" t="s">
        <v>441</v>
      </c>
      <c r="M1227" s="397" t="s">
        <v>441</v>
      </c>
      <c r="N1227" s="397" t="s">
        <v>441</v>
      </c>
      <c r="O1227" s="397" t="s">
        <v>441</v>
      </c>
    </row>
    <row r="1228" spans="1:15" x14ac:dyDescent="0.2">
      <c r="A1228" s="397"/>
      <c r="B1228" s="397">
        <v>2013</v>
      </c>
      <c r="C1228" s="397">
        <v>10</v>
      </c>
      <c r="D1228" s="397" t="s">
        <v>441</v>
      </c>
      <c r="E1228" s="397" t="s">
        <v>441</v>
      </c>
      <c r="F1228" s="397" t="s">
        <v>441</v>
      </c>
      <c r="G1228" s="397" t="s">
        <v>441</v>
      </c>
      <c r="H1228" s="397" t="s">
        <v>441</v>
      </c>
      <c r="I1228" s="397" t="s">
        <v>441</v>
      </c>
      <c r="J1228" s="397" t="s">
        <v>441</v>
      </c>
      <c r="K1228" s="397" t="s">
        <v>441</v>
      </c>
      <c r="L1228" s="397" t="s">
        <v>441</v>
      </c>
      <c r="M1228" s="397" t="s">
        <v>441</v>
      </c>
      <c r="N1228" s="397" t="s">
        <v>441</v>
      </c>
      <c r="O1228" s="397" t="s">
        <v>441</v>
      </c>
    </row>
    <row r="1229" spans="1:15" x14ac:dyDescent="0.2">
      <c r="A1229" s="397"/>
      <c r="B1229" s="397">
        <v>2013</v>
      </c>
      <c r="C1229" s="397">
        <v>11</v>
      </c>
      <c r="D1229" s="397" t="s">
        <v>441</v>
      </c>
      <c r="E1229" s="397" t="s">
        <v>441</v>
      </c>
      <c r="F1229" s="397" t="s">
        <v>441</v>
      </c>
      <c r="G1229" s="397" t="s">
        <v>441</v>
      </c>
      <c r="H1229" s="397" t="s">
        <v>441</v>
      </c>
      <c r="I1229" s="397" t="s">
        <v>441</v>
      </c>
      <c r="J1229" s="397" t="s">
        <v>441</v>
      </c>
      <c r="K1229" s="397" t="s">
        <v>441</v>
      </c>
      <c r="L1229" s="397" t="s">
        <v>441</v>
      </c>
      <c r="M1229" s="397" t="s">
        <v>441</v>
      </c>
      <c r="N1229" s="397" t="s">
        <v>441</v>
      </c>
      <c r="O1229" s="397" t="s">
        <v>441</v>
      </c>
    </row>
    <row r="1230" spans="1:15" x14ac:dyDescent="0.2">
      <c r="A1230" s="397"/>
      <c r="B1230" s="397">
        <v>2013</v>
      </c>
      <c r="C1230" s="397">
        <v>12</v>
      </c>
      <c r="D1230" s="397" t="s">
        <v>441</v>
      </c>
      <c r="E1230" s="397" t="s">
        <v>441</v>
      </c>
      <c r="F1230" s="397" t="s">
        <v>441</v>
      </c>
      <c r="G1230" s="397" t="s">
        <v>441</v>
      </c>
      <c r="H1230" s="397" t="s">
        <v>441</v>
      </c>
      <c r="I1230" s="397" t="s">
        <v>441</v>
      </c>
      <c r="J1230" s="397" t="s">
        <v>441</v>
      </c>
      <c r="K1230" s="397" t="s">
        <v>441</v>
      </c>
      <c r="L1230" s="397" t="s">
        <v>441</v>
      </c>
      <c r="M1230" s="397" t="s">
        <v>441</v>
      </c>
      <c r="N1230" s="397" t="s">
        <v>441</v>
      </c>
      <c r="O1230" s="397" t="s">
        <v>441</v>
      </c>
    </row>
    <row r="1231" spans="1:15" x14ac:dyDescent="0.2">
      <c r="A1231" s="397"/>
      <c r="B1231" s="397">
        <v>2014</v>
      </c>
      <c r="C1231" s="397">
        <v>1</v>
      </c>
      <c r="D1231" s="397" t="s">
        <v>441</v>
      </c>
      <c r="E1231" s="397" t="s">
        <v>441</v>
      </c>
      <c r="F1231" s="397" t="s">
        <v>441</v>
      </c>
      <c r="G1231" s="397" t="s">
        <v>441</v>
      </c>
      <c r="H1231" s="397" t="s">
        <v>441</v>
      </c>
      <c r="I1231" s="397" t="s">
        <v>441</v>
      </c>
      <c r="J1231" s="397" t="s">
        <v>441</v>
      </c>
      <c r="K1231" s="397" t="s">
        <v>441</v>
      </c>
      <c r="L1231" s="397" t="s">
        <v>441</v>
      </c>
      <c r="M1231" s="397" t="s">
        <v>441</v>
      </c>
      <c r="N1231" s="397" t="s">
        <v>441</v>
      </c>
      <c r="O1231" s="397" t="s">
        <v>441</v>
      </c>
    </row>
    <row r="1232" spans="1:15" x14ac:dyDescent="0.2">
      <c r="A1232" s="397"/>
      <c r="B1232" s="397">
        <v>2014</v>
      </c>
      <c r="C1232" s="397">
        <v>2</v>
      </c>
      <c r="D1232" s="397" t="s">
        <v>441</v>
      </c>
      <c r="E1232" s="397" t="s">
        <v>441</v>
      </c>
      <c r="F1232" s="397" t="s">
        <v>441</v>
      </c>
      <c r="G1232" s="397" t="s">
        <v>441</v>
      </c>
      <c r="H1232" s="397" t="s">
        <v>441</v>
      </c>
      <c r="I1232" s="397" t="s">
        <v>441</v>
      </c>
      <c r="J1232" s="397" t="s">
        <v>441</v>
      </c>
      <c r="K1232" s="397" t="s">
        <v>441</v>
      </c>
      <c r="L1232" s="397" t="s">
        <v>441</v>
      </c>
      <c r="M1232" s="397" t="s">
        <v>441</v>
      </c>
      <c r="N1232" s="397" t="s">
        <v>441</v>
      </c>
      <c r="O1232" s="397" t="s">
        <v>441</v>
      </c>
    </row>
    <row r="1233" spans="1:15" x14ac:dyDescent="0.2">
      <c r="A1233" s="397"/>
      <c r="B1233" s="397">
        <v>2014</v>
      </c>
      <c r="C1233" s="397">
        <v>3</v>
      </c>
      <c r="D1233" s="397" t="s">
        <v>441</v>
      </c>
      <c r="E1233" s="397" t="s">
        <v>441</v>
      </c>
      <c r="F1233" s="397" t="s">
        <v>441</v>
      </c>
      <c r="G1233" s="397" t="s">
        <v>441</v>
      </c>
      <c r="H1233" s="397" t="s">
        <v>441</v>
      </c>
      <c r="I1233" s="397" t="s">
        <v>441</v>
      </c>
      <c r="J1233" s="397" t="s">
        <v>441</v>
      </c>
      <c r="K1233" s="397" t="s">
        <v>441</v>
      </c>
      <c r="L1233" s="397" t="s">
        <v>441</v>
      </c>
      <c r="M1233" s="397" t="s">
        <v>441</v>
      </c>
      <c r="N1233" s="397" t="s">
        <v>441</v>
      </c>
      <c r="O1233" s="397" t="s">
        <v>441</v>
      </c>
    </row>
    <row r="1234" spans="1:15" x14ac:dyDescent="0.2">
      <c r="A1234" s="397"/>
      <c r="B1234" s="397">
        <v>2014</v>
      </c>
      <c r="C1234" s="397">
        <v>4</v>
      </c>
      <c r="D1234" s="397" t="s">
        <v>441</v>
      </c>
      <c r="E1234" s="397" t="s">
        <v>441</v>
      </c>
      <c r="F1234" s="397" t="s">
        <v>441</v>
      </c>
      <c r="G1234" s="397" t="s">
        <v>441</v>
      </c>
      <c r="H1234" s="397" t="s">
        <v>441</v>
      </c>
      <c r="I1234" s="397" t="s">
        <v>441</v>
      </c>
      <c r="J1234" s="397" t="s">
        <v>441</v>
      </c>
      <c r="K1234" s="397" t="s">
        <v>441</v>
      </c>
      <c r="L1234" s="397" t="s">
        <v>441</v>
      </c>
      <c r="M1234" s="397" t="s">
        <v>441</v>
      </c>
      <c r="N1234" s="397" t="s">
        <v>441</v>
      </c>
      <c r="O1234" s="397" t="s">
        <v>441</v>
      </c>
    </row>
    <row r="1235" spans="1:15" x14ac:dyDescent="0.2">
      <c r="A1235" s="397"/>
      <c r="B1235" s="397">
        <v>2014</v>
      </c>
      <c r="C1235" s="397">
        <v>5</v>
      </c>
      <c r="D1235" s="397" t="s">
        <v>441</v>
      </c>
      <c r="E1235" s="397" t="s">
        <v>441</v>
      </c>
      <c r="F1235" s="397" t="s">
        <v>441</v>
      </c>
      <c r="G1235" s="397" t="s">
        <v>441</v>
      </c>
      <c r="H1235" s="397" t="s">
        <v>441</v>
      </c>
      <c r="I1235" s="397" t="s">
        <v>441</v>
      </c>
      <c r="J1235" s="397" t="s">
        <v>441</v>
      </c>
      <c r="K1235" s="397" t="s">
        <v>441</v>
      </c>
      <c r="L1235" s="397" t="s">
        <v>441</v>
      </c>
      <c r="M1235" s="397" t="s">
        <v>441</v>
      </c>
      <c r="N1235" s="397" t="s">
        <v>441</v>
      </c>
      <c r="O1235" s="397" t="s">
        <v>441</v>
      </c>
    </row>
    <row r="1236" spans="1:15" x14ac:dyDescent="0.2">
      <c r="A1236" s="397"/>
      <c r="B1236" s="397">
        <v>2014</v>
      </c>
      <c r="C1236" s="397">
        <v>6</v>
      </c>
      <c r="D1236" s="397" t="s">
        <v>441</v>
      </c>
      <c r="E1236" s="397" t="s">
        <v>441</v>
      </c>
      <c r="F1236" s="397" t="s">
        <v>441</v>
      </c>
      <c r="G1236" s="397" t="s">
        <v>441</v>
      </c>
      <c r="H1236" s="397" t="s">
        <v>441</v>
      </c>
      <c r="I1236" s="397" t="s">
        <v>441</v>
      </c>
      <c r="J1236" s="397" t="s">
        <v>441</v>
      </c>
      <c r="K1236" s="397" t="s">
        <v>441</v>
      </c>
      <c r="L1236" s="397" t="s">
        <v>441</v>
      </c>
      <c r="M1236" s="397" t="s">
        <v>441</v>
      </c>
      <c r="N1236" s="397" t="s">
        <v>441</v>
      </c>
      <c r="O1236" s="397" t="s">
        <v>441</v>
      </c>
    </row>
    <row r="1237" spans="1:15" x14ac:dyDescent="0.2">
      <c r="A1237" s="397"/>
      <c r="B1237" s="397">
        <v>2014</v>
      </c>
      <c r="C1237" s="397">
        <v>7</v>
      </c>
      <c r="D1237" s="397" t="s">
        <v>441</v>
      </c>
      <c r="E1237" s="397" t="s">
        <v>441</v>
      </c>
      <c r="F1237" s="397" t="s">
        <v>441</v>
      </c>
      <c r="G1237" s="397" t="s">
        <v>441</v>
      </c>
      <c r="H1237" s="397" t="s">
        <v>441</v>
      </c>
      <c r="I1237" s="397" t="s">
        <v>441</v>
      </c>
      <c r="J1237" s="397" t="s">
        <v>441</v>
      </c>
      <c r="K1237" s="397" t="s">
        <v>441</v>
      </c>
      <c r="L1237" s="397" t="s">
        <v>441</v>
      </c>
      <c r="M1237" s="397" t="s">
        <v>441</v>
      </c>
      <c r="N1237" s="397" t="s">
        <v>441</v>
      </c>
      <c r="O1237" s="397" t="s">
        <v>441</v>
      </c>
    </row>
    <row r="1238" spans="1:15" x14ac:dyDescent="0.2">
      <c r="A1238" s="397"/>
      <c r="B1238" s="397">
        <v>2014</v>
      </c>
      <c r="C1238" s="397">
        <v>8</v>
      </c>
      <c r="D1238" s="397" t="s">
        <v>441</v>
      </c>
      <c r="E1238" s="397" t="s">
        <v>441</v>
      </c>
      <c r="F1238" s="397" t="s">
        <v>441</v>
      </c>
      <c r="G1238" s="397" t="s">
        <v>441</v>
      </c>
      <c r="H1238" s="397" t="s">
        <v>441</v>
      </c>
      <c r="I1238" s="397" t="s">
        <v>441</v>
      </c>
      <c r="J1238" s="397" t="s">
        <v>441</v>
      </c>
      <c r="K1238" s="397" t="s">
        <v>441</v>
      </c>
      <c r="L1238" s="397" t="s">
        <v>441</v>
      </c>
      <c r="M1238" s="397" t="s">
        <v>441</v>
      </c>
      <c r="N1238" s="397" t="s">
        <v>441</v>
      </c>
      <c r="O1238" s="397" t="s">
        <v>441</v>
      </c>
    </row>
    <row r="1239" spans="1:15" x14ac:dyDescent="0.2">
      <c r="A1239" s="397"/>
      <c r="B1239" s="397">
        <v>2014</v>
      </c>
      <c r="C1239" s="397">
        <v>9</v>
      </c>
      <c r="D1239" s="397" t="s">
        <v>441</v>
      </c>
      <c r="E1239" s="397" t="s">
        <v>441</v>
      </c>
      <c r="F1239" s="397" t="s">
        <v>441</v>
      </c>
      <c r="G1239" s="397" t="s">
        <v>441</v>
      </c>
      <c r="H1239" s="397" t="s">
        <v>441</v>
      </c>
      <c r="I1239" s="397" t="s">
        <v>441</v>
      </c>
      <c r="J1239" s="397" t="s">
        <v>441</v>
      </c>
      <c r="K1239" s="397" t="s">
        <v>441</v>
      </c>
      <c r="L1239" s="397" t="s">
        <v>441</v>
      </c>
      <c r="M1239" s="397" t="s">
        <v>441</v>
      </c>
      <c r="N1239" s="397" t="s">
        <v>441</v>
      </c>
      <c r="O1239" s="397" t="s">
        <v>441</v>
      </c>
    </row>
    <row r="1240" spans="1:15" x14ac:dyDescent="0.2">
      <c r="A1240" s="397"/>
      <c r="B1240" s="397">
        <v>2014</v>
      </c>
      <c r="C1240" s="397">
        <v>10</v>
      </c>
      <c r="D1240" s="397" t="s">
        <v>441</v>
      </c>
      <c r="E1240" s="397" t="s">
        <v>441</v>
      </c>
      <c r="F1240" s="397" t="s">
        <v>441</v>
      </c>
      <c r="G1240" s="397" t="s">
        <v>441</v>
      </c>
      <c r="H1240" s="397" t="s">
        <v>441</v>
      </c>
      <c r="I1240" s="397" t="s">
        <v>441</v>
      </c>
      <c r="J1240" s="397" t="s">
        <v>441</v>
      </c>
      <c r="K1240" s="397" t="s">
        <v>441</v>
      </c>
      <c r="L1240" s="397" t="s">
        <v>441</v>
      </c>
      <c r="M1240" s="397" t="s">
        <v>441</v>
      </c>
      <c r="N1240" s="397" t="s">
        <v>441</v>
      </c>
      <c r="O1240" s="397" t="s">
        <v>441</v>
      </c>
    </row>
    <row r="1241" spans="1:15" x14ac:dyDescent="0.2">
      <c r="A1241" s="397"/>
      <c r="B1241" s="397">
        <v>2014</v>
      </c>
      <c r="C1241" s="397">
        <v>11</v>
      </c>
      <c r="D1241" s="397" t="s">
        <v>441</v>
      </c>
      <c r="E1241" s="397" t="s">
        <v>441</v>
      </c>
      <c r="F1241" s="397" t="s">
        <v>441</v>
      </c>
      <c r="G1241" s="397" t="s">
        <v>441</v>
      </c>
      <c r="H1241" s="397" t="s">
        <v>441</v>
      </c>
      <c r="I1241" s="397" t="s">
        <v>441</v>
      </c>
      <c r="J1241" s="397" t="s">
        <v>441</v>
      </c>
      <c r="K1241" s="397" t="s">
        <v>441</v>
      </c>
      <c r="L1241" s="397" t="s">
        <v>441</v>
      </c>
      <c r="M1241" s="397" t="s">
        <v>441</v>
      </c>
      <c r="N1241" s="397" t="s">
        <v>441</v>
      </c>
      <c r="O1241" s="397" t="s">
        <v>441</v>
      </c>
    </row>
    <row r="1242" spans="1:15" x14ac:dyDescent="0.2">
      <c r="A1242" s="397"/>
      <c r="B1242" s="397">
        <v>2014</v>
      </c>
      <c r="C1242" s="397">
        <v>12</v>
      </c>
      <c r="D1242" s="397" t="s">
        <v>441</v>
      </c>
      <c r="E1242" s="397" t="s">
        <v>441</v>
      </c>
      <c r="F1242" s="397" t="s">
        <v>441</v>
      </c>
      <c r="G1242" s="397" t="s">
        <v>441</v>
      </c>
      <c r="H1242" s="397" t="s">
        <v>441</v>
      </c>
      <c r="I1242" s="397" t="s">
        <v>441</v>
      </c>
      <c r="J1242" s="397" t="s">
        <v>441</v>
      </c>
      <c r="K1242" s="397" t="s">
        <v>441</v>
      </c>
      <c r="L1242" s="397" t="s">
        <v>441</v>
      </c>
      <c r="M1242" s="397" t="s">
        <v>441</v>
      </c>
      <c r="N1242" s="397" t="s">
        <v>441</v>
      </c>
      <c r="O1242" s="397" t="s">
        <v>441</v>
      </c>
    </row>
    <row r="1243" spans="1:15" x14ac:dyDescent="0.2">
      <c r="A1243" s="397"/>
      <c r="B1243" s="397">
        <v>2015</v>
      </c>
      <c r="C1243" s="397">
        <v>1</v>
      </c>
      <c r="D1243" s="397" t="s">
        <v>441</v>
      </c>
      <c r="E1243" s="397" t="s">
        <v>441</v>
      </c>
      <c r="F1243" s="397" t="s">
        <v>441</v>
      </c>
      <c r="G1243" s="397" t="s">
        <v>441</v>
      </c>
      <c r="H1243" s="397" t="s">
        <v>441</v>
      </c>
      <c r="I1243" s="397" t="s">
        <v>441</v>
      </c>
      <c r="J1243" s="397" t="s">
        <v>441</v>
      </c>
      <c r="K1243" s="397" t="s">
        <v>441</v>
      </c>
      <c r="L1243" s="397" t="s">
        <v>441</v>
      </c>
      <c r="M1243" s="397" t="s">
        <v>441</v>
      </c>
      <c r="N1243" s="397" t="s">
        <v>441</v>
      </c>
      <c r="O1243" s="397" t="s">
        <v>441</v>
      </c>
    </row>
    <row r="1244" spans="1:15" x14ac:dyDescent="0.2">
      <c r="A1244" s="397"/>
      <c r="B1244" s="397">
        <v>2015</v>
      </c>
      <c r="C1244" s="397">
        <v>2</v>
      </c>
      <c r="D1244" s="397" t="s">
        <v>441</v>
      </c>
      <c r="E1244" s="397" t="s">
        <v>441</v>
      </c>
      <c r="F1244" s="397" t="s">
        <v>441</v>
      </c>
      <c r="G1244" s="397" t="s">
        <v>441</v>
      </c>
      <c r="H1244" s="397" t="s">
        <v>441</v>
      </c>
      <c r="I1244" s="397" t="s">
        <v>441</v>
      </c>
      <c r="J1244" s="397" t="s">
        <v>441</v>
      </c>
      <c r="K1244" s="397" t="s">
        <v>441</v>
      </c>
      <c r="L1244" s="397" t="s">
        <v>441</v>
      </c>
      <c r="M1244" s="397" t="s">
        <v>441</v>
      </c>
      <c r="N1244" s="397" t="s">
        <v>441</v>
      </c>
      <c r="O1244" s="397" t="s">
        <v>441</v>
      </c>
    </row>
    <row r="1245" spans="1:15" x14ac:dyDescent="0.2">
      <c r="A1245" s="397"/>
      <c r="B1245" s="397">
        <v>2015</v>
      </c>
      <c r="C1245" s="397">
        <v>3</v>
      </c>
      <c r="D1245" s="397" t="s">
        <v>441</v>
      </c>
      <c r="E1245" s="397" t="s">
        <v>441</v>
      </c>
      <c r="F1245" s="397" t="s">
        <v>441</v>
      </c>
      <c r="G1245" s="397" t="s">
        <v>441</v>
      </c>
      <c r="H1245" s="397" t="s">
        <v>441</v>
      </c>
      <c r="I1245" s="397" t="s">
        <v>441</v>
      </c>
      <c r="J1245" s="397" t="s">
        <v>441</v>
      </c>
      <c r="K1245" s="397" t="s">
        <v>441</v>
      </c>
      <c r="L1245" s="397" t="s">
        <v>441</v>
      </c>
      <c r="M1245" s="397" t="s">
        <v>441</v>
      </c>
      <c r="N1245" s="397" t="s">
        <v>441</v>
      </c>
      <c r="O1245" s="397" t="s">
        <v>441</v>
      </c>
    </row>
    <row r="1246" spans="1:15" x14ac:dyDescent="0.2">
      <c r="A1246" s="397"/>
      <c r="B1246" s="397">
        <v>2015</v>
      </c>
      <c r="C1246" s="397">
        <v>4</v>
      </c>
      <c r="D1246" s="397" t="s">
        <v>441</v>
      </c>
      <c r="E1246" s="397" t="s">
        <v>441</v>
      </c>
      <c r="F1246" s="397" t="s">
        <v>441</v>
      </c>
      <c r="G1246" s="397" t="s">
        <v>441</v>
      </c>
      <c r="H1246" s="397" t="s">
        <v>441</v>
      </c>
      <c r="I1246" s="397" t="s">
        <v>441</v>
      </c>
      <c r="J1246" s="397" t="s">
        <v>441</v>
      </c>
      <c r="K1246" s="397" t="s">
        <v>441</v>
      </c>
      <c r="L1246" s="397" t="s">
        <v>441</v>
      </c>
      <c r="M1246" s="397" t="s">
        <v>441</v>
      </c>
      <c r="N1246" s="397" t="s">
        <v>441</v>
      </c>
      <c r="O1246" s="397" t="s">
        <v>441</v>
      </c>
    </row>
    <row r="1247" spans="1:15" x14ac:dyDescent="0.2">
      <c r="A1247" s="397"/>
      <c r="B1247" s="397">
        <v>2015</v>
      </c>
      <c r="C1247" s="397">
        <v>5</v>
      </c>
      <c r="D1247" s="397" t="s">
        <v>441</v>
      </c>
      <c r="E1247" s="397" t="s">
        <v>441</v>
      </c>
      <c r="F1247" s="397" t="s">
        <v>441</v>
      </c>
      <c r="G1247" s="397" t="s">
        <v>441</v>
      </c>
      <c r="H1247" s="397" t="s">
        <v>441</v>
      </c>
      <c r="I1247" s="397" t="s">
        <v>441</v>
      </c>
      <c r="J1247" s="397" t="s">
        <v>441</v>
      </c>
      <c r="K1247" s="397" t="s">
        <v>441</v>
      </c>
      <c r="L1247" s="397" t="s">
        <v>441</v>
      </c>
      <c r="M1247" s="397" t="s">
        <v>441</v>
      </c>
      <c r="N1247" s="397" t="s">
        <v>441</v>
      </c>
      <c r="O1247" s="397" t="s">
        <v>441</v>
      </c>
    </row>
    <row r="1248" spans="1:15" x14ac:dyDescent="0.2">
      <c r="A1248" s="397"/>
      <c r="B1248" s="397">
        <v>2015</v>
      </c>
      <c r="C1248" s="397">
        <v>6</v>
      </c>
      <c r="D1248" s="397" t="s">
        <v>441</v>
      </c>
      <c r="E1248" s="397" t="s">
        <v>441</v>
      </c>
      <c r="F1248" s="397" t="s">
        <v>441</v>
      </c>
      <c r="G1248" s="397" t="s">
        <v>441</v>
      </c>
      <c r="H1248" s="397" t="s">
        <v>441</v>
      </c>
      <c r="I1248" s="397" t="s">
        <v>441</v>
      </c>
      <c r="J1248" s="397" t="s">
        <v>441</v>
      </c>
      <c r="K1248" s="397" t="s">
        <v>441</v>
      </c>
      <c r="L1248" s="397" t="s">
        <v>441</v>
      </c>
      <c r="M1248" s="397" t="s">
        <v>441</v>
      </c>
      <c r="N1248" s="397" t="s">
        <v>441</v>
      </c>
      <c r="O1248" s="397" t="s">
        <v>441</v>
      </c>
    </row>
    <row r="1249" spans="1:15" x14ac:dyDescent="0.2">
      <c r="A1249" s="397"/>
      <c r="B1249" s="397">
        <v>2015</v>
      </c>
      <c r="C1249" s="397">
        <v>7</v>
      </c>
      <c r="D1249" s="397" t="s">
        <v>441</v>
      </c>
      <c r="E1249" s="397" t="s">
        <v>441</v>
      </c>
      <c r="F1249" s="397" t="s">
        <v>441</v>
      </c>
      <c r="G1249" s="397" t="s">
        <v>441</v>
      </c>
      <c r="H1249" s="397" t="s">
        <v>441</v>
      </c>
      <c r="I1249" s="397" t="s">
        <v>441</v>
      </c>
      <c r="J1249" s="397" t="s">
        <v>441</v>
      </c>
      <c r="K1249" s="397" t="s">
        <v>441</v>
      </c>
      <c r="L1249" s="397" t="s">
        <v>441</v>
      </c>
      <c r="M1249" s="397" t="s">
        <v>441</v>
      </c>
      <c r="N1249" s="397" t="s">
        <v>441</v>
      </c>
      <c r="O1249" s="397" t="s">
        <v>441</v>
      </c>
    </row>
    <row r="1250" spans="1:15" x14ac:dyDescent="0.2">
      <c r="A1250" s="397"/>
      <c r="B1250" s="397">
        <v>2015</v>
      </c>
      <c r="C1250" s="397">
        <v>8</v>
      </c>
      <c r="D1250" s="397" t="s">
        <v>441</v>
      </c>
      <c r="E1250" s="397" t="s">
        <v>441</v>
      </c>
      <c r="F1250" s="397" t="s">
        <v>441</v>
      </c>
      <c r="G1250" s="397" t="s">
        <v>441</v>
      </c>
      <c r="H1250" s="397" t="s">
        <v>441</v>
      </c>
      <c r="I1250" s="397" t="s">
        <v>441</v>
      </c>
      <c r="J1250" s="397" t="s">
        <v>441</v>
      </c>
      <c r="K1250" s="397" t="s">
        <v>441</v>
      </c>
      <c r="L1250" s="397" t="s">
        <v>441</v>
      </c>
      <c r="M1250" s="397" t="s">
        <v>441</v>
      </c>
      <c r="N1250" s="397" t="s">
        <v>441</v>
      </c>
      <c r="O1250" s="397" t="s">
        <v>441</v>
      </c>
    </row>
    <row r="1251" spans="1:15" x14ac:dyDescent="0.2">
      <c r="A1251" s="397"/>
      <c r="B1251" s="397">
        <v>2015</v>
      </c>
      <c r="C1251" s="397">
        <v>9</v>
      </c>
      <c r="D1251" s="397" t="s">
        <v>441</v>
      </c>
      <c r="E1251" s="397" t="s">
        <v>441</v>
      </c>
      <c r="F1251" s="397" t="s">
        <v>441</v>
      </c>
      <c r="G1251" s="397" t="s">
        <v>441</v>
      </c>
      <c r="H1251" s="397" t="s">
        <v>441</v>
      </c>
      <c r="I1251" s="397" t="s">
        <v>441</v>
      </c>
      <c r="J1251" s="397" t="s">
        <v>441</v>
      </c>
      <c r="K1251" s="397" t="s">
        <v>441</v>
      </c>
      <c r="L1251" s="397" t="s">
        <v>441</v>
      </c>
      <c r="M1251" s="397" t="s">
        <v>441</v>
      </c>
      <c r="N1251" s="397" t="s">
        <v>441</v>
      </c>
      <c r="O1251" s="397" t="s">
        <v>441</v>
      </c>
    </row>
    <row r="1252" spans="1:15" x14ac:dyDescent="0.2">
      <c r="A1252" s="397"/>
      <c r="B1252" s="397">
        <v>2015</v>
      </c>
      <c r="C1252" s="397">
        <v>10</v>
      </c>
      <c r="D1252" s="397" t="s">
        <v>441</v>
      </c>
      <c r="E1252" s="397" t="s">
        <v>441</v>
      </c>
      <c r="F1252" s="397" t="s">
        <v>441</v>
      </c>
      <c r="G1252" s="397" t="s">
        <v>441</v>
      </c>
      <c r="H1252" s="397" t="s">
        <v>441</v>
      </c>
      <c r="I1252" s="397" t="s">
        <v>441</v>
      </c>
      <c r="J1252" s="397" t="s">
        <v>441</v>
      </c>
      <c r="K1252" s="397" t="s">
        <v>441</v>
      </c>
      <c r="L1252" s="397" t="s">
        <v>441</v>
      </c>
      <c r="M1252" s="397" t="s">
        <v>441</v>
      </c>
      <c r="N1252" s="397" t="s">
        <v>441</v>
      </c>
      <c r="O1252" s="397" t="s">
        <v>441</v>
      </c>
    </row>
    <row r="1253" spans="1:15" x14ac:dyDescent="0.2">
      <c r="A1253" s="397"/>
      <c r="B1253" s="397">
        <v>2015</v>
      </c>
      <c r="C1253" s="397">
        <v>11</v>
      </c>
      <c r="D1253" s="397" t="s">
        <v>441</v>
      </c>
      <c r="E1253" s="397" t="s">
        <v>441</v>
      </c>
      <c r="F1253" s="397" t="s">
        <v>441</v>
      </c>
      <c r="G1253" s="397" t="s">
        <v>441</v>
      </c>
      <c r="H1253" s="397" t="s">
        <v>441</v>
      </c>
      <c r="I1253" s="397" t="s">
        <v>441</v>
      </c>
      <c r="J1253" s="397" t="s">
        <v>441</v>
      </c>
      <c r="K1253" s="397" t="s">
        <v>441</v>
      </c>
      <c r="L1253" s="397" t="s">
        <v>441</v>
      </c>
      <c r="M1253" s="397" t="s">
        <v>441</v>
      </c>
      <c r="N1253" s="397" t="s">
        <v>441</v>
      </c>
      <c r="O1253" s="397" t="s">
        <v>441</v>
      </c>
    </row>
    <row r="1254" spans="1:15" x14ac:dyDescent="0.2">
      <c r="A1254" s="397"/>
      <c r="B1254" s="397">
        <v>2015</v>
      </c>
      <c r="C1254" s="397">
        <v>12</v>
      </c>
      <c r="D1254" s="397" t="s">
        <v>441</v>
      </c>
      <c r="E1254" s="397" t="s">
        <v>441</v>
      </c>
      <c r="F1254" s="397" t="s">
        <v>441</v>
      </c>
      <c r="G1254" s="397" t="s">
        <v>441</v>
      </c>
      <c r="H1254" s="397" t="s">
        <v>441</v>
      </c>
      <c r="I1254" s="397" t="s">
        <v>441</v>
      </c>
      <c r="J1254" s="397" t="s">
        <v>441</v>
      </c>
      <c r="K1254" s="397" t="s">
        <v>441</v>
      </c>
      <c r="L1254" s="397" t="s">
        <v>441</v>
      </c>
      <c r="M1254" s="397" t="s">
        <v>441</v>
      </c>
      <c r="N1254" s="397" t="s">
        <v>441</v>
      </c>
      <c r="O1254" s="397" t="s">
        <v>441</v>
      </c>
    </row>
    <row r="1255" spans="1:15" x14ac:dyDescent="0.2">
      <c r="A1255" s="397"/>
      <c r="B1255" s="397">
        <v>2016</v>
      </c>
      <c r="C1255" s="397">
        <v>1</v>
      </c>
      <c r="D1255" s="397" t="s">
        <v>441</v>
      </c>
      <c r="E1255" s="397" t="s">
        <v>441</v>
      </c>
      <c r="F1255" s="397" t="s">
        <v>441</v>
      </c>
      <c r="G1255" s="397" t="s">
        <v>441</v>
      </c>
      <c r="H1255" s="397" t="s">
        <v>441</v>
      </c>
      <c r="I1255" s="397" t="s">
        <v>441</v>
      </c>
      <c r="J1255" s="397" t="s">
        <v>441</v>
      </c>
      <c r="K1255" s="397" t="s">
        <v>441</v>
      </c>
      <c r="L1255" s="397" t="s">
        <v>441</v>
      </c>
      <c r="M1255" s="397" t="s">
        <v>441</v>
      </c>
      <c r="N1255" s="397" t="s">
        <v>441</v>
      </c>
      <c r="O1255" s="397" t="s">
        <v>441</v>
      </c>
    </row>
    <row r="1256" spans="1:15" x14ac:dyDescent="0.2">
      <c r="A1256" s="397"/>
      <c r="B1256" s="397">
        <v>2016</v>
      </c>
      <c r="C1256" s="397">
        <v>2</v>
      </c>
      <c r="D1256" s="397" t="s">
        <v>441</v>
      </c>
      <c r="E1256" s="397" t="s">
        <v>441</v>
      </c>
      <c r="F1256" s="397" t="s">
        <v>441</v>
      </c>
      <c r="G1256" s="397" t="s">
        <v>441</v>
      </c>
      <c r="H1256" s="397" t="s">
        <v>441</v>
      </c>
      <c r="I1256" s="397" t="s">
        <v>441</v>
      </c>
      <c r="J1256" s="397" t="s">
        <v>441</v>
      </c>
      <c r="K1256" s="397" t="s">
        <v>441</v>
      </c>
      <c r="L1256" s="397" t="s">
        <v>441</v>
      </c>
      <c r="M1256" s="397" t="s">
        <v>441</v>
      </c>
      <c r="N1256" s="397" t="s">
        <v>441</v>
      </c>
      <c r="O1256" s="397" t="s">
        <v>441</v>
      </c>
    </row>
    <row r="1257" spans="1:15" x14ac:dyDescent="0.2">
      <c r="A1257" s="397"/>
      <c r="B1257" s="397">
        <v>2016</v>
      </c>
      <c r="C1257" s="397">
        <v>3</v>
      </c>
      <c r="D1257" s="397" t="s">
        <v>441</v>
      </c>
      <c r="E1257" s="397" t="s">
        <v>441</v>
      </c>
      <c r="F1257" s="397" t="s">
        <v>441</v>
      </c>
      <c r="G1257" s="397" t="s">
        <v>441</v>
      </c>
      <c r="H1257" s="397" t="s">
        <v>441</v>
      </c>
      <c r="I1257" s="397" t="s">
        <v>441</v>
      </c>
      <c r="J1257" s="397" t="s">
        <v>441</v>
      </c>
      <c r="K1257" s="397" t="s">
        <v>441</v>
      </c>
      <c r="L1257" s="397" t="s">
        <v>441</v>
      </c>
      <c r="M1257" s="397" t="s">
        <v>441</v>
      </c>
      <c r="N1257" s="397" t="s">
        <v>441</v>
      </c>
      <c r="O1257" s="397" t="s">
        <v>441</v>
      </c>
    </row>
    <row r="1258" spans="1:15" x14ac:dyDescent="0.2">
      <c r="A1258" s="397"/>
      <c r="B1258" s="397">
        <v>2016</v>
      </c>
      <c r="C1258" s="397">
        <v>4</v>
      </c>
      <c r="D1258" s="397" t="s">
        <v>441</v>
      </c>
      <c r="E1258" s="397" t="s">
        <v>441</v>
      </c>
      <c r="F1258" s="397" t="s">
        <v>441</v>
      </c>
      <c r="G1258" s="397" t="s">
        <v>441</v>
      </c>
      <c r="H1258" s="397" t="s">
        <v>441</v>
      </c>
      <c r="I1258" s="397" t="s">
        <v>441</v>
      </c>
      <c r="J1258" s="397" t="s">
        <v>441</v>
      </c>
      <c r="K1258" s="397" t="s">
        <v>441</v>
      </c>
      <c r="L1258" s="397" t="s">
        <v>441</v>
      </c>
      <c r="M1258" s="397" t="s">
        <v>441</v>
      </c>
      <c r="N1258" s="397" t="s">
        <v>441</v>
      </c>
      <c r="O1258" s="397" t="s">
        <v>441</v>
      </c>
    </row>
    <row r="1259" spans="1:15" x14ac:dyDescent="0.2">
      <c r="A1259" s="397"/>
      <c r="B1259" s="397">
        <v>2016</v>
      </c>
      <c r="C1259" s="397">
        <v>5</v>
      </c>
      <c r="D1259" s="397" t="s">
        <v>441</v>
      </c>
      <c r="E1259" s="397" t="s">
        <v>441</v>
      </c>
      <c r="F1259" s="397" t="s">
        <v>441</v>
      </c>
      <c r="G1259" s="397" t="s">
        <v>441</v>
      </c>
      <c r="H1259" s="397" t="s">
        <v>441</v>
      </c>
      <c r="I1259" s="397" t="s">
        <v>441</v>
      </c>
      <c r="J1259" s="397" t="s">
        <v>441</v>
      </c>
      <c r="K1259" s="397" t="s">
        <v>441</v>
      </c>
      <c r="L1259" s="397" t="s">
        <v>441</v>
      </c>
      <c r="M1259" s="397" t="s">
        <v>441</v>
      </c>
      <c r="N1259" s="397" t="s">
        <v>441</v>
      </c>
      <c r="O1259" s="397" t="s">
        <v>441</v>
      </c>
    </row>
    <row r="1260" spans="1:15" x14ac:dyDescent="0.2">
      <c r="A1260" s="397"/>
      <c r="B1260" s="397">
        <v>2016</v>
      </c>
      <c r="C1260" s="397">
        <v>6</v>
      </c>
      <c r="D1260" s="397" t="s">
        <v>441</v>
      </c>
      <c r="E1260" s="397" t="s">
        <v>441</v>
      </c>
      <c r="F1260" s="397" t="s">
        <v>441</v>
      </c>
      <c r="G1260" s="397" t="s">
        <v>441</v>
      </c>
      <c r="H1260" s="397" t="s">
        <v>441</v>
      </c>
      <c r="I1260" s="397" t="s">
        <v>441</v>
      </c>
      <c r="J1260" s="397" t="s">
        <v>441</v>
      </c>
      <c r="K1260" s="397" t="s">
        <v>441</v>
      </c>
      <c r="L1260" s="397" t="s">
        <v>441</v>
      </c>
      <c r="M1260" s="397" t="s">
        <v>441</v>
      </c>
      <c r="N1260" s="397" t="s">
        <v>441</v>
      </c>
      <c r="O1260" s="397" t="s">
        <v>441</v>
      </c>
    </row>
    <row r="1261" spans="1:15" x14ac:dyDescent="0.2">
      <c r="A1261" s="397"/>
      <c r="B1261" s="397">
        <v>2016</v>
      </c>
      <c r="C1261" s="397">
        <v>7</v>
      </c>
      <c r="D1261" s="397" t="s">
        <v>441</v>
      </c>
      <c r="E1261" s="397" t="s">
        <v>441</v>
      </c>
      <c r="F1261" s="397" t="s">
        <v>441</v>
      </c>
      <c r="G1261" s="397" t="s">
        <v>441</v>
      </c>
      <c r="H1261" s="397" t="s">
        <v>441</v>
      </c>
      <c r="I1261" s="397" t="s">
        <v>441</v>
      </c>
      <c r="J1261" s="397" t="s">
        <v>441</v>
      </c>
      <c r="K1261" s="397" t="s">
        <v>441</v>
      </c>
      <c r="L1261" s="397" t="s">
        <v>441</v>
      </c>
      <c r="M1261" s="397" t="s">
        <v>441</v>
      </c>
      <c r="N1261" s="397" t="s">
        <v>441</v>
      </c>
      <c r="O1261" s="397" t="s">
        <v>441</v>
      </c>
    </row>
    <row r="1262" spans="1:15" x14ac:dyDescent="0.2">
      <c r="A1262" s="397"/>
      <c r="B1262" s="397">
        <v>2016</v>
      </c>
      <c r="C1262" s="397">
        <v>8</v>
      </c>
      <c r="D1262" s="397">
        <v>1</v>
      </c>
      <c r="E1262" s="397">
        <v>3.5</v>
      </c>
      <c r="F1262" s="397" t="s">
        <v>441</v>
      </c>
      <c r="G1262" s="397" t="s">
        <v>441</v>
      </c>
      <c r="H1262" s="397" t="s">
        <v>441</v>
      </c>
      <c r="I1262" s="397" t="s">
        <v>441</v>
      </c>
      <c r="J1262" s="397" t="s">
        <v>441</v>
      </c>
      <c r="K1262" s="397" t="s">
        <v>441</v>
      </c>
      <c r="L1262" s="397" t="s">
        <v>441</v>
      </c>
      <c r="M1262" s="397" t="s">
        <v>441</v>
      </c>
      <c r="N1262" s="397" t="s">
        <v>441</v>
      </c>
      <c r="O1262" s="397" t="s">
        <v>441</v>
      </c>
    </row>
    <row r="1263" spans="1:15" x14ac:dyDescent="0.2">
      <c r="A1263" s="397"/>
      <c r="B1263" s="397">
        <v>2016</v>
      </c>
      <c r="C1263" s="397">
        <v>9</v>
      </c>
      <c r="D1263" s="397" t="s">
        <v>441</v>
      </c>
      <c r="E1263" s="397" t="s">
        <v>441</v>
      </c>
      <c r="F1263" s="397" t="s">
        <v>441</v>
      </c>
      <c r="G1263" s="397" t="s">
        <v>441</v>
      </c>
      <c r="H1263" s="397" t="s">
        <v>441</v>
      </c>
      <c r="I1263" s="397" t="s">
        <v>441</v>
      </c>
      <c r="J1263" s="397" t="s">
        <v>441</v>
      </c>
      <c r="K1263" s="397" t="s">
        <v>441</v>
      </c>
      <c r="L1263" s="397" t="s">
        <v>441</v>
      </c>
      <c r="M1263" s="397" t="s">
        <v>441</v>
      </c>
      <c r="N1263" s="397" t="s">
        <v>441</v>
      </c>
      <c r="O1263" s="397" t="s">
        <v>441</v>
      </c>
    </row>
    <row r="1264" spans="1:15" x14ac:dyDescent="0.2">
      <c r="A1264" s="397"/>
      <c r="B1264" s="397">
        <v>2016</v>
      </c>
      <c r="C1264" s="397">
        <v>10</v>
      </c>
      <c r="D1264" s="397" t="s">
        <v>441</v>
      </c>
      <c r="E1264" s="397" t="s">
        <v>441</v>
      </c>
      <c r="F1264" s="397" t="s">
        <v>441</v>
      </c>
      <c r="G1264" s="397" t="s">
        <v>441</v>
      </c>
      <c r="H1264" s="397" t="s">
        <v>441</v>
      </c>
      <c r="I1264" s="397" t="s">
        <v>441</v>
      </c>
      <c r="J1264" s="397" t="s">
        <v>441</v>
      </c>
      <c r="K1264" s="397" t="s">
        <v>441</v>
      </c>
      <c r="L1264" s="397" t="s">
        <v>441</v>
      </c>
      <c r="M1264" s="397" t="s">
        <v>441</v>
      </c>
      <c r="N1264" s="397" t="s">
        <v>441</v>
      </c>
      <c r="O1264" s="397" t="s">
        <v>441</v>
      </c>
    </row>
    <row r="1265" spans="1:15" x14ac:dyDescent="0.2">
      <c r="A1265" s="397"/>
      <c r="B1265" s="397">
        <v>2016</v>
      </c>
      <c r="C1265" s="397">
        <v>11</v>
      </c>
      <c r="D1265" s="397" t="s">
        <v>441</v>
      </c>
      <c r="E1265" s="397" t="s">
        <v>441</v>
      </c>
      <c r="F1265" s="397" t="s">
        <v>441</v>
      </c>
      <c r="G1265" s="397" t="s">
        <v>441</v>
      </c>
      <c r="H1265" s="397" t="s">
        <v>441</v>
      </c>
      <c r="I1265" s="397" t="s">
        <v>441</v>
      </c>
      <c r="J1265" s="397" t="s">
        <v>441</v>
      </c>
      <c r="K1265" s="397" t="s">
        <v>441</v>
      </c>
      <c r="L1265" s="397" t="s">
        <v>441</v>
      </c>
      <c r="M1265" s="397" t="s">
        <v>441</v>
      </c>
      <c r="N1265" s="397" t="s">
        <v>441</v>
      </c>
      <c r="O1265" s="397" t="s">
        <v>441</v>
      </c>
    </row>
    <row r="1266" spans="1:15" x14ac:dyDescent="0.2">
      <c r="A1266" s="397"/>
      <c r="B1266" s="397">
        <v>2016</v>
      </c>
      <c r="C1266" s="397">
        <v>12</v>
      </c>
      <c r="D1266" s="397" t="s">
        <v>441</v>
      </c>
      <c r="E1266" s="397" t="s">
        <v>441</v>
      </c>
      <c r="F1266" s="397" t="s">
        <v>441</v>
      </c>
      <c r="G1266" s="397" t="s">
        <v>441</v>
      </c>
      <c r="H1266" s="397" t="s">
        <v>441</v>
      </c>
      <c r="I1266" s="397" t="s">
        <v>441</v>
      </c>
      <c r="J1266" s="397" t="s">
        <v>441</v>
      </c>
      <c r="K1266" s="397" t="s">
        <v>441</v>
      </c>
      <c r="L1266" s="397" t="s">
        <v>441</v>
      </c>
      <c r="M1266" s="397" t="s">
        <v>441</v>
      </c>
      <c r="N1266" s="397" t="s">
        <v>441</v>
      </c>
      <c r="O1266" s="397" t="s">
        <v>441</v>
      </c>
    </row>
    <row r="1267" spans="1:15" x14ac:dyDescent="0.2">
      <c r="A1267" s="532">
        <v>89444</v>
      </c>
      <c r="B1267" s="399">
        <v>2012</v>
      </c>
      <c r="C1267" s="399">
        <v>1</v>
      </c>
      <c r="D1267" s="399" t="s">
        <v>441</v>
      </c>
      <c r="E1267" s="399" t="s">
        <v>441</v>
      </c>
      <c r="F1267" s="399" t="s">
        <v>441</v>
      </c>
      <c r="G1267" s="399" t="s">
        <v>441</v>
      </c>
      <c r="H1267" s="399" t="s">
        <v>441</v>
      </c>
      <c r="I1267" s="399" t="s">
        <v>441</v>
      </c>
      <c r="J1267" s="399" t="s">
        <v>441</v>
      </c>
      <c r="K1267" s="399" t="s">
        <v>441</v>
      </c>
      <c r="L1267" s="399" t="s">
        <v>441</v>
      </c>
      <c r="M1267" s="399" t="s">
        <v>441</v>
      </c>
      <c r="N1267" s="399" t="s">
        <v>441</v>
      </c>
      <c r="O1267" s="399" t="s">
        <v>441</v>
      </c>
    </row>
    <row r="1268" spans="1:15" x14ac:dyDescent="0.2">
      <c r="A1268" s="399"/>
      <c r="B1268" s="399">
        <v>2012</v>
      </c>
      <c r="C1268" s="399">
        <v>2</v>
      </c>
      <c r="D1268" s="399" t="s">
        <v>441</v>
      </c>
      <c r="E1268" s="399" t="s">
        <v>441</v>
      </c>
      <c r="F1268" s="399" t="s">
        <v>441</v>
      </c>
      <c r="G1268" s="399" t="s">
        <v>441</v>
      </c>
      <c r="H1268" s="399" t="s">
        <v>441</v>
      </c>
      <c r="I1268" s="399" t="s">
        <v>441</v>
      </c>
      <c r="J1268" s="399" t="s">
        <v>441</v>
      </c>
      <c r="K1268" s="399" t="s">
        <v>441</v>
      </c>
      <c r="L1268" s="399" t="s">
        <v>441</v>
      </c>
      <c r="M1268" s="399" t="s">
        <v>441</v>
      </c>
      <c r="N1268" s="399" t="s">
        <v>441</v>
      </c>
      <c r="O1268" s="399" t="s">
        <v>441</v>
      </c>
    </row>
    <row r="1269" spans="1:15" x14ac:dyDescent="0.2">
      <c r="A1269" s="399"/>
      <c r="B1269" s="399">
        <v>2012</v>
      </c>
      <c r="C1269" s="399">
        <v>3</v>
      </c>
      <c r="D1269" s="399" t="s">
        <v>441</v>
      </c>
      <c r="E1269" s="399" t="s">
        <v>441</v>
      </c>
      <c r="F1269" s="399" t="s">
        <v>441</v>
      </c>
      <c r="G1269" s="399" t="s">
        <v>441</v>
      </c>
      <c r="H1269" s="399" t="s">
        <v>441</v>
      </c>
      <c r="I1269" s="399" t="s">
        <v>441</v>
      </c>
      <c r="J1269" s="399" t="s">
        <v>441</v>
      </c>
      <c r="K1269" s="399" t="s">
        <v>441</v>
      </c>
      <c r="L1269" s="399" t="s">
        <v>441</v>
      </c>
      <c r="M1269" s="399" t="s">
        <v>441</v>
      </c>
      <c r="N1269" s="399" t="s">
        <v>441</v>
      </c>
      <c r="O1269" s="399" t="s">
        <v>441</v>
      </c>
    </row>
    <row r="1270" spans="1:15" x14ac:dyDescent="0.2">
      <c r="A1270" s="399"/>
      <c r="B1270" s="399">
        <v>2012</v>
      </c>
      <c r="C1270" s="399">
        <v>4</v>
      </c>
      <c r="D1270" s="399" t="s">
        <v>441</v>
      </c>
      <c r="E1270" s="399" t="s">
        <v>441</v>
      </c>
      <c r="F1270" s="399" t="s">
        <v>441</v>
      </c>
      <c r="G1270" s="399" t="s">
        <v>441</v>
      </c>
      <c r="H1270" s="399" t="s">
        <v>441</v>
      </c>
      <c r="I1270" s="399" t="s">
        <v>441</v>
      </c>
      <c r="J1270" s="399" t="s">
        <v>441</v>
      </c>
      <c r="K1270" s="399" t="s">
        <v>441</v>
      </c>
      <c r="L1270" s="399" t="s">
        <v>441</v>
      </c>
      <c r="M1270" s="399" t="s">
        <v>441</v>
      </c>
      <c r="N1270" s="399" t="s">
        <v>441</v>
      </c>
      <c r="O1270" s="399" t="s">
        <v>441</v>
      </c>
    </row>
    <row r="1271" spans="1:15" x14ac:dyDescent="0.2">
      <c r="A1271" s="399"/>
      <c r="B1271" s="399">
        <v>2012</v>
      </c>
      <c r="C1271" s="399">
        <v>5</v>
      </c>
      <c r="D1271" s="399" t="s">
        <v>441</v>
      </c>
      <c r="E1271" s="399" t="s">
        <v>441</v>
      </c>
      <c r="F1271" s="399" t="s">
        <v>441</v>
      </c>
      <c r="G1271" s="399" t="s">
        <v>441</v>
      </c>
      <c r="H1271" s="399" t="s">
        <v>441</v>
      </c>
      <c r="I1271" s="399" t="s">
        <v>441</v>
      </c>
      <c r="J1271" s="399" t="s">
        <v>441</v>
      </c>
      <c r="K1271" s="399" t="s">
        <v>441</v>
      </c>
      <c r="L1271" s="399" t="s">
        <v>441</v>
      </c>
      <c r="M1271" s="399" t="s">
        <v>441</v>
      </c>
      <c r="N1271" s="399" t="s">
        <v>441</v>
      </c>
      <c r="O1271" s="399" t="s">
        <v>441</v>
      </c>
    </row>
    <row r="1272" spans="1:15" x14ac:dyDescent="0.2">
      <c r="A1272" s="399"/>
      <c r="B1272" s="399">
        <v>2012</v>
      </c>
      <c r="C1272" s="399">
        <v>6</v>
      </c>
      <c r="D1272" s="399" t="s">
        <v>441</v>
      </c>
      <c r="E1272" s="399" t="s">
        <v>441</v>
      </c>
      <c r="F1272" s="399" t="s">
        <v>441</v>
      </c>
      <c r="G1272" s="399" t="s">
        <v>441</v>
      </c>
      <c r="H1272" s="399" t="s">
        <v>441</v>
      </c>
      <c r="I1272" s="399" t="s">
        <v>441</v>
      </c>
      <c r="J1272" s="399" t="s">
        <v>441</v>
      </c>
      <c r="K1272" s="399" t="s">
        <v>441</v>
      </c>
      <c r="L1272" s="399" t="s">
        <v>441</v>
      </c>
      <c r="M1272" s="399" t="s">
        <v>441</v>
      </c>
      <c r="N1272" s="399" t="s">
        <v>441</v>
      </c>
      <c r="O1272" s="399" t="s">
        <v>441</v>
      </c>
    </row>
    <row r="1273" spans="1:15" x14ac:dyDescent="0.2">
      <c r="A1273" s="399"/>
      <c r="B1273" s="399">
        <v>2012</v>
      </c>
      <c r="C1273" s="399">
        <v>7</v>
      </c>
      <c r="D1273" s="399" t="s">
        <v>441</v>
      </c>
      <c r="E1273" s="399" t="s">
        <v>441</v>
      </c>
      <c r="F1273" s="399" t="s">
        <v>441</v>
      </c>
      <c r="G1273" s="399" t="s">
        <v>441</v>
      </c>
      <c r="H1273" s="399" t="s">
        <v>441</v>
      </c>
      <c r="I1273" s="399" t="s">
        <v>441</v>
      </c>
      <c r="J1273" s="399" t="s">
        <v>441</v>
      </c>
      <c r="K1273" s="399" t="s">
        <v>441</v>
      </c>
      <c r="L1273" s="399" t="s">
        <v>441</v>
      </c>
      <c r="M1273" s="399" t="s">
        <v>441</v>
      </c>
      <c r="N1273" s="399" t="s">
        <v>441</v>
      </c>
      <c r="O1273" s="399" t="s">
        <v>441</v>
      </c>
    </row>
    <row r="1274" spans="1:15" x14ac:dyDescent="0.2">
      <c r="A1274" s="399"/>
      <c r="B1274" s="399">
        <v>2012</v>
      </c>
      <c r="C1274" s="399">
        <v>8</v>
      </c>
      <c r="D1274" s="399" t="s">
        <v>441</v>
      </c>
      <c r="E1274" s="399" t="s">
        <v>441</v>
      </c>
      <c r="F1274" s="399" t="s">
        <v>441</v>
      </c>
      <c r="G1274" s="399" t="s">
        <v>441</v>
      </c>
      <c r="H1274" s="399" t="s">
        <v>441</v>
      </c>
      <c r="I1274" s="399" t="s">
        <v>441</v>
      </c>
      <c r="J1274" s="399" t="s">
        <v>441</v>
      </c>
      <c r="K1274" s="399" t="s">
        <v>441</v>
      </c>
      <c r="L1274" s="399" t="s">
        <v>441</v>
      </c>
      <c r="M1274" s="399" t="s">
        <v>441</v>
      </c>
      <c r="N1274" s="399" t="s">
        <v>441</v>
      </c>
      <c r="O1274" s="399" t="s">
        <v>441</v>
      </c>
    </row>
    <row r="1275" spans="1:15" x14ac:dyDescent="0.2">
      <c r="A1275" s="399"/>
      <c r="B1275" s="399">
        <v>2012</v>
      </c>
      <c r="C1275" s="399">
        <v>9</v>
      </c>
      <c r="D1275" s="399" t="s">
        <v>441</v>
      </c>
      <c r="E1275" s="399" t="s">
        <v>441</v>
      </c>
      <c r="F1275" s="399" t="s">
        <v>441</v>
      </c>
      <c r="G1275" s="399" t="s">
        <v>441</v>
      </c>
      <c r="H1275" s="399" t="s">
        <v>441</v>
      </c>
      <c r="I1275" s="399" t="s">
        <v>441</v>
      </c>
      <c r="J1275" s="399" t="s">
        <v>441</v>
      </c>
      <c r="K1275" s="399" t="s">
        <v>441</v>
      </c>
      <c r="L1275" s="399" t="s">
        <v>441</v>
      </c>
      <c r="M1275" s="399" t="s">
        <v>441</v>
      </c>
      <c r="N1275" s="399" t="s">
        <v>441</v>
      </c>
      <c r="O1275" s="399" t="s">
        <v>441</v>
      </c>
    </row>
    <row r="1276" spans="1:15" x14ac:dyDescent="0.2">
      <c r="A1276" s="399"/>
      <c r="B1276" s="399">
        <v>2012</v>
      </c>
      <c r="C1276" s="399">
        <v>10</v>
      </c>
      <c r="D1276" s="399" t="s">
        <v>441</v>
      </c>
      <c r="E1276" s="399" t="s">
        <v>441</v>
      </c>
      <c r="F1276" s="399" t="s">
        <v>441</v>
      </c>
      <c r="G1276" s="399" t="s">
        <v>441</v>
      </c>
      <c r="H1276" s="399" t="s">
        <v>441</v>
      </c>
      <c r="I1276" s="399" t="s">
        <v>441</v>
      </c>
      <c r="J1276" s="399" t="s">
        <v>441</v>
      </c>
      <c r="K1276" s="399" t="s">
        <v>441</v>
      </c>
      <c r="L1276" s="399" t="s">
        <v>441</v>
      </c>
      <c r="M1276" s="399" t="s">
        <v>441</v>
      </c>
      <c r="N1276" s="399" t="s">
        <v>441</v>
      </c>
      <c r="O1276" s="399" t="s">
        <v>441</v>
      </c>
    </row>
    <row r="1277" spans="1:15" x14ac:dyDescent="0.2">
      <c r="A1277" s="399"/>
      <c r="B1277" s="399">
        <v>2012</v>
      </c>
      <c r="C1277" s="399">
        <v>11</v>
      </c>
      <c r="D1277" s="399" t="s">
        <v>441</v>
      </c>
      <c r="E1277" s="399" t="s">
        <v>441</v>
      </c>
      <c r="F1277" s="399" t="s">
        <v>441</v>
      </c>
      <c r="G1277" s="399" t="s">
        <v>441</v>
      </c>
      <c r="H1277" s="399" t="s">
        <v>441</v>
      </c>
      <c r="I1277" s="399" t="s">
        <v>441</v>
      </c>
      <c r="J1277" s="399" t="s">
        <v>441</v>
      </c>
      <c r="K1277" s="399" t="s">
        <v>441</v>
      </c>
      <c r="L1277" s="399" t="s">
        <v>441</v>
      </c>
      <c r="M1277" s="399" t="s">
        <v>441</v>
      </c>
      <c r="N1277" s="399" t="s">
        <v>441</v>
      </c>
      <c r="O1277" s="399" t="s">
        <v>441</v>
      </c>
    </row>
    <row r="1278" spans="1:15" x14ac:dyDescent="0.2">
      <c r="A1278" s="399"/>
      <c r="B1278" s="399">
        <v>2012</v>
      </c>
      <c r="C1278" s="399">
        <v>12</v>
      </c>
      <c r="D1278" s="399" t="s">
        <v>441</v>
      </c>
      <c r="E1278" s="399" t="s">
        <v>441</v>
      </c>
      <c r="F1278" s="399" t="s">
        <v>441</v>
      </c>
      <c r="G1278" s="399" t="s">
        <v>441</v>
      </c>
      <c r="H1278" s="399" t="s">
        <v>441</v>
      </c>
      <c r="I1278" s="399" t="s">
        <v>441</v>
      </c>
      <c r="J1278" s="399" t="s">
        <v>441</v>
      </c>
      <c r="K1278" s="399" t="s">
        <v>441</v>
      </c>
      <c r="L1278" s="399" t="s">
        <v>441</v>
      </c>
      <c r="M1278" s="399" t="s">
        <v>441</v>
      </c>
      <c r="N1278" s="399" t="s">
        <v>441</v>
      </c>
      <c r="O1278" s="399" t="s">
        <v>441</v>
      </c>
    </row>
    <row r="1279" spans="1:15" x14ac:dyDescent="0.2">
      <c r="A1279" s="399"/>
      <c r="B1279" s="399">
        <v>2013</v>
      </c>
      <c r="C1279" s="399">
        <v>1</v>
      </c>
      <c r="D1279" s="399" t="s">
        <v>441</v>
      </c>
      <c r="E1279" s="399" t="s">
        <v>441</v>
      </c>
      <c r="F1279" s="399" t="s">
        <v>441</v>
      </c>
      <c r="G1279" s="399" t="s">
        <v>441</v>
      </c>
      <c r="H1279" s="399" t="s">
        <v>441</v>
      </c>
      <c r="I1279" s="399" t="s">
        <v>441</v>
      </c>
      <c r="J1279" s="399" t="s">
        <v>441</v>
      </c>
      <c r="K1279" s="399" t="s">
        <v>441</v>
      </c>
      <c r="L1279" s="399" t="s">
        <v>441</v>
      </c>
      <c r="M1279" s="399" t="s">
        <v>441</v>
      </c>
      <c r="N1279" s="399" t="s">
        <v>441</v>
      </c>
      <c r="O1279" s="399" t="s">
        <v>441</v>
      </c>
    </row>
    <row r="1280" spans="1:15" x14ac:dyDescent="0.2">
      <c r="A1280" s="399"/>
      <c r="B1280" s="399">
        <v>2013</v>
      </c>
      <c r="C1280" s="399">
        <v>2</v>
      </c>
      <c r="D1280" s="399" t="s">
        <v>441</v>
      </c>
      <c r="E1280" s="399" t="s">
        <v>441</v>
      </c>
      <c r="F1280" s="399" t="s">
        <v>441</v>
      </c>
      <c r="G1280" s="399" t="s">
        <v>441</v>
      </c>
      <c r="H1280" s="399" t="s">
        <v>441</v>
      </c>
      <c r="I1280" s="399" t="s">
        <v>441</v>
      </c>
      <c r="J1280" s="399" t="s">
        <v>441</v>
      </c>
      <c r="K1280" s="399" t="s">
        <v>441</v>
      </c>
      <c r="L1280" s="399" t="s">
        <v>441</v>
      </c>
      <c r="M1280" s="399" t="s">
        <v>441</v>
      </c>
      <c r="N1280" s="399" t="s">
        <v>441</v>
      </c>
      <c r="O1280" s="399" t="s">
        <v>441</v>
      </c>
    </row>
    <row r="1281" spans="1:15" x14ac:dyDescent="0.2">
      <c r="A1281" s="399"/>
      <c r="B1281" s="399">
        <v>2013</v>
      </c>
      <c r="C1281" s="399">
        <v>3</v>
      </c>
      <c r="D1281" s="399" t="s">
        <v>441</v>
      </c>
      <c r="E1281" s="399" t="s">
        <v>441</v>
      </c>
      <c r="F1281" s="399" t="s">
        <v>441</v>
      </c>
      <c r="G1281" s="399" t="s">
        <v>441</v>
      </c>
      <c r="H1281" s="399" t="s">
        <v>441</v>
      </c>
      <c r="I1281" s="399" t="s">
        <v>441</v>
      </c>
      <c r="J1281" s="399" t="s">
        <v>441</v>
      </c>
      <c r="K1281" s="399" t="s">
        <v>441</v>
      </c>
      <c r="L1281" s="399" t="s">
        <v>441</v>
      </c>
      <c r="M1281" s="399" t="s">
        <v>441</v>
      </c>
      <c r="N1281" s="399" t="s">
        <v>441</v>
      </c>
      <c r="O1281" s="399" t="s">
        <v>441</v>
      </c>
    </row>
    <row r="1282" spans="1:15" x14ac:dyDescent="0.2">
      <c r="A1282" s="399"/>
      <c r="B1282" s="399">
        <v>2013</v>
      </c>
      <c r="C1282" s="399">
        <v>4</v>
      </c>
      <c r="D1282" s="399" t="s">
        <v>441</v>
      </c>
      <c r="E1282" s="399" t="s">
        <v>441</v>
      </c>
      <c r="F1282" s="399" t="s">
        <v>441</v>
      </c>
      <c r="G1282" s="399" t="s">
        <v>441</v>
      </c>
      <c r="H1282" s="399" t="s">
        <v>441</v>
      </c>
      <c r="I1282" s="399" t="s">
        <v>441</v>
      </c>
      <c r="J1282" s="399" t="s">
        <v>441</v>
      </c>
      <c r="K1282" s="399" t="s">
        <v>441</v>
      </c>
      <c r="L1282" s="399" t="s">
        <v>441</v>
      </c>
      <c r="M1282" s="399" t="s">
        <v>441</v>
      </c>
      <c r="N1282" s="399" t="s">
        <v>441</v>
      </c>
      <c r="O1282" s="399" t="s">
        <v>441</v>
      </c>
    </row>
    <row r="1283" spans="1:15" x14ac:dyDescent="0.2">
      <c r="A1283" s="399"/>
      <c r="B1283" s="399">
        <v>2013</v>
      </c>
      <c r="C1283" s="399">
        <v>5</v>
      </c>
      <c r="D1283" s="399" t="s">
        <v>441</v>
      </c>
      <c r="E1283" s="399" t="s">
        <v>441</v>
      </c>
      <c r="F1283" s="399" t="s">
        <v>441</v>
      </c>
      <c r="G1283" s="399" t="s">
        <v>441</v>
      </c>
      <c r="H1283" s="399" t="s">
        <v>441</v>
      </c>
      <c r="I1283" s="399" t="s">
        <v>441</v>
      </c>
      <c r="J1283" s="399" t="s">
        <v>441</v>
      </c>
      <c r="K1283" s="399" t="s">
        <v>441</v>
      </c>
      <c r="L1283" s="399" t="s">
        <v>441</v>
      </c>
      <c r="M1283" s="399" t="s">
        <v>441</v>
      </c>
      <c r="N1283" s="399" t="s">
        <v>441</v>
      </c>
      <c r="O1283" s="399" t="s">
        <v>441</v>
      </c>
    </row>
    <row r="1284" spans="1:15" x14ac:dyDescent="0.2">
      <c r="A1284" s="399"/>
      <c r="B1284" s="399">
        <v>2013</v>
      </c>
      <c r="C1284" s="399">
        <v>6</v>
      </c>
      <c r="D1284" s="399" t="s">
        <v>441</v>
      </c>
      <c r="E1284" s="399" t="s">
        <v>441</v>
      </c>
      <c r="F1284" s="399" t="s">
        <v>441</v>
      </c>
      <c r="G1284" s="399" t="s">
        <v>441</v>
      </c>
      <c r="H1284" s="399" t="s">
        <v>441</v>
      </c>
      <c r="I1284" s="399" t="s">
        <v>441</v>
      </c>
      <c r="J1284" s="399" t="s">
        <v>441</v>
      </c>
      <c r="K1284" s="399" t="s">
        <v>441</v>
      </c>
      <c r="L1284" s="399" t="s">
        <v>441</v>
      </c>
      <c r="M1284" s="399" t="s">
        <v>441</v>
      </c>
      <c r="N1284" s="399" t="s">
        <v>441</v>
      </c>
      <c r="O1284" s="399" t="s">
        <v>441</v>
      </c>
    </row>
    <row r="1285" spans="1:15" x14ac:dyDescent="0.2">
      <c r="A1285" s="399"/>
      <c r="B1285" s="399">
        <v>2013</v>
      </c>
      <c r="C1285" s="399">
        <v>7</v>
      </c>
      <c r="D1285" s="399" t="s">
        <v>441</v>
      </c>
      <c r="E1285" s="399" t="s">
        <v>441</v>
      </c>
      <c r="F1285" s="399" t="s">
        <v>441</v>
      </c>
      <c r="G1285" s="399" t="s">
        <v>441</v>
      </c>
      <c r="H1285" s="399" t="s">
        <v>441</v>
      </c>
      <c r="I1285" s="399" t="s">
        <v>441</v>
      </c>
      <c r="J1285" s="399" t="s">
        <v>441</v>
      </c>
      <c r="K1285" s="399" t="s">
        <v>441</v>
      </c>
      <c r="L1285" s="399" t="s">
        <v>441</v>
      </c>
      <c r="M1285" s="399" t="s">
        <v>441</v>
      </c>
      <c r="N1285" s="399" t="s">
        <v>441</v>
      </c>
      <c r="O1285" s="399" t="s">
        <v>441</v>
      </c>
    </row>
    <row r="1286" spans="1:15" x14ac:dyDescent="0.2">
      <c r="A1286" s="399"/>
      <c r="B1286" s="399">
        <v>2013</v>
      </c>
      <c r="C1286" s="399">
        <v>8</v>
      </c>
      <c r="D1286" s="399" t="s">
        <v>441</v>
      </c>
      <c r="E1286" s="399" t="s">
        <v>441</v>
      </c>
      <c r="F1286" s="399" t="s">
        <v>441</v>
      </c>
      <c r="G1286" s="399" t="s">
        <v>441</v>
      </c>
      <c r="H1286" s="399" t="s">
        <v>441</v>
      </c>
      <c r="I1286" s="399" t="s">
        <v>441</v>
      </c>
      <c r="J1286" s="399" t="s">
        <v>441</v>
      </c>
      <c r="K1286" s="399" t="s">
        <v>441</v>
      </c>
      <c r="L1286" s="399" t="s">
        <v>441</v>
      </c>
      <c r="M1286" s="399" t="s">
        <v>441</v>
      </c>
      <c r="N1286" s="399" t="s">
        <v>441</v>
      </c>
      <c r="O1286" s="399" t="s">
        <v>441</v>
      </c>
    </row>
    <row r="1287" spans="1:15" x14ac:dyDescent="0.2">
      <c r="A1287" s="399"/>
      <c r="B1287" s="399">
        <v>2013</v>
      </c>
      <c r="C1287" s="399">
        <v>9</v>
      </c>
      <c r="D1287" s="399" t="s">
        <v>441</v>
      </c>
      <c r="E1287" s="399" t="s">
        <v>441</v>
      </c>
      <c r="F1287" s="399" t="s">
        <v>441</v>
      </c>
      <c r="G1287" s="399" t="s">
        <v>441</v>
      </c>
      <c r="H1287" s="399" t="s">
        <v>441</v>
      </c>
      <c r="I1287" s="399" t="s">
        <v>441</v>
      </c>
      <c r="J1287" s="399" t="s">
        <v>441</v>
      </c>
      <c r="K1287" s="399" t="s">
        <v>441</v>
      </c>
      <c r="L1287" s="399" t="s">
        <v>441</v>
      </c>
      <c r="M1287" s="399" t="s">
        <v>441</v>
      </c>
      <c r="N1287" s="399" t="s">
        <v>441</v>
      </c>
      <c r="O1287" s="399" t="s">
        <v>441</v>
      </c>
    </row>
    <row r="1288" spans="1:15" x14ac:dyDescent="0.2">
      <c r="A1288" s="399"/>
      <c r="B1288" s="399">
        <v>2013</v>
      </c>
      <c r="C1288" s="399">
        <v>10</v>
      </c>
      <c r="D1288" s="399" t="s">
        <v>441</v>
      </c>
      <c r="E1288" s="399" t="s">
        <v>441</v>
      </c>
      <c r="F1288" s="399" t="s">
        <v>441</v>
      </c>
      <c r="G1288" s="399" t="s">
        <v>441</v>
      </c>
      <c r="H1288" s="399" t="s">
        <v>441</v>
      </c>
      <c r="I1288" s="399" t="s">
        <v>441</v>
      </c>
      <c r="J1288" s="399" t="s">
        <v>441</v>
      </c>
      <c r="K1288" s="399" t="s">
        <v>441</v>
      </c>
      <c r="L1288" s="399" t="s">
        <v>441</v>
      </c>
      <c r="M1288" s="399" t="s">
        <v>441</v>
      </c>
      <c r="N1288" s="399" t="s">
        <v>441</v>
      </c>
      <c r="O1288" s="399" t="s">
        <v>441</v>
      </c>
    </row>
    <row r="1289" spans="1:15" x14ac:dyDescent="0.2">
      <c r="A1289" s="399"/>
      <c r="B1289" s="399">
        <v>2013</v>
      </c>
      <c r="C1289" s="399">
        <v>11</v>
      </c>
      <c r="D1289" s="399" t="s">
        <v>441</v>
      </c>
      <c r="E1289" s="399" t="s">
        <v>441</v>
      </c>
      <c r="F1289" s="399" t="s">
        <v>441</v>
      </c>
      <c r="G1289" s="399" t="s">
        <v>441</v>
      </c>
      <c r="H1289" s="399" t="s">
        <v>441</v>
      </c>
      <c r="I1289" s="399" t="s">
        <v>441</v>
      </c>
      <c r="J1289" s="399" t="s">
        <v>441</v>
      </c>
      <c r="K1289" s="399" t="s">
        <v>441</v>
      </c>
      <c r="L1289" s="399" t="s">
        <v>441</v>
      </c>
      <c r="M1289" s="399" t="s">
        <v>441</v>
      </c>
      <c r="N1289" s="399" t="s">
        <v>441</v>
      </c>
      <c r="O1289" s="399" t="s">
        <v>441</v>
      </c>
    </row>
    <row r="1290" spans="1:15" x14ac:dyDescent="0.2">
      <c r="A1290" s="399"/>
      <c r="B1290" s="399">
        <v>2013</v>
      </c>
      <c r="C1290" s="399">
        <v>12</v>
      </c>
      <c r="D1290" s="399" t="s">
        <v>441</v>
      </c>
      <c r="E1290" s="399" t="s">
        <v>441</v>
      </c>
      <c r="F1290" s="399" t="s">
        <v>441</v>
      </c>
      <c r="G1290" s="399" t="s">
        <v>441</v>
      </c>
      <c r="H1290" s="399" t="s">
        <v>441</v>
      </c>
      <c r="I1290" s="399" t="s">
        <v>441</v>
      </c>
      <c r="J1290" s="399" t="s">
        <v>441</v>
      </c>
      <c r="K1290" s="399" t="s">
        <v>441</v>
      </c>
      <c r="L1290" s="399" t="s">
        <v>441</v>
      </c>
      <c r="M1290" s="399" t="s">
        <v>441</v>
      </c>
      <c r="N1290" s="399" t="s">
        <v>441</v>
      </c>
      <c r="O1290" s="399" t="s">
        <v>441</v>
      </c>
    </row>
    <row r="1291" spans="1:15" x14ac:dyDescent="0.2">
      <c r="A1291" s="399"/>
      <c r="B1291" s="399">
        <v>2014</v>
      </c>
      <c r="C1291" s="399">
        <v>1</v>
      </c>
      <c r="D1291" s="399">
        <v>1</v>
      </c>
      <c r="E1291" s="399">
        <v>6.11</v>
      </c>
      <c r="F1291" s="399" t="s">
        <v>441</v>
      </c>
      <c r="G1291" s="399" t="s">
        <v>441</v>
      </c>
      <c r="H1291" s="399" t="s">
        <v>441</v>
      </c>
      <c r="I1291" s="399" t="s">
        <v>441</v>
      </c>
      <c r="J1291" s="399" t="s">
        <v>441</v>
      </c>
      <c r="K1291" s="399" t="s">
        <v>441</v>
      </c>
      <c r="L1291" s="399" t="s">
        <v>441</v>
      </c>
      <c r="M1291" s="399" t="s">
        <v>441</v>
      </c>
      <c r="N1291" s="399" t="s">
        <v>441</v>
      </c>
      <c r="O1291" s="399" t="s">
        <v>441</v>
      </c>
    </row>
    <row r="1292" spans="1:15" x14ac:dyDescent="0.2">
      <c r="A1292" s="399"/>
      <c r="B1292" s="399">
        <v>2014</v>
      </c>
      <c r="C1292" s="399">
        <v>2</v>
      </c>
      <c r="D1292" s="399" t="s">
        <v>441</v>
      </c>
      <c r="E1292" s="399" t="s">
        <v>441</v>
      </c>
      <c r="F1292" s="399" t="s">
        <v>441</v>
      </c>
      <c r="G1292" s="399" t="s">
        <v>441</v>
      </c>
      <c r="H1292" s="399" t="s">
        <v>441</v>
      </c>
      <c r="I1292" s="399" t="s">
        <v>441</v>
      </c>
      <c r="J1292" s="399" t="s">
        <v>441</v>
      </c>
      <c r="K1292" s="399" t="s">
        <v>441</v>
      </c>
      <c r="L1292" s="399" t="s">
        <v>441</v>
      </c>
      <c r="M1292" s="399" t="s">
        <v>441</v>
      </c>
      <c r="N1292" s="399" t="s">
        <v>441</v>
      </c>
      <c r="O1292" s="399" t="s">
        <v>441</v>
      </c>
    </row>
    <row r="1293" spans="1:15" x14ac:dyDescent="0.2">
      <c r="A1293" s="399"/>
      <c r="B1293" s="399">
        <v>2014</v>
      </c>
      <c r="C1293" s="399">
        <v>3</v>
      </c>
      <c r="D1293" s="399" t="s">
        <v>441</v>
      </c>
      <c r="E1293" s="399" t="s">
        <v>441</v>
      </c>
      <c r="F1293" s="399" t="s">
        <v>441</v>
      </c>
      <c r="G1293" s="399" t="s">
        <v>441</v>
      </c>
      <c r="H1293" s="399" t="s">
        <v>441</v>
      </c>
      <c r="I1293" s="399" t="s">
        <v>441</v>
      </c>
      <c r="J1293" s="399" t="s">
        <v>441</v>
      </c>
      <c r="K1293" s="399" t="s">
        <v>441</v>
      </c>
      <c r="L1293" s="399" t="s">
        <v>441</v>
      </c>
      <c r="M1293" s="399" t="s">
        <v>441</v>
      </c>
      <c r="N1293" s="399" t="s">
        <v>441</v>
      </c>
      <c r="O1293" s="399" t="s">
        <v>441</v>
      </c>
    </row>
    <row r="1294" spans="1:15" x14ac:dyDescent="0.2">
      <c r="A1294" s="399"/>
      <c r="B1294" s="399">
        <v>2014</v>
      </c>
      <c r="C1294" s="399">
        <v>4</v>
      </c>
      <c r="D1294" s="399" t="s">
        <v>441</v>
      </c>
      <c r="E1294" s="399" t="s">
        <v>441</v>
      </c>
      <c r="F1294" s="399" t="s">
        <v>441</v>
      </c>
      <c r="G1294" s="399" t="s">
        <v>441</v>
      </c>
      <c r="H1294" s="399" t="s">
        <v>441</v>
      </c>
      <c r="I1294" s="399" t="s">
        <v>441</v>
      </c>
      <c r="J1294" s="399" t="s">
        <v>441</v>
      </c>
      <c r="K1294" s="399" t="s">
        <v>441</v>
      </c>
      <c r="L1294" s="399" t="s">
        <v>441</v>
      </c>
      <c r="M1294" s="399" t="s">
        <v>441</v>
      </c>
      <c r="N1294" s="399" t="s">
        <v>441</v>
      </c>
      <c r="O1294" s="399" t="s">
        <v>441</v>
      </c>
    </row>
    <row r="1295" spans="1:15" x14ac:dyDescent="0.2">
      <c r="A1295" s="399"/>
      <c r="B1295" s="399">
        <v>2014</v>
      </c>
      <c r="C1295" s="399">
        <v>5</v>
      </c>
      <c r="D1295" s="399" t="s">
        <v>441</v>
      </c>
      <c r="E1295" s="399" t="s">
        <v>441</v>
      </c>
      <c r="F1295" s="399" t="s">
        <v>441</v>
      </c>
      <c r="G1295" s="399" t="s">
        <v>441</v>
      </c>
      <c r="H1295" s="399" t="s">
        <v>441</v>
      </c>
      <c r="I1295" s="399" t="s">
        <v>441</v>
      </c>
      <c r="J1295" s="399" t="s">
        <v>441</v>
      </c>
      <c r="K1295" s="399" t="s">
        <v>441</v>
      </c>
      <c r="L1295" s="399" t="s">
        <v>441</v>
      </c>
      <c r="M1295" s="399" t="s">
        <v>441</v>
      </c>
      <c r="N1295" s="399" t="s">
        <v>441</v>
      </c>
      <c r="O1295" s="399" t="s">
        <v>441</v>
      </c>
    </row>
    <row r="1296" spans="1:15" x14ac:dyDescent="0.2">
      <c r="A1296" s="399"/>
      <c r="B1296" s="399">
        <v>2014</v>
      </c>
      <c r="C1296" s="399">
        <v>6</v>
      </c>
      <c r="D1296" s="399" t="s">
        <v>441</v>
      </c>
      <c r="E1296" s="399" t="s">
        <v>441</v>
      </c>
      <c r="F1296" s="399" t="s">
        <v>441</v>
      </c>
      <c r="G1296" s="399" t="s">
        <v>441</v>
      </c>
      <c r="H1296" s="399" t="s">
        <v>441</v>
      </c>
      <c r="I1296" s="399" t="s">
        <v>441</v>
      </c>
      <c r="J1296" s="399" t="s">
        <v>441</v>
      </c>
      <c r="K1296" s="399" t="s">
        <v>441</v>
      </c>
      <c r="L1296" s="399" t="s">
        <v>441</v>
      </c>
      <c r="M1296" s="399" t="s">
        <v>441</v>
      </c>
      <c r="N1296" s="399" t="s">
        <v>441</v>
      </c>
      <c r="O1296" s="399" t="s">
        <v>441</v>
      </c>
    </row>
    <row r="1297" spans="1:15" x14ac:dyDescent="0.2">
      <c r="A1297" s="399"/>
      <c r="B1297" s="399">
        <v>2014</v>
      </c>
      <c r="C1297" s="399">
        <v>7</v>
      </c>
      <c r="D1297" s="399" t="s">
        <v>441</v>
      </c>
      <c r="E1297" s="399" t="s">
        <v>441</v>
      </c>
      <c r="F1297" s="399" t="s">
        <v>441</v>
      </c>
      <c r="G1297" s="399" t="s">
        <v>441</v>
      </c>
      <c r="H1297" s="399" t="s">
        <v>441</v>
      </c>
      <c r="I1297" s="399" t="s">
        <v>441</v>
      </c>
      <c r="J1297" s="399" t="s">
        <v>441</v>
      </c>
      <c r="K1297" s="399" t="s">
        <v>441</v>
      </c>
      <c r="L1297" s="399" t="s">
        <v>441</v>
      </c>
      <c r="M1297" s="399" t="s">
        <v>441</v>
      </c>
      <c r="N1297" s="399" t="s">
        <v>441</v>
      </c>
      <c r="O1297" s="399" t="s">
        <v>441</v>
      </c>
    </row>
    <row r="1298" spans="1:15" x14ac:dyDescent="0.2">
      <c r="A1298" s="399"/>
      <c r="B1298" s="399">
        <v>2014</v>
      </c>
      <c r="C1298" s="399">
        <v>8</v>
      </c>
      <c r="D1298" s="399" t="s">
        <v>441</v>
      </c>
      <c r="E1298" s="399" t="s">
        <v>441</v>
      </c>
      <c r="F1298" s="399" t="s">
        <v>441</v>
      </c>
      <c r="G1298" s="399" t="s">
        <v>441</v>
      </c>
      <c r="H1298" s="399" t="s">
        <v>441</v>
      </c>
      <c r="I1298" s="399" t="s">
        <v>441</v>
      </c>
      <c r="J1298" s="399" t="s">
        <v>441</v>
      </c>
      <c r="K1298" s="399" t="s">
        <v>441</v>
      </c>
      <c r="L1298" s="399" t="s">
        <v>441</v>
      </c>
      <c r="M1298" s="399" t="s">
        <v>441</v>
      </c>
      <c r="N1298" s="399" t="s">
        <v>441</v>
      </c>
      <c r="O1298" s="399" t="s">
        <v>441</v>
      </c>
    </row>
    <row r="1299" spans="1:15" x14ac:dyDescent="0.2">
      <c r="A1299" s="399"/>
      <c r="B1299" s="399">
        <v>2014</v>
      </c>
      <c r="C1299" s="399">
        <v>9</v>
      </c>
      <c r="D1299" s="399" t="s">
        <v>441</v>
      </c>
      <c r="E1299" s="399" t="s">
        <v>441</v>
      </c>
      <c r="F1299" s="399" t="s">
        <v>441</v>
      </c>
      <c r="G1299" s="399" t="s">
        <v>441</v>
      </c>
      <c r="H1299" s="399" t="s">
        <v>441</v>
      </c>
      <c r="I1299" s="399" t="s">
        <v>441</v>
      </c>
      <c r="J1299" s="399" t="s">
        <v>441</v>
      </c>
      <c r="K1299" s="399" t="s">
        <v>441</v>
      </c>
      <c r="L1299" s="399" t="s">
        <v>441</v>
      </c>
      <c r="M1299" s="399" t="s">
        <v>441</v>
      </c>
      <c r="N1299" s="399" t="s">
        <v>441</v>
      </c>
      <c r="O1299" s="399" t="s">
        <v>441</v>
      </c>
    </row>
    <row r="1300" spans="1:15" x14ac:dyDescent="0.2">
      <c r="A1300" s="399"/>
      <c r="B1300" s="399">
        <v>2014</v>
      </c>
      <c r="C1300" s="399">
        <v>10</v>
      </c>
      <c r="D1300" s="399" t="s">
        <v>441</v>
      </c>
      <c r="E1300" s="399" t="s">
        <v>441</v>
      </c>
      <c r="F1300" s="399" t="s">
        <v>441</v>
      </c>
      <c r="G1300" s="399" t="s">
        <v>441</v>
      </c>
      <c r="H1300" s="399" t="s">
        <v>441</v>
      </c>
      <c r="I1300" s="399" t="s">
        <v>441</v>
      </c>
      <c r="J1300" s="399" t="s">
        <v>441</v>
      </c>
      <c r="K1300" s="399" t="s">
        <v>441</v>
      </c>
      <c r="L1300" s="399" t="s">
        <v>441</v>
      </c>
      <c r="M1300" s="399" t="s">
        <v>441</v>
      </c>
      <c r="N1300" s="399" t="s">
        <v>441</v>
      </c>
      <c r="O1300" s="399" t="s">
        <v>441</v>
      </c>
    </row>
    <row r="1301" spans="1:15" x14ac:dyDescent="0.2">
      <c r="A1301" s="399"/>
      <c r="B1301" s="399">
        <v>2014</v>
      </c>
      <c r="C1301" s="399">
        <v>11</v>
      </c>
      <c r="D1301" s="399" t="s">
        <v>441</v>
      </c>
      <c r="E1301" s="399" t="s">
        <v>441</v>
      </c>
      <c r="F1301" s="399" t="s">
        <v>441</v>
      </c>
      <c r="G1301" s="399" t="s">
        <v>441</v>
      </c>
      <c r="H1301" s="399" t="s">
        <v>441</v>
      </c>
      <c r="I1301" s="399" t="s">
        <v>441</v>
      </c>
      <c r="J1301" s="399" t="s">
        <v>441</v>
      </c>
      <c r="K1301" s="399" t="s">
        <v>441</v>
      </c>
      <c r="L1301" s="399" t="s">
        <v>441</v>
      </c>
      <c r="M1301" s="399" t="s">
        <v>441</v>
      </c>
      <c r="N1301" s="399" t="s">
        <v>441</v>
      </c>
      <c r="O1301" s="399" t="s">
        <v>441</v>
      </c>
    </row>
    <row r="1302" spans="1:15" x14ac:dyDescent="0.2">
      <c r="A1302" s="399"/>
      <c r="B1302" s="399">
        <v>2014</v>
      </c>
      <c r="C1302" s="399">
        <v>12</v>
      </c>
      <c r="D1302" s="399" t="s">
        <v>441</v>
      </c>
      <c r="E1302" s="399" t="s">
        <v>441</v>
      </c>
      <c r="F1302" s="399" t="s">
        <v>441</v>
      </c>
      <c r="G1302" s="399" t="s">
        <v>441</v>
      </c>
      <c r="H1302" s="399" t="s">
        <v>441</v>
      </c>
      <c r="I1302" s="399" t="s">
        <v>441</v>
      </c>
      <c r="J1302" s="399" t="s">
        <v>441</v>
      </c>
      <c r="K1302" s="399" t="s">
        <v>441</v>
      </c>
      <c r="L1302" s="399" t="s">
        <v>441</v>
      </c>
      <c r="M1302" s="399" t="s">
        <v>441</v>
      </c>
      <c r="N1302" s="399" t="s">
        <v>441</v>
      </c>
      <c r="O1302" s="399" t="s">
        <v>441</v>
      </c>
    </row>
    <row r="1303" spans="1:15" x14ac:dyDescent="0.2">
      <c r="A1303" s="399"/>
      <c r="B1303" s="399">
        <v>2015</v>
      </c>
      <c r="C1303" s="399">
        <v>1</v>
      </c>
      <c r="D1303" s="399" t="s">
        <v>441</v>
      </c>
      <c r="E1303" s="399" t="s">
        <v>441</v>
      </c>
      <c r="F1303" s="399" t="s">
        <v>441</v>
      </c>
      <c r="G1303" s="399" t="s">
        <v>441</v>
      </c>
      <c r="H1303" s="399" t="s">
        <v>441</v>
      </c>
      <c r="I1303" s="399" t="s">
        <v>441</v>
      </c>
      <c r="J1303" s="399" t="s">
        <v>441</v>
      </c>
      <c r="K1303" s="399" t="s">
        <v>441</v>
      </c>
      <c r="L1303" s="399" t="s">
        <v>441</v>
      </c>
      <c r="M1303" s="399" t="s">
        <v>441</v>
      </c>
      <c r="N1303" s="399" t="s">
        <v>441</v>
      </c>
      <c r="O1303" s="399" t="s">
        <v>441</v>
      </c>
    </row>
    <row r="1304" spans="1:15" x14ac:dyDescent="0.2">
      <c r="A1304" s="399"/>
      <c r="B1304" s="399">
        <v>2015</v>
      </c>
      <c r="C1304" s="399">
        <v>2</v>
      </c>
      <c r="D1304" s="399" t="s">
        <v>441</v>
      </c>
      <c r="E1304" s="399" t="s">
        <v>441</v>
      </c>
      <c r="F1304" s="399" t="s">
        <v>441</v>
      </c>
      <c r="G1304" s="399" t="s">
        <v>441</v>
      </c>
      <c r="H1304" s="399" t="s">
        <v>441</v>
      </c>
      <c r="I1304" s="399" t="s">
        <v>441</v>
      </c>
      <c r="J1304" s="399" t="s">
        <v>441</v>
      </c>
      <c r="K1304" s="399" t="s">
        <v>441</v>
      </c>
      <c r="L1304" s="399" t="s">
        <v>441</v>
      </c>
      <c r="M1304" s="399" t="s">
        <v>441</v>
      </c>
      <c r="N1304" s="399" t="s">
        <v>441</v>
      </c>
      <c r="O1304" s="399" t="s">
        <v>441</v>
      </c>
    </row>
    <row r="1305" spans="1:15" x14ac:dyDescent="0.2">
      <c r="A1305" s="399"/>
      <c r="B1305" s="399">
        <v>2015</v>
      </c>
      <c r="C1305" s="399">
        <v>3</v>
      </c>
      <c r="D1305" s="399" t="s">
        <v>441</v>
      </c>
      <c r="E1305" s="399" t="s">
        <v>441</v>
      </c>
      <c r="F1305" s="399" t="s">
        <v>441</v>
      </c>
      <c r="G1305" s="399" t="s">
        <v>441</v>
      </c>
      <c r="H1305" s="399" t="s">
        <v>441</v>
      </c>
      <c r="I1305" s="399" t="s">
        <v>441</v>
      </c>
      <c r="J1305" s="399" t="s">
        <v>441</v>
      </c>
      <c r="K1305" s="399" t="s">
        <v>441</v>
      </c>
      <c r="L1305" s="399" t="s">
        <v>441</v>
      </c>
      <c r="M1305" s="399" t="s">
        <v>441</v>
      </c>
      <c r="N1305" s="399" t="s">
        <v>441</v>
      </c>
      <c r="O1305" s="399" t="s">
        <v>441</v>
      </c>
    </row>
    <row r="1306" spans="1:15" x14ac:dyDescent="0.2">
      <c r="A1306" s="399"/>
      <c r="B1306" s="399">
        <v>2015</v>
      </c>
      <c r="C1306" s="399">
        <v>4</v>
      </c>
      <c r="D1306" s="399" t="s">
        <v>441</v>
      </c>
      <c r="E1306" s="399" t="s">
        <v>441</v>
      </c>
      <c r="F1306" s="399" t="s">
        <v>441</v>
      </c>
      <c r="G1306" s="399" t="s">
        <v>441</v>
      </c>
      <c r="H1306" s="399" t="s">
        <v>441</v>
      </c>
      <c r="I1306" s="399" t="s">
        <v>441</v>
      </c>
      <c r="J1306" s="399" t="s">
        <v>441</v>
      </c>
      <c r="K1306" s="399" t="s">
        <v>441</v>
      </c>
      <c r="L1306" s="399" t="s">
        <v>441</v>
      </c>
      <c r="M1306" s="399" t="s">
        <v>441</v>
      </c>
      <c r="N1306" s="399" t="s">
        <v>441</v>
      </c>
      <c r="O1306" s="399" t="s">
        <v>441</v>
      </c>
    </row>
    <row r="1307" spans="1:15" x14ac:dyDescent="0.2">
      <c r="A1307" s="399"/>
      <c r="B1307" s="399">
        <v>2015</v>
      </c>
      <c r="C1307" s="399">
        <v>5</v>
      </c>
      <c r="D1307" s="399" t="s">
        <v>441</v>
      </c>
      <c r="E1307" s="399" t="s">
        <v>441</v>
      </c>
      <c r="F1307" s="399" t="s">
        <v>441</v>
      </c>
      <c r="G1307" s="399" t="s">
        <v>441</v>
      </c>
      <c r="H1307" s="399" t="s">
        <v>441</v>
      </c>
      <c r="I1307" s="399" t="s">
        <v>441</v>
      </c>
      <c r="J1307" s="399" t="s">
        <v>441</v>
      </c>
      <c r="K1307" s="399" t="s">
        <v>441</v>
      </c>
      <c r="L1307" s="399" t="s">
        <v>441</v>
      </c>
      <c r="M1307" s="399" t="s">
        <v>441</v>
      </c>
      <c r="N1307" s="399" t="s">
        <v>441</v>
      </c>
      <c r="O1307" s="399" t="s">
        <v>441</v>
      </c>
    </row>
    <row r="1308" spans="1:15" x14ac:dyDescent="0.2">
      <c r="A1308" s="399"/>
      <c r="B1308" s="399">
        <v>2015</v>
      </c>
      <c r="C1308" s="399">
        <v>6</v>
      </c>
      <c r="D1308" s="399" t="s">
        <v>441</v>
      </c>
      <c r="E1308" s="399" t="s">
        <v>441</v>
      </c>
      <c r="F1308" s="399" t="s">
        <v>441</v>
      </c>
      <c r="G1308" s="399" t="s">
        <v>441</v>
      </c>
      <c r="H1308" s="399" t="s">
        <v>441</v>
      </c>
      <c r="I1308" s="399" t="s">
        <v>441</v>
      </c>
      <c r="J1308" s="399" t="s">
        <v>441</v>
      </c>
      <c r="K1308" s="399" t="s">
        <v>441</v>
      </c>
      <c r="L1308" s="399" t="s">
        <v>441</v>
      </c>
      <c r="M1308" s="399" t="s">
        <v>441</v>
      </c>
      <c r="N1308" s="399" t="s">
        <v>441</v>
      </c>
      <c r="O1308" s="399" t="s">
        <v>441</v>
      </c>
    </row>
    <row r="1309" spans="1:15" x14ac:dyDescent="0.2">
      <c r="A1309" s="399"/>
      <c r="B1309" s="399">
        <v>2015</v>
      </c>
      <c r="C1309" s="399">
        <v>7</v>
      </c>
      <c r="D1309" s="399" t="s">
        <v>441</v>
      </c>
      <c r="E1309" s="399" t="s">
        <v>441</v>
      </c>
      <c r="F1309" s="399" t="s">
        <v>441</v>
      </c>
      <c r="G1309" s="399" t="s">
        <v>441</v>
      </c>
      <c r="H1309" s="399" t="s">
        <v>441</v>
      </c>
      <c r="I1309" s="399" t="s">
        <v>441</v>
      </c>
      <c r="J1309" s="399" t="s">
        <v>441</v>
      </c>
      <c r="K1309" s="399" t="s">
        <v>441</v>
      </c>
      <c r="L1309" s="399" t="s">
        <v>441</v>
      </c>
      <c r="M1309" s="399" t="s">
        <v>441</v>
      </c>
      <c r="N1309" s="399" t="s">
        <v>441</v>
      </c>
      <c r="O1309" s="399" t="s">
        <v>441</v>
      </c>
    </row>
    <row r="1310" spans="1:15" x14ac:dyDescent="0.2">
      <c r="A1310" s="399"/>
      <c r="B1310" s="399">
        <v>2015</v>
      </c>
      <c r="C1310" s="399">
        <v>8</v>
      </c>
      <c r="D1310" s="399" t="s">
        <v>441</v>
      </c>
      <c r="E1310" s="399" t="s">
        <v>441</v>
      </c>
      <c r="F1310" s="399" t="s">
        <v>441</v>
      </c>
      <c r="G1310" s="399" t="s">
        <v>441</v>
      </c>
      <c r="H1310" s="399" t="s">
        <v>441</v>
      </c>
      <c r="I1310" s="399" t="s">
        <v>441</v>
      </c>
      <c r="J1310" s="399" t="s">
        <v>441</v>
      </c>
      <c r="K1310" s="399" t="s">
        <v>441</v>
      </c>
      <c r="L1310" s="399" t="s">
        <v>441</v>
      </c>
      <c r="M1310" s="399" t="s">
        <v>441</v>
      </c>
      <c r="N1310" s="399" t="s">
        <v>441</v>
      </c>
      <c r="O1310" s="399" t="s">
        <v>441</v>
      </c>
    </row>
    <row r="1311" spans="1:15" x14ac:dyDescent="0.2">
      <c r="A1311" s="399"/>
      <c r="B1311" s="399">
        <v>2015</v>
      </c>
      <c r="C1311" s="399">
        <v>9</v>
      </c>
      <c r="D1311" s="399" t="s">
        <v>441</v>
      </c>
      <c r="E1311" s="399" t="s">
        <v>441</v>
      </c>
      <c r="F1311" s="399" t="s">
        <v>441</v>
      </c>
      <c r="G1311" s="399" t="s">
        <v>441</v>
      </c>
      <c r="H1311" s="399" t="s">
        <v>441</v>
      </c>
      <c r="I1311" s="399" t="s">
        <v>441</v>
      </c>
      <c r="J1311" s="399" t="s">
        <v>441</v>
      </c>
      <c r="K1311" s="399" t="s">
        <v>441</v>
      </c>
      <c r="L1311" s="399" t="s">
        <v>441</v>
      </c>
      <c r="M1311" s="399" t="s">
        <v>441</v>
      </c>
      <c r="N1311" s="399" t="s">
        <v>441</v>
      </c>
      <c r="O1311" s="399" t="s">
        <v>441</v>
      </c>
    </row>
    <row r="1312" spans="1:15" x14ac:dyDescent="0.2">
      <c r="A1312" s="399"/>
      <c r="B1312" s="399">
        <v>2015</v>
      </c>
      <c r="C1312" s="399">
        <v>10</v>
      </c>
      <c r="D1312" s="399" t="s">
        <v>441</v>
      </c>
      <c r="E1312" s="399" t="s">
        <v>441</v>
      </c>
      <c r="F1312" s="399" t="s">
        <v>441</v>
      </c>
      <c r="G1312" s="399" t="s">
        <v>441</v>
      </c>
      <c r="H1312" s="399" t="s">
        <v>441</v>
      </c>
      <c r="I1312" s="399" t="s">
        <v>441</v>
      </c>
      <c r="J1312" s="399" t="s">
        <v>441</v>
      </c>
      <c r="K1312" s="399" t="s">
        <v>441</v>
      </c>
      <c r="L1312" s="399" t="s">
        <v>441</v>
      </c>
      <c r="M1312" s="399" t="s">
        <v>441</v>
      </c>
      <c r="N1312" s="399" t="s">
        <v>441</v>
      </c>
      <c r="O1312" s="399" t="s">
        <v>441</v>
      </c>
    </row>
    <row r="1313" spans="1:15" x14ac:dyDescent="0.2">
      <c r="A1313" s="399"/>
      <c r="B1313" s="399">
        <v>2015</v>
      </c>
      <c r="C1313" s="399">
        <v>11</v>
      </c>
      <c r="D1313" s="399" t="s">
        <v>441</v>
      </c>
      <c r="E1313" s="399" t="s">
        <v>441</v>
      </c>
      <c r="F1313" s="399" t="s">
        <v>441</v>
      </c>
      <c r="G1313" s="399" t="s">
        <v>441</v>
      </c>
      <c r="H1313" s="399" t="s">
        <v>441</v>
      </c>
      <c r="I1313" s="399" t="s">
        <v>441</v>
      </c>
      <c r="J1313" s="399" t="s">
        <v>441</v>
      </c>
      <c r="K1313" s="399" t="s">
        <v>441</v>
      </c>
      <c r="L1313" s="399" t="s">
        <v>441</v>
      </c>
      <c r="M1313" s="399" t="s">
        <v>441</v>
      </c>
      <c r="N1313" s="399" t="s">
        <v>441</v>
      </c>
      <c r="O1313" s="399" t="s">
        <v>441</v>
      </c>
    </row>
    <row r="1314" spans="1:15" x14ac:dyDescent="0.2">
      <c r="A1314" s="399"/>
      <c r="B1314" s="399">
        <v>2015</v>
      </c>
      <c r="C1314" s="399">
        <v>12</v>
      </c>
      <c r="D1314" s="399" t="s">
        <v>441</v>
      </c>
      <c r="E1314" s="399" t="s">
        <v>441</v>
      </c>
      <c r="F1314" s="399" t="s">
        <v>441</v>
      </c>
      <c r="G1314" s="399" t="s">
        <v>441</v>
      </c>
      <c r="H1314" s="399" t="s">
        <v>441</v>
      </c>
      <c r="I1314" s="399" t="s">
        <v>441</v>
      </c>
      <c r="J1314" s="399" t="s">
        <v>441</v>
      </c>
      <c r="K1314" s="399" t="s">
        <v>441</v>
      </c>
      <c r="L1314" s="399" t="s">
        <v>441</v>
      </c>
      <c r="M1314" s="399" t="s">
        <v>441</v>
      </c>
      <c r="N1314" s="399" t="s">
        <v>441</v>
      </c>
      <c r="O1314" s="399" t="s">
        <v>441</v>
      </c>
    </row>
    <row r="1315" spans="1:15" x14ac:dyDescent="0.2">
      <c r="A1315" s="399"/>
      <c r="B1315" s="399">
        <v>2016</v>
      </c>
      <c r="C1315" s="399">
        <v>1</v>
      </c>
      <c r="D1315" s="399" t="s">
        <v>441</v>
      </c>
      <c r="E1315" s="399" t="s">
        <v>441</v>
      </c>
      <c r="F1315" s="399" t="s">
        <v>441</v>
      </c>
      <c r="G1315" s="399" t="s">
        <v>441</v>
      </c>
      <c r="H1315" s="399" t="s">
        <v>441</v>
      </c>
      <c r="I1315" s="399" t="s">
        <v>441</v>
      </c>
      <c r="J1315" s="399" t="s">
        <v>441</v>
      </c>
      <c r="K1315" s="399" t="s">
        <v>441</v>
      </c>
      <c r="L1315" s="399" t="s">
        <v>441</v>
      </c>
      <c r="M1315" s="399" t="s">
        <v>441</v>
      </c>
      <c r="N1315" s="399" t="s">
        <v>441</v>
      </c>
      <c r="O1315" s="399" t="s">
        <v>441</v>
      </c>
    </row>
    <row r="1316" spans="1:15" x14ac:dyDescent="0.2">
      <c r="A1316" s="399"/>
      <c r="B1316" s="399">
        <v>2016</v>
      </c>
      <c r="C1316" s="399">
        <v>2</v>
      </c>
      <c r="D1316" s="399" t="s">
        <v>441</v>
      </c>
      <c r="E1316" s="399" t="s">
        <v>441</v>
      </c>
      <c r="F1316" s="399" t="s">
        <v>441</v>
      </c>
      <c r="G1316" s="399" t="s">
        <v>441</v>
      </c>
      <c r="H1316" s="399" t="s">
        <v>441</v>
      </c>
      <c r="I1316" s="399" t="s">
        <v>441</v>
      </c>
      <c r="J1316" s="399" t="s">
        <v>441</v>
      </c>
      <c r="K1316" s="399" t="s">
        <v>441</v>
      </c>
      <c r="L1316" s="399" t="s">
        <v>441</v>
      </c>
      <c r="M1316" s="399" t="s">
        <v>441</v>
      </c>
      <c r="N1316" s="399" t="s">
        <v>441</v>
      </c>
      <c r="O1316" s="399" t="s">
        <v>441</v>
      </c>
    </row>
    <row r="1317" spans="1:15" x14ac:dyDescent="0.2">
      <c r="A1317" s="399"/>
      <c r="B1317" s="399">
        <v>2016</v>
      </c>
      <c r="C1317" s="399">
        <v>3</v>
      </c>
      <c r="D1317" s="399" t="s">
        <v>441</v>
      </c>
      <c r="E1317" s="399" t="s">
        <v>441</v>
      </c>
      <c r="F1317" s="399" t="s">
        <v>441</v>
      </c>
      <c r="G1317" s="399" t="s">
        <v>441</v>
      </c>
      <c r="H1317" s="399" t="s">
        <v>441</v>
      </c>
      <c r="I1317" s="399" t="s">
        <v>441</v>
      </c>
      <c r="J1317" s="399" t="s">
        <v>441</v>
      </c>
      <c r="K1317" s="399" t="s">
        <v>441</v>
      </c>
      <c r="L1317" s="399" t="s">
        <v>441</v>
      </c>
      <c r="M1317" s="399" t="s">
        <v>441</v>
      </c>
      <c r="N1317" s="399" t="s">
        <v>441</v>
      </c>
      <c r="O1317" s="399" t="s">
        <v>441</v>
      </c>
    </row>
    <row r="1318" spans="1:15" x14ac:dyDescent="0.2">
      <c r="A1318" s="399"/>
      <c r="B1318" s="399">
        <v>2016</v>
      </c>
      <c r="C1318" s="399">
        <v>4</v>
      </c>
      <c r="D1318" s="399" t="s">
        <v>441</v>
      </c>
      <c r="E1318" s="399" t="s">
        <v>441</v>
      </c>
      <c r="F1318" s="399" t="s">
        <v>441</v>
      </c>
      <c r="G1318" s="399" t="s">
        <v>441</v>
      </c>
      <c r="H1318" s="399" t="s">
        <v>441</v>
      </c>
      <c r="I1318" s="399" t="s">
        <v>441</v>
      </c>
      <c r="J1318" s="399" t="s">
        <v>441</v>
      </c>
      <c r="K1318" s="399" t="s">
        <v>441</v>
      </c>
      <c r="L1318" s="399" t="s">
        <v>441</v>
      </c>
      <c r="M1318" s="399" t="s">
        <v>441</v>
      </c>
      <c r="N1318" s="399" t="s">
        <v>441</v>
      </c>
      <c r="O1318" s="399" t="s">
        <v>441</v>
      </c>
    </row>
    <row r="1319" spans="1:15" x14ac:dyDescent="0.2">
      <c r="A1319" s="399"/>
      <c r="B1319" s="399">
        <v>2016</v>
      </c>
      <c r="C1319" s="399">
        <v>5</v>
      </c>
      <c r="D1319" s="399" t="s">
        <v>441</v>
      </c>
      <c r="E1319" s="399" t="s">
        <v>441</v>
      </c>
      <c r="F1319" s="399" t="s">
        <v>441</v>
      </c>
      <c r="G1319" s="399" t="s">
        <v>441</v>
      </c>
      <c r="H1319" s="399" t="s">
        <v>441</v>
      </c>
      <c r="I1319" s="399" t="s">
        <v>441</v>
      </c>
      <c r="J1319" s="399" t="s">
        <v>441</v>
      </c>
      <c r="K1319" s="399" t="s">
        <v>441</v>
      </c>
      <c r="L1319" s="399" t="s">
        <v>441</v>
      </c>
      <c r="M1319" s="399" t="s">
        <v>441</v>
      </c>
      <c r="N1319" s="399" t="s">
        <v>441</v>
      </c>
      <c r="O1319" s="399" t="s">
        <v>441</v>
      </c>
    </row>
    <row r="1320" spans="1:15" x14ac:dyDescent="0.2">
      <c r="A1320" s="399"/>
      <c r="B1320" s="399">
        <v>2016</v>
      </c>
      <c r="C1320" s="399">
        <v>6</v>
      </c>
      <c r="D1320" s="399" t="s">
        <v>441</v>
      </c>
      <c r="E1320" s="399" t="s">
        <v>441</v>
      </c>
      <c r="F1320" s="399" t="s">
        <v>441</v>
      </c>
      <c r="G1320" s="399" t="s">
        <v>441</v>
      </c>
      <c r="H1320" s="399" t="s">
        <v>441</v>
      </c>
      <c r="I1320" s="399" t="s">
        <v>441</v>
      </c>
      <c r="J1320" s="399" t="s">
        <v>441</v>
      </c>
      <c r="K1320" s="399" t="s">
        <v>441</v>
      </c>
      <c r="L1320" s="399" t="s">
        <v>441</v>
      </c>
      <c r="M1320" s="399" t="s">
        <v>441</v>
      </c>
      <c r="N1320" s="399" t="s">
        <v>441</v>
      </c>
      <c r="O1320" s="399" t="s">
        <v>441</v>
      </c>
    </row>
    <row r="1321" spans="1:15" x14ac:dyDescent="0.2">
      <c r="A1321" s="399"/>
      <c r="B1321" s="399">
        <v>2016</v>
      </c>
      <c r="C1321" s="399">
        <v>7</v>
      </c>
      <c r="D1321" s="399" t="s">
        <v>441</v>
      </c>
      <c r="E1321" s="399" t="s">
        <v>441</v>
      </c>
      <c r="F1321" s="399" t="s">
        <v>441</v>
      </c>
      <c r="G1321" s="399" t="s">
        <v>441</v>
      </c>
      <c r="H1321" s="399" t="s">
        <v>441</v>
      </c>
      <c r="I1321" s="399" t="s">
        <v>441</v>
      </c>
      <c r="J1321" s="399" t="s">
        <v>441</v>
      </c>
      <c r="K1321" s="399" t="s">
        <v>441</v>
      </c>
      <c r="L1321" s="399" t="s">
        <v>441</v>
      </c>
      <c r="M1321" s="399" t="s">
        <v>441</v>
      </c>
      <c r="N1321" s="399" t="s">
        <v>441</v>
      </c>
      <c r="O1321" s="399" t="s">
        <v>441</v>
      </c>
    </row>
    <row r="1322" spans="1:15" x14ac:dyDescent="0.2">
      <c r="A1322" s="399"/>
      <c r="B1322" s="399">
        <v>2016</v>
      </c>
      <c r="C1322" s="399">
        <v>8</v>
      </c>
      <c r="D1322" s="399" t="s">
        <v>441</v>
      </c>
      <c r="E1322" s="399" t="s">
        <v>441</v>
      </c>
      <c r="F1322" s="399" t="s">
        <v>441</v>
      </c>
      <c r="G1322" s="399" t="s">
        <v>441</v>
      </c>
      <c r="H1322" s="399" t="s">
        <v>441</v>
      </c>
      <c r="I1322" s="399" t="s">
        <v>441</v>
      </c>
      <c r="J1322" s="399" t="s">
        <v>441</v>
      </c>
      <c r="K1322" s="399" t="s">
        <v>441</v>
      </c>
      <c r="L1322" s="399" t="s">
        <v>441</v>
      </c>
      <c r="M1322" s="399" t="s">
        <v>441</v>
      </c>
      <c r="N1322" s="399" t="s">
        <v>441</v>
      </c>
      <c r="O1322" s="399" t="s">
        <v>441</v>
      </c>
    </row>
    <row r="1323" spans="1:15" x14ac:dyDescent="0.2">
      <c r="A1323" s="399"/>
      <c r="B1323" s="399">
        <v>2016</v>
      </c>
      <c r="C1323" s="399">
        <v>9</v>
      </c>
      <c r="D1323" s="399" t="s">
        <v>441</v>
      </c>
      <c r="E1323" s="399" t="s">
        <v>441</v>
      </c>
      <c r="F1323" s="399" t="s">
        <v>441</v>
      </c>
      <c r="G1323" s="399" t="s">
        <v>441</v>
      </c>
      <c r="H1323" s="399" t="s">
        <v>441</v>
      </c>
      <c r="I1323" s="399" t="s">
        <v>441</v>
      </c>
      <c r="J1323" s="399" t="s">
        <v>441</v>
      </c>
      <c r="K1323" s="399" t="s">
        <v>441</v>
      </c>
      <c r="L1323" s="399" t="s">
        <v>441</v>
      </c>
      <c r="M1323" s="399" t="s">
        <v>441</v>
      </c>
      <c r="N1323" s="399" t="s">
        <v>441</v>
      </c>
      <c r="O1323" s="399" t="s">
        <v>441</v>
      </c>
    </row>
    <row r="1324" spans="1:15" x14ac:dyDescent="0.2">
      <c r="A1324" s="399"/>
      <c r="B1324" s="399">
        <v>2016</v>
      </c>
      <c r="C1324" s="399">
        <v>10</v>
      </c>
      <c r="D1324" s="399" t="s">
        <v>441</v>
      </c>
      <c r="E1324" s="399" t="s">
        <v>441</v>
      </c>
      <c r="F1324" s="399" t="s">
        <v>441</v>
      </c>
      <c r="G1324" s="399" t="s">
        <v>441</v>
      </c>
      <c r="H1324" s="399" t="s">
        <v>441</v>
      </c>
      <c r="I1324" s="399" t="s">
        <v>441</v>
      </c>
      <c r="J1324" s="399" t="s">
        <v>441</v>
      </c>
      <c r="K1324" s="399" t="s">
        <v>441</v>
      </c>
      <c r="L1324" s="399" t="s">
        <v>441</v>
      </c>
      <c r="M1324" s="399" t="s">
        <v>441</v>
      </c>
      <c r="N1324" s="399" t="s">
        <v>441</v>
      </c>
      <c r="O1324" s="399" t="s">
        <v>441</v>
      </c>
    </row>
    <row r="1325" spans="1:15" x14ac:dyDescent="0.2">
      <c r="A1325" s="399"/>
      <c r="B1325" s="399">
        <v>2016</v>
      </c>
      <c r="C1325" s="399">
        <v>11</v>
      </c>
      <c r="D1325" s="399" t="s">
        <v>441</v>
      </c>
      <c r="E1325" s="399" t="s">
        <v>441</v>
      </c>
      <c r="F1325" s="399" t="s">
        <v>441</v>
      </c>
      <c r="G1325" s="399" t="s">
        <v>441</v>
      </c>
      <c r="H1325" s="399" t="s">
        <v>441</v>
      </c>
      <c r="I1325" s="399" t="s">
        <v>441</v>
      </c>
      <c r="J1325" s="399" t="s">
        <v>441</v>
      </c>
      <c r="K1325" s="399" t="s">
        <v>441</v>
      </c>
      <c r="L1325" s="399" t="s">
        <v>441</v>
      </c>
      <c r="M1325" s="399" t="s">
        <v>441</v>
      </c>
      <c r="N1325" s="399" t="s">
        <v>441</v>
      </c>
      <c r="O1325" s="399" t="s">
        <v>441</v>
      </c>
    </row>
    <row r="1326" spans="1:15" x14ac:dyDescent="0.2">
      <c r="A1326" s="399"/>
      <c r="B1326" s="399">
        <v>2016</v>
      </c>
      <c r="C1326" s="399">
        <v>12</v>
      </c>
      <c r="D1326" s="399" t="s">
        <v>441</v>
      </c>
      <c r="E1326" s="399" t="s">
        <v>441</v>
      </c>
      <c r="F1326" s="399" t="s">
        <v>441</v>
      </c>
      <c r="G1326" s="399" t="s">
        <v>441</v>
      </c>
      <c r="H1326" s="399" t="s">
        <v>441</v>
      </c>
      <c r="I1326" s="399" t="s">
        <v>441</v>
      </c>
      <c r="J1326" s="399" t="s">
        <v>441</v>
      </c>
      <c r="K1326" s="399" t="s">
        <v>441</v>
      </c>
      <c r="L1326" s="399" t="s">
        <v>441</v>
      </c>
      <c r="M1326" s="399" t="s">
        <v>441</v>
      </c>
      <c r="N1326" s="399" t="s">
        <v>441</v>
      </c>
      <c r="O1326" s="399" t="s">
        <v>441</v>
      </c>
    </row>
    <row r="1327" spans="1:15" x14ac:dyDescent="0.2">
      <c r="A1327" s="531">
        <v>95316</v>
      </c>
      <c r="B1327" s="397">
        <v>2012</v>
      </c>
      <c r="C1327" s="397">
        <v>1</v>
      </c>
      <c r="D1327" s="397" t="s">
        <v>441</v>
      </c>
      <c r="E1327" s="397" t="s">
        <v>441</v>
      </c>
      <c r="F1327" s="397" t="s">
        <v>441</v>
      </c>
      <c r="G1327" s="397" t="s">
        <v>441</v>
      </c>
      <c r="H1327" s="397" t="s">
        <v>441</v>
      </c>
      <c r="I1327" s="397" t="s">
        <v>441</v>
      </c>
      <c r="J1327" s="397" t="s">
        <v>441</v>
      </c>
      <c r="K1327" s="397" t="s">
        <v>441</v>
      </c>
      <c r="L1327" s="397" t="s">
        <v>441</v>
      </c>
      <c r="M1327" s="397" t="s">
        <v>441</v>
      </c>
      <c r="N1327" s="397" t="s">
        <v>441</v>
      </c>
      <c r="O1327" s="397" t="s">
        <v>441</v>
      </c>
    </row>
    <row r="1328" spans="1:15" x14ac:dyDescent="0.2">
      <c r="A1328" s="397"/>
      <c r="B1328" s="397">
        <v>2012</v>
      </c>
      <c r="C1328" s="397">
        <v>2</v>
      </c>
      <c r="D1328" s="397" t="s">
        <v>441</v>
      </c>
      <c r="E1328" s="397" t="s">
        <v>441</v>
      </c>
      <c r="F1328" s="397" t="s">
        <v>441</v>
      </c>
      <c r="G1328" s="397" t="s">
        <v>441</v>
      </c>
      <c r="H1328" s="397" t="s">
        <v>441</v>
      </c>
      <c r="I1328" s="397" t="s">
        <v>441</v>
      </c>
      <c r="J1328" s="397" t="s">
        <v>441</v>
      </c>
      <c r="K1328" s="397" t="s">
        <v>441</v>
      </c>
      <c r="L1328" s="397" t="s">
        <v>441</v>
      </c>
      <c r="M1328" s="397" t="s">
        <v>441</v>
      </c>
      <c r="N1328" s="397" t="s">
        <v>441</v>
      </c>
      <c r="O1328" s="397" t="s">
        <v>441</v>
      </c>
    </row>
    <row r="1329" spans="1:15" x14ac:dyDescent="0.2">
      <c r="A1329" s="397"/>
      <c r="B1329" s="397">
        <v>2012</v>
      </c>
      <c r="C1329" s="397">
        <v>3</v>
      </c>
      <c r="D1329" s="397" t="s">
        <v>441</v>
      </c>
      <c r="E1329" s="397" t="s">
        <v>441</v>
      </c>
      <c r="F1329" s="397" t="s">
        <v>441</v>
      </c>
      <c r="G1329" s="397" t="s">
        <v>441</v>
      </c>
      <c r="H1329" s="397" t="s">
        <v>441</v>
      </c>
      <c r="I1329" s="397" t="s">
        <v>441</v>
      </c>
      <c r="J1329" s="397" t="s">
        <v>441</v>
      </c>
      <c r="K1329" s="397" t="s">
        <v>441</v>
      </c>
      <c r="L1329" s="397" t="s">
        <v>441</v>
      </c>
      <c r="M1329" s="397" t="s">
        <v>441</v>
      </c>
      <c r="N1329" s="397" t="s">
        <v>441</v>
      </c>
      <c r="O1329" s="397" t="s">
        <v>441</v>
      </c>
    </row>
    <row r="1330" spans="1:15" x14ac:dyDescent="0.2">
      <c r="A1330" s="397"/>
      <c r="B1330" s="397">
        <v>2012</v>
      </c>
      <c r="C1330" s="397">
        <v>4</v>
      </c>
      <c r="D1330" s="397" t="s">
        <v>441</v>
      </c>
      <c r="E1330" s="397" t="s">
        <v>441</v>
      </c>
      <c r="F1330" s="397" t="s">
        <v>441</v>
      </c>
      <c r="G1330" s="397" t="s">
        <v>441</v>
      </c>
      <c r="H1330" s="397" t="s">
        <v>441</v>
      </c>
      <c r="I1330" s="397" t="s">
        <v>441</v>
      </c>
      <c r="J1330" s="397" t="s">
        <v>441</v>
      </c>
      <c r="K1330" s="397" t="s">
        <v>441</v>
      </c>
      <c r="L1330" s="397" t="s">
        <v>441</v>
      </c>
      <c r="M1330" s="397" t="s">
        <v>441</v>
      </c>
      <c r="N1330" s="397" t="s">
        <v>441</v>
      </c>
      <c r="O1330" s="397" t="s">
        <v>441</v>
      </c>
    </row>
    <row r="1331" spans="1:15" x14ac:dyDescent="0.2">
      <c r="A1331" s="397"/>
      <c r="B1331" s="397">
        <v>2012</v>
      </c>
      <c r="C1331" s="397">
        <v>5</v>
      </c>
      <c r="D1331" s="397" t="s">
        <v>441</v>
      </c>
      <c r="E1331" s="397" t="s">
        <v>441</v>
      </c>
      <c r="F1331" s="397" t="s">
        <v>441</v>
      </c>
      <c r="G1331" s="397" t="s">
        <v>441</v>
      </c>
      <c r="H1331" s="397" t="s">
        <v>441</v>
      </c>
      <c r="I1331" s="397" t="s">
        <v>441</v>
      </c>
      <c r="J1331" s="397" t="s">
        <v>441</v>
      </c>
      <c r="K1331" s="397" t="s">
        <v>441</v>
      </c>
      <c r="L1331" s="397" t="s">
        <v>441</v>
      </c>
      <c r="M1331" s="397" t="s">
        <v>441</v>
      </c>
      <c r="N1331" s="397" t="s">
        <v>441</v>
      </c>
      <c r="O1331" s="397" t="s">
        <v>441</v>
      </c>
    </row>
    <row r="1332" spans="1:15" x14ac:dyDescent="0.2">
      <c r="A1332" s="397"/>
      <c r="B1332" s="397">
        <v>2012</v>
      </c>
      <c r="C1332" s="397">
        <v>6</v>
      </c>
      <c r="D1332" s="397" t="s">
        <v>441</v>
      </c>
      <c r="E1332" s="397" t="s">
        <v>441</v>
      </c>
      <c r="F1332" s="397" t="s">
        <v>441</v>
      </c>
      <c r="G1332" s="397" t="s">
        <v>441</v>
      </c>
      <c r="H1332" s="397" t="s">
        <v>441</v>
      </c>
      <c r="I1332" s="397" t="s">
        <v>441</v>
      </c>
      <c r="J1332" s="397" t="s">
        <v>441</v>
      </c>
      <c r="K1332" s="397" t="s">
        <v>441</v>
      </c>
      <c r="L1332" s="397" t="s">
        <v>441</v>
      </c>
      <c r="M1332" s="397" t="s">
        <v>441</v>
      </c>
      <c r="N1332" s="397" t="s">
        <v>441</v>
      </c>
      <c r="O1332" s="397" t="s">
        <v>441</v>
      </c>
    </row>
    <row r="1333" spans="1:15" x14ac:dyDescent="0.2">
      <c r="A1333" s="397"/>
      <c r="B1333" s="397">
        <v>2012</v>
      </c>
      <c r="C1333" s="397">
        <v>7</v>
      </c>
      <c r="D1333" s="397" t="s">
        <v>441</v>
      </c>
      <c r="E1333" s="397" t="s">
        <v>441</v>
      </c>
      <c r="F1333" s="397" t="s">
        <v>441</v>
      </c>
      <c r="G1333" s="397" t="s">
        <v>441</v>
      </c>
      <c r="H1333" s="397" t="s">
        <v>441</v>
      </c>
      <c r="I1333" s="397" t="s">
        <v>441</v>
      </c>
      <c r="J1333" s="397" t="s">
        <v>441</v>
      </c>
      <c r="K1333" s="397" t="s">
        <v>441</v>
      </c>
      <c r="L1333" s="397" t="s">
        <v>441</v>
      </c>
      <c r="M1333" s="397" t="s">
        <v>441</v>
      </c>
      <c r="N1333" s="397" t="s">
        <v>441</v>
      </c>
      <c r="O1333" s="397" t="s">
        <v>441</v>
      </c>
    </row>
    <row r="1334" spans="1:15" x14ac:dyDescent="0.2">
      <c r="A1334" s="397"/>
      <c r="B1334" s="397">
        <v>2012</v>
      </c>
      <c r="C1334" s="397">
        <v>8</v>
      </c>
      <c r="D1334" s="397" t="s">
        <v>441</v>
      </c>
      <c r="E1334" s="397" t="s">
        <v>441</v>
      </c>
      <c r="F1334" s="397" t="s">
        <v>441</v>
      </c>
      <c r="G1334" s="397" t="s">
        <v>441</v>
      </c>
      <c r="H1334" s="397" t="s">
        <v>441</v>
      </c>
      <c r="I1334" s="397" t="s">
        <v>441</v>
      </c>
      <c r="J1334" s="397" t="s">
        <v>441</v>
      </c>
      <c r="K1334" s="397" t="s">
        <v>441</v>
      </c>
      <c r="L1334" s="397" t="s">
        <v>441</v>
      </c>
      <c r="M1334" s="397" t="s">
        <v>441</v>
      </c>
      <c r="N1334" s="397" t="s">
        <v>441</v>
      </c>
      <c r="O1334" s="397" t="s">
        <v>441</v>
      </c>
    </row>
    <row r="1335" spans="1:15" x14ac:dyDescent="0.2">
      <c r="A1335" s="397"/>
      <c r="B1335" s="397">
        <v>2012</v>
      </c>
      <c r="C1335" s="397">
        <v>9</v>
      </c>
      <c r="D1335" s="397" t="s">
        <v>441</v>
      </c>
      <c r="E1335" s="397" t="s">
        <v>441</v>
      </c>
      <c r="F1335" s="397" t="s">
        <v>441</v>
      </c>
      <c r="G1335" s="397" t="s">
        <v>441</v>
      </c>
      <c r="H1335" s="397" t="s">
        <v>441</v>
      </c>
      <c r="I1335" s="397" t="s">
        <v>441</v>
      </c>
      <c r="J1335" s="397" t="s">
        <v>441</v>
      </c>
      <c r="K1335" s="397" t="s">
        <v>441</v>
      </c>
      <c r="L1335" s="397" t="s">
        <v>441</v>
      </c>
      <c r="M1335" s="397" t="s">
        <v>441</v>
      </c>
      <c r="N1335" s="397" t="s">
        <v>441</v>
      </c>
      <c r="O1335" s="397" t="s">
        <v>441</v>
      </c>
    </row>
    <row r="1336" spans="1:15" x14ac:dyDescent="0.2">
      <c r="A1336" s="397"/>
      <c r="B1336" s="397">
        <v>2012</v>
      </c>
      <c r="C1336" s="397">
        <v>10</v>
      </c>
      <c r="D1336" s="397" t="s">
        <v>441</v>
      </c>
      <c r="E1336" s="397" t="s">
        <v>441</v>
      </c>
      <c r="F1336" s="397" t="s">
        <v>441</v>
      </c>
      <c r="G1336" s="397" t="s">
        <v>441</v>
      </c>
      <c r="H1336" s="397" t="s">
        <v>441</v>
      </c>
      <c r="I1336" s="397" t="s">
        <v>441</v>
      </c>
      <c r="J1336" s="397" t="s">
        <v>441</v>
      </c>
      <c r="K1336" s="397" t="s">
        <v>441</v>
      </c>
      <c r="L1336" s="397" t="s">
        <v>441</v>
      </c>
      <c r="M1336" s="397" t="s">
        <v>441</v>
      </c>
      <c r="N1336" s="397" t="s">
        <v>441</v>
      </c>
      <c r="O1336" s="397" t="s">
        <v>441</v>
      </c>
    </row>
    <row r="1337" spans="1:15" x14ac:dyDescent="0.2">
      <c r="A1337" s="397"/>
      <c r="B1337" s="397">
        <v>2012</v>
      </c>
      <c r="C1337" s="397">
        <v>11</v>
      </c>
      <c r="D1337" s="397" t="s">
        <v>441</v>
      </c>
      <c r="E1337" s="397" t="s">
        <v>441</v>
      </c>
      <c r="F1337" s="397" t="s">
        <v>441</v>
      </c>
      <c r="G1337" s="397" t="s">
        <v>441</v>
      </c>
      <c r="H1337" s="397" t="s">
        <v>441</v>
      </c>
      <c r="I1337" s="397" t="s">
        <v>441</v>
      </c>
      <c r="J1337" s="397" t="s">
        <v>441</v>
      </c>
      <c r="K1337" s="397" t="s">
        <v>441</v>
      </c>
      <c r="L1337" s="397" t="s">
        <v>441</v>
      </c>
      <c r="M1337" s="397" t="s">
        <v>441</v>
      </c>
      <c r="N1337" s="397" t="s">
        <v>441</v>
      </c>
      <c r="O1337" s="397" t="s">
        <v>441</v>
      </c>
    </row>
    <row r="1338" spans="1:15" x14ac:dyDescent="0.2">
      <c r="A1338" s="397"/>
      <c r="B1338" s="397">
        <v>2012</v>
      </c>
      <c r="C1338" s="397">
        <v>12</v>
      </c>
      <c r="D1338" s="397" t="s">
        <v>441</v>
      </c>
      <c r="E1338" s="397" t="s">
        <v>441</v>
      </c>
      <c r="F1338" s="397" t="s">
        <v>441</v>
      </c>
      <c r="G1338" s="397" t="s">
        <v>441</v>
      </c>
      <c r="H1338" s="397" t="s">
        <v>441</v>
      </c>
      <c r="I1338" s="397" t="s">
        <v>441</v>
      </c>
      <c r="J1338" s="397" t="s">
        <v>441</v>
      </c>
      <c r="K1338" s="397" t="s">
        <v>441</v>
      </c>
      <c r="L1338" s="397" t="s">
        <v>441</v>
      </c>
      <c r="M1338" s="397" t="s">
        <v>441</v>
      </c>
      <c r="N1338" s="397" t="s">
        <v>441</v>
      </c>
      <c r="O1338" s="397" t="s">
        <v>441</v>
      </c>
    </row>
    <row r="1339" spans="1:15" x14ac:dyDescent="0.2">
      <c r="A1339" s="397"/>
      <c r="B1339" s="397">
        <v>2013</v>
      </c>
      <c r="C1339" s="397">
        <v>1</v>
      </c>
      <c r="D1339" s="397" t="s">
        <v>441</v>
      </c>
      <c r="E1339" s="397" t="s">
        <v>441</v>
      </c>
      <c r="F1339" s="397" t="s">
        <v>441</v>
      </c>
      <c r="G1339" s="397" t="s">
        <v>441</v>
      </c>
      <c r="H1339" s="397" t="s">
        <v>441</v>
      </c>
      <c r="I1339" s="397" t="s">
        <v>441</v>
      </c>
      <c r="J1339" s="397" t="s">
        <v>441</v>
      </c>
      <c r="K1339" s="397" t="s">
        <v>441</v>
      </c>
      <c r="L1339" s="397" t="s">
        <v>441</v>
      </c>
      <c r="M1339" s="397" t="s">
        <v>441</v>
      </c>
      <c r="N1339" s="397" t="s">
        <v>441</v>
      </c>
      <c r="O1339" s="397" t="s">
        <v>441</v>
      </c>
    </row>
    <row r="1340" spans="1:15" x14ac:dyDescent="0.2">
      <c r="A1340" s="397"/>
      <c r="B1340" s="397">
        <v>2013</v>
      </c>
      <c r="C1340" s="397">
        <v>2</v>
      </c>
      <c r="D1340" s="397" t="s">
        <v>441</v>
      </c>
      <c r="E1340" s="397" t="s">
        <v>441</v>
      </c>
      <c r="F1340" s="397" t="s">
        <v>441</v>
      </c>
      <c r="G1340" s="397" t="s">
        <v>441</v>
      </c>
      <c r="H1340" s="397" t="s">
        <v>441</v>
      </c>
      <c r="I1340" s="397" t="s">
        <v>441</v>
      </c>
      <c r="J1340" s="397" t="s">
        <v>441</v>
      </c>
      <c r="K1340" s="397" t="s">
        <v>441</v>
      </c>
      <c r="L1340" s="397" t="s">
        <v>441</v>
      </c>
      <c r="M1340" s="397" t="s">
        <v>441</v>
      </c>
      <c r="N1340" s="397" t="s">
        <v>441</v>
      </c>
      <c r="O1340" s="397" t="s">
        <v>441</v>
      </c>
    </row>
    <row r="1341" spans="1:15" x14ac:dyDescent="0.2">
      <c r="A1341" s="397"/>
      <c r="B1341" s="397">
        <v>2013</v>
      </c>
      <c r="C1341" s="397">
        <v>3</v>
      </c>
      <c r="D1341" s="397" t="s">
        <v>441</v>
      </c>
      <c r="E1341" s="397" t="s">
        <v>441</v>
      </c>
      <c r="F1341" s="397" t="s">
        <v>441</v>
      </c>
      <c r="G1341" s="397" t="s">
        <v>441</v>
      </c>
      <c r="H1341" s="397" t="s">
        <v>441</v>
      </c>
      <c r="I1341" s="397" t="s">
        <v>441</v>
      </c>
      <c r="J1341" s="397" t="s">
        <v>441</v>
      </c>
      <c r="K1341" s="397" t="s">
        <v>441</v>
      </c>
      <c r="L1341" s="397" t="s">
        <v>441</v>
      </c>
      <c r="M1341" s="397" t="s">
        <v>441</v>
      </c>
      <c r="N1341" s="397" t="s">
        <v>441</v>
      </c>
      <c r="O1341" s="397" t="s">
        <v>441</v>
      </c>
    </row>
    <row r="1342" spans="1:15" x14ac:dyDescent="0.2">
      <c r="A1342" s="397"/>
      <c r="B1342" s="397">
        <v>2013</v>
      </c>
      <c r="C1342" s="397">
        <v>4</v>
      </c>
      <c r="D1342" s="397" t="s">
        <v>441</v>
      </c>
      <c r="E1342" s="397" t="s">
        <v>441</v>
      </c>
      <c r="F1342" s="397" t="s">
        <v>441</v>
      </c>
      <c r="G1342" s="397" t="s">
        <v>441</v>
      </c>
      <c r="H1342" s="397" t="s">
        <v>441</v>
      </c>
      <c r="I1342" s="397" t="s">
        <v>441</v>
      </c>
      <c r="J1342" s="397" t="s">
        <v>441</v>
      </c>
      <c r="K1342" s="397" t="s">
        <v>441</v>
      </c>
      <c r="L1342" s="397" t="s">
        <v>441</v>
      </c>
      <c r="M1342" s="397" t="s">
        <v>441</v>
      </c>
      <c r="N1342" s="397" t="s">
        <v>441</v>
      </c>
      <c r="O1342" s="397" t="s">
        <v>441</v>
      </c>
    </row>
    <row r="1343" spans="1:15" x14ac:dyDescent="0.2">
      <c r="A1343" s="397"/>
      <c r="B1343" s="397">
        <v>2013</v>
      </c>
      <c r="C1343" s="397">
        <v>5</v>
      </c>
      <c r="D1343" s="397" t="s">
        <v>441</v>
      </c>
      <c r="E1343" s="397" t="s">
        <v>441</v>
      </c>
      <c r="F1343" s="397" t="s">
        <v>441</v>
      </c>
      <c r="G1343" s="397" t="s">
        <v>441</v>
      </c>
      <c r="H1343" s="397" t="s">
        <v>441</v>
      </c>
      <c r="I1343" s="397" t="s">
        <v>441</v>
      </c>
      <c r="J1343" s="397" t="s">
        <v>441</v>
      </c>
      <c r="K1343" s="397" t="s">
        <v>441</v>
      </c>
      <c r="L1343" s="397" t="s">
        <v>441</v>
      </c>
      <c r="M1343" s="397" t="s">
        <v>441</v>
      </c>
      <c r="N1343" s="397" t="s">
        <v>441</v>
      </c>
      <c r="O1343" s="397" t="s">
        <v>441</v>
      </c>
    </row>
    <row r="1344" spans="1:15" x14ac:dyDescent="0.2">
      <c r="A1344" s="397"/>
      <c r="B1344" s="397">
        <v>2013</v>
      </c>
      <c r="C1344" s="397">
        <v>6</v>
      </c>
      <c r="D1344" s="397" t="s">
        <v>441</v>
      </c>
      <c r="E1344" s="397" t="s">
        <v>441</v>
      </c>
      <c r="F1344" s="397" t="s">
        <v>441</v>
      </c>
      <c r="G1344" s="397" t="s">
        <v>441</v>
      </c>
      <c r="H1344" s="397" t="s">
        <v>441</v>
      </c>
      <c r="I1344" s="397" t="s">
        <v>441</v>
      </c>
      <c r="J1344" s="397" t="s">
        <v>441</v>
      </c>
      <c r="K1344" s="397" t="s">
        <v>441</v>
      </c>
      <c r="L1344" s="397" t="s">
        <v>441</v>
      </c>
      <c r="M1344" s="397" t="s">
        <v>441</v>
      </c>
      <c r="N1344" s="397" t="s">
        <v>441</v>
      </c>
      <c r="O1344" s="397" t="s">
        <v>441</v>
      </c>
    </row>
    <row r="1345" spans="1:15" x14ac:dyDescent="0.2">
      <c r="A1345" s="397"/>
      <c r="B1345" s="397">
        <v>2013</v>
      </c>
      <c r="C1345" s="397">
        <v>7</v>
      </c>
      <c r="D1345" s="397" t="s">
        <v>441</v>
      </c>
      <c r="E1345" s="397" t="s">
        <v>441</v>
      </c>
      <c r="F1345" s="397" t="s">
        <v>441</v>
      </c>
      <c r="G1345" s="397" t="s">
        <v>441</v>
      </c>
      <c r="H1345" s="397" t="s">
        <v>441</v>
      </c>
      <c r="I1345" s="397" t="s">
        <v>441</v>
      </c>
      <c r="J1345" s="397" t="s">
        <v>441</v>
      </c>
      <c r="K1345" s="397" t="s">
        <v>441</v>
      </c>
      <c r="L1345" s="397" t="s">
        <v>441</v>
      </c>
      <c r="M1345" s="397" t="s">
        <v>441</v>
      </c>
      <c r="N1345" s="397" t="s">
        <v>441</v>
      </c>
      <c r="O1345" s="397" t="s">
        <v>441</v>
      </c>
    </row>
    <row r="1346" spans="1:15" x14ac:dyDescent="0.2">
      <c r="A1346" s="397"/>
      <c r="B1346" s="397">
        <v>2013</v>
      </c>
      <c r="C1346" s="397">
        <v>8</v>
      </c>
      <c r="D1346" s="397" t="s">
        <v>441</v>
      </c>
      <c r="E1346" s="397" t="s">
        <v>441</v>
      </c>
      <c r="F1346" s="397" t="s">
        <v>441</v>
      </c>
      <c r="G1346" s="397" t="s">
        <v>441</v>
      </c>
      <c r="H1346" s="397" t="s">
        <v>441</v>
      </c>
      <c r="I1346" s="397" t="s">
        <v>441</v>
      </c>
      <c r="J1346" s="397" t="s">
        <v>441</v>
      </c>
      <c r="K1346" s="397" t="s">
        <v>441</v>
      </c>
      <c r="L1346" s="397" t="s">
        <v>441</v>
      </c>
      <c r="M1346" s="397" t="s">
        <v>441</v>
      </c>
      <c r="N1346" s="397" t="s">
        <v>441</v>
      </c>
      <c r="O1346" s="397" t="s">
        <v>441</v>
      </c>
    </row>
    <row r="1347" spans="1:15" x14ac:dyDescent="0.2">
      <c r="A1347" s="397"/>
      <c r="B1347" s="397">
        <v>2013</v>
      </c>
      <c r="C1347" s="397">
        <v>9</v>
      </c>
      <c r="D1347" s="397" t="s">
        <v>441</v>
      </c>
      <c r="E1347" s="397" t="s">
        <v>441</v>
      </c>
      <c r="F1347" s="397" t="s">
        <v>441</v>
      </c>
      <c r="G1347" s="397" t="s">
        <v>441</v>
      </c>
      <c r="H1347" s="397" t="s">
        <v>441</v>
      </c>
      <c r="I1347" s="397" t="s">
        <v>441</v>
      </c>
      <c r="J1347" s="397" t="s">
        <v>441</v>
      </c>
      <c r="K1347" s="397" t="s">
        <v>441</v>
      </c>
      <c r="L1347" s="397" t="s">
        <v>441</v>
      </c>
      <c r="M1347" s="397" t="s">
        <v>441</v>
      </c>
      <c r="N1347" s="397" t="s">
        <v>441</v>
      </c>
      <c r="O1347" s="397" t="s">
        <v>441</v>
      </c>
    </row>
    <row r="1348" spans="1:15" x14ac:dyDescent="0.2">
      <c r="A1348" s="397"/>
      <c r="B1348" s="397">
        <v>2013</v>
      </c>
      <c r="C1348" s="397">
        <v>10</v>
      </c>
      <c r="D1348" s="397" t="s">
        <v>441</v>
      </c>
      <c r="E1348" s="397" t="s">
        <v>441</v>
      </c>
      <c r="F1348" s="397" t="s">
        <v>441</v>
      </c>
      <c r="G1348" s="397" t="s">
        <v>441</v>
      </c>
      <c r="H1348" s="397" t="s">
        <v>441</v>
      </c>
      <c r="I1348" s="397" t="s">
        <v>441</v>
      </c>
      <c r="J1348" s="397" t="s">
        <v>441</v>
      </c>
      <c r="K1348" s="397" t="s">
        <v>441</v>
      </c>
      <c r="L1348" s="397" t="s">
        <v>441</v>
      </c>
      <c r="M1348" s="397" t="s">
        <v>441</v>
      </c>
      <c r="N1348" s="397" t="s">
        <v>441</v>
      </c>
      <c r="O1348" s="397" t="s">
        <v>441</v>
      </c>
    </row>
    <row r="1349" spans="1:15" x14ac:dyDescent="0.2">
      <c r="A1349" s="397"/>
      <c r="B1349" s="397">
        <v>2013</v>
      </c>
      <c r="C1349" s="397">
        <v>11</v>
      </c>
      <c r="D1349" s="397" t="s">
        <v>441</v>
      </c>
      <c r="E1349" s="397" t="s">
        <v>441</v>
      </c>
      <c r="F1349" s="397" t="s">
        <v>441</v>
      </c>
      <c r="G1349" s="397" t="s">
        <v>441</v>
      </c>
      <c r="H1349" s="397" t="s">
        <v>441</v>
      </c>
      <c r="I1349" s="397" t="s">
        <v>441</v>
      </c>
      <c r="J1349" s="397" t="s">
        <v>441</v>
      </c>
      <c r="K1349" s="397" t="s">
        <v>441</v>
      </c>
      <c r="L1349" s="397" t="s">
        <v>441</v>
      </c>
      <c r="M1349" s="397" t="s">
        <v>441</v>
      </c>
      <c r="N1349" s="397" t="s">
        <v>441</v>
      </c>
      <c r="O1349" s="397" t="s">
        <v>441</v>
      </c>
    </row>
    <row r="1350" spans="1:15" x14ac:dyDescent="0.2">
      <c r="A1350" s="397"/>
      <c r="B1350" s="397">
        <v>2013</v>
      </c>
      <c r="C1350" s="397">
        <v>12</v>
      </c>
      <c r="D1350" s="397" t="s">
        <v>441</v>
      </c>
      <c r="E1350" s="397" t="s">
        <v>441</v>
      </c>
      <c r="F1350" s="397" t="s">
        <v>441</v>
      </c>
      <c r="G1350" s="397" t="s">
        <v>441</v>
      </c>
      <c r="H1350" s="397" t="s">
        <v>441</v>
      </c>
      <c r="I1350" s="397" t="s">
        <v>441</v>
      </c>
      <c r="J1350" s="397" t="s">
        <v>441</v>
      </c>
      <c r="K1350" s="397" t="s">
        <v>441</v>
      </c>
      <c r="L1350" s="397" t="s">
        <v>441</v>
      </c>
      <c r="M1350" s="397" t="s">
        <v>441</v>
      </c>
      <c r="N1350" s="397" t="s">
        <v>441</v>
      </c>
      <c r="O1350" s="397" t="s">
        <v>441</v>
      </c>
    </row>
    <row r="1351" spans="1:15" x14ac:dyDescent="0.2">
      <c r="A1351" s="397"/>
      <c r="B1351" s="397">
        <v>2014</v>
      </c>
      <c r="C1351" s="397">
        <v>1</v>
      </c>
      <c r="D1351" s="397" t="s">
        <v>441</v>
      </c>
      <c r="E1351" s="397" t="s">
        <v>441</v>
      </c>
      <c r="F1351" s="397" t="s">
        <v>441</v>
      </c>
      <c r="G1351" s="397" t="s">
        <v>441</v>
      </c>
      <c r="H1351" s="397" t="s">
        <v>441</v>
      </c>
      <c r="I1351" s="397" t="s">
        <v>441</v>
      </c>
      <c r="J1351" s="397" t="s">
        <v>441</v>
      </c>
      <c r="K1351" s="397" t="s">
        <v>441</v>
      </c>
      <c r="L1351" s="397" t="s">
        <v>441</v>
      </c>
      <c r="M1351" s="397" t="s">
        <v>441</v>
      </c>
      <c r="N1351" s="397" t="s">
        <v>441</v>
      </c>
      <c r="O1351" s="397" t="s">
        <v>441</v>
      </c>
    </row>
    <row r="1352" spans="1:15" x14ac:dyDescent="0.2">
      <c r="A1352" s="397"/>
      <c r="B1352" s="397">
        <v>2014</v>
      </c>
      <c r="C1352" s="397">
        <v>2</v>
      </c>
      <c r="D1352" s="397" t="s">
        <v>441</v>
      </c>
      <c r="E1352" s="397" t="s">
        <v>441</v>
      </c>
      <c r="F1352" s="397" t="s">
        <v>441</v>
      </c>
      <c r="G1352" s="397" t="s">
        <v>441</v>
      </c>
      <c r="H1352" s="397" t="s">
        <v>441</v>
      </c>
      <c r="I1352" s="397" t="s">
        <v>441</v>
      </c>
      <c r="J1352" s="397" t="s">
        <v>441</v>
      </c>
      <c r="K1352" s="397" t="s">
        <v>441</v>
      </c>
      <c r="L1352" s="397" t="s">
        <v>441</v>
      </c>
      <c r="M1352" s="397" t="s">
        <v>441</v>
      </c>
      <c r="N1352" s="397" t="s">
        <v>441</v>
      </c>
      <c r="O1352" s="397" t="s">
        <v>441</v>
      </c>
    </row>
    <row r="1353" spans="1:15" x14ac:dyDescent="0.2">
      <c r="A1353" s="397"/>
      <c r="B1353" s="397">
        <v>2014</v>
      </c>
      <c r="C1353" s="397">
        <v>3</v>
      </c>
      <c r="D1353" s="397" t="s">
        <v>441</v>
      </c>
      <c r="E1353" s="397" t="s">
        <v>441</v>
      </c>
      <c r="F1353" s="397" t="s">
        <v>441</v>
      </c>
      <c r="G1353" s="397" t="s">
        <v>441</v>
      </c>
      <c r="H1353" s="397" t="s">
        <v>441</v>
      </c>
      <c r="I1353" s="397" t="s">
        <v>441</v>
      </c>
      <c r="J1353" s="397" t="s">
        <v>441</v>
      </c>
      <c r="K1353" s="397" t="s">
        <v>441</v>
      </c>
      <c r="L1353" s="397" t="s">
        <v>441</v>
      </c>
      <c r="M1353" s="397" t="s">
        <v>441</v>
      </c>
      <c r="N1353" s="397" t="s">
        <v>441</v>
      </c>
      <c r="O1353" s="397" t="s">
        <v>441</v>
      </c>
    </row>
    <row r="1354" spans="1:15" x14ac:dyDescent="0.2">
      <c r="A1354" s="397"/>
      <c r="B1354" s="397">
        <v>2014</v>
      </c>
      <c r="C1354" s="397">
        <v>4</v>
      </c>
      <c r="D1354" s="397" t="s">
        <v>441</v>
      </c>
      <c r="E1354" s="397" t="s">
        <v>441</v>
      </c>
      <c r="F1354" s="397" t="s">
        <v>441</v>
      </c>
      <c r="G1354" s="397" t="s">
        <v>441</v>
      </c>
      <c r="H1354" s="397" t="s">
        <v>441</v>
      </c>
      <c r="I1354" s="397" t="s">
        <v>441</v>
      </c>
      <c r="J1354" s="397" t="s">
        <v>441</v>
      </c>
      <c r="K1354" s="397" t="s">
        <v>441</v>
      </c>
      <c r="L1354" s="397" t="s">
        <v>441</v>
      </c>
      <c r="M1354" s="397" t="s">
        <v>441</v>
      </c>
      <c r="N1354" s="397" t="s">
        <v>441</v>
      </c>
      <c r="O1354" s="397" t="s">
        <v>441</v>
      </c>
    </row>
    <row r="1355" spans="1:15" x14ac:dyDescent="0.2">
      <c r="A1355" s="397"/>
      <c r="B1355" s="397">
        <v>2014</v>
      </c>
      <c r="C1355" s="397">
        <v>5</v>
      </c>
      <c r="D1355" s="397" t="s">
        <v>441</v>
      </c>
      <c r="E1355" s="397" t="s">
        <v>441</v>
      </c>
      <c r="F1355" s="397" t="s">
        <v>441</v>
      </c>
      <c r="G1355" s="397" t="s">
        <v>441</v>
      </c>
      <c r="H1355" s="397" t="s">
        <v>441</v>
      </c>
      <c r="I1355" s="397" t="s">
        <v>441</v>
      </c>
      <c r="J1355" s="397" t="s">
        <v>441</v>
      </c>
      <c r="K1355" s="397" t="s">
        <v>441</v>
      </c>
      <c r="L1355" s="397" t="s">
        <v>441</v>
      </c>
      <c r="M1355" s="397" t="s">
        <v>441</v>
      </c>
      <c r="N1355" s="397" t="s">
        <v>441</v>
      </c>
      <c r="O1355" s="397" t="s">
        <v>441</v>
      </c>
    </row>
    <row r="1356" spans="1:15" x14ac:dyDescent="0.2">
      <c r="A1356" s="397"/>
      <c r="B1356" s="397">
        <v>2014</v>
      </c>
      <c r="C1356" s="397">
        <v>6</v>
      </c>
      <c r="D1356" s="397" t="s">
        <v>441</v>
      </c>
      <c r="E1356" s="397" t="s">
        <v>441</v>
      </c>
      <c r="F1356" s="397" t="s">
        <v>441</v>
      </c>
      <c r="G1356" s="397" t="s">
        <v>441</v>
      </c>
      <c r="H1356" s="397" t="s">
        <v>441</v>
      </c>
      <c r="I1356" s="397" t="s">
        <v>441</v>
      </c>
      <c r="J1356" s="397" t="s">
        <v>441</v>
      </c>
      <c r="K1356" s="397" t="s">
        <v>441</v>
      </c>
      <c r="L1356" s="397" t="s">
        <v>441</v>
      </c>
      <c r="M1356" s="397" t="s">
        <v>441</v>
      </c>
      <c r="N1356" s="397" t="s">
        <v>441</v>
      </c>
      <c r="O1356" s="397" t="s">
        <v>441</v>
      </c>
    </row>
    <row r="1357" spans="1:15" x14ac:dyDescent="0.2">
      <c r="A1357" s="397"/>
      <c r="B1357" s="397">
        <v>2014</v>
      </c>
      <c r="C1357" s="397">
        <v>7</v>
      </c>
      <c r="D1357" s="397" t="s">
        <v>441</v>
      </c>
      <c r="E1357" s="397" t="s">
        <v>441</v>
      </c>
      <c r="F1357" s="397" t="s">
        <v>441</v>
      </c>
      <c r="G1357" s="397" t="s">
        <v>441</v>
      </c>
      <c r="H1357" s="397" t="s">
        <v>441</v>
      </c>
      <c r="I1357" s="397" t="s">
        <v>441</v>
      </c>
      <c r="J1357" s="397" t="s">
        <v>441</v>
      </c>
      <c r="K1357" s="397" t="s">
        <v>441</v>
      </c>
      <c r="L1357" s="397" t="s">
        <v>441</v>
      </c>
      <c r="M1357" s="397" t="s">
        <v>441</v>
      </c>
      <c r="N1357" s="397" t="s">
        <v>441</v>
      </c>
      <c r="O1357" s="397" t="s">
        <v>441</v>
      </c>
    </row>
    <row r="1358" spans="1:15" x14ac:dyDescent="0.2">
      <c r="A1358" s="397"/>
      <c r="B1358" s="397">
        <v>2014</v>
      </c>
      <c r="C1358" s="397">
        <v>8</v>
      </c>
      <c r="D1358" s="397" t="s">
        <v>441</v>
      </c>
      <c r="E1358" s="397" t="s">
        <v>441</v>
      </c>
      <c r="F1358" s="397" t="s">
        <v>441</v>
      </c>
      <c r="G1358" s="397" t="s">
        <v>441</v>
      </c>
      <c r="H1358" s="397" t="s">
        <v>441</v>
      </c>
      <c r="I1358" s="397" t="s">
        <v>441</v>
      </c>
      <c r="J1358" s="397" t="s">
        <v>441</v>
      </c>
      <c r="K1358" s="397" t="s">
        <v>441</v>
      </c>
      <c r="L1358" s="397" t="s">
        <v>441</v>
      </c>
      <c r="M1358" s="397" t="s">
        <v>441</v>
      </c>
      <c r="N1358" s="397" t="s">
        <v>441</v>
      </c>
      <c r="O1358" s="397" t="s">
        <v>441</v>
      </c>
    </row>
    <row r="1359" spans="1:15" x14ac:dyDescent="0.2">
      <c r="A1359" s="397"/>
      <c r="B1359" s="397">
        <v>2014</v>
      </c>
      <c r="C1359" s="397">
        <v>9</v>
      </c>
      <c r="D1359" s="397" t="s">
        <v>441</v>
      </c>
      <c r="E1359" s="397" t="s">
        <v>441</v>
      </c>
      <c r="F1359" s="397" t="s">
        <v>441</v>
      </c>
      <c r="G1359" s="397" t="s">
        <v>441</v>
      </c>
      <c r="H1359" s="397" t="s">
        <v>441</v>
      </c>
      <c r="I1359" s="397" t="s">
        <v>441</v>
      </c>
      <c r="J1359" s="397" t="s">
        <v>441</v>
      </c>
      <c r="K1359" s="397" t="s">
        <v>441</v>
      </c>
      <c r="L1359" s="397" t="s">
        <v>441</v>
      </c>
      <c r="M1359" s="397" t="s">
        <v>441</v>
      </c>
      <c r="N1359" s="397" t="s">
        <v>441</v>
      </c>
      <c r="O1359" s="397" t="s">
        <v>441</v>
      </c>
    </row>
    <row r="1360" spans="1:15" x14ac:dyDescent="0.2">
      <c r="A1360" s="397"/>
      <c r="B1360" s="397">
        <v>2014</v>
      </c>
      <c r="C1360" s="397">
        <v>10</v>
      </c>
      <c r="D1360" s="397" t="s">
        <v>441</v>
      </c>
      <c r="E1360" s="397" t="s">
        <v>441</v>
      </c>
      <c r="F1360" s="397" t="s">
        <v>441</v>
      </c>
      <c r="G1360" s="397" t="s">
        <v>441</v>
      </c>
      <c r="H1360" s="397" t="s">
        <v>441</v>
      </c>
      <c r="I1360" s="397" t="s">
        <v>441</v>
      </c>
      <c r="J1360" s="397" t="s">
        <v>441</v>
      </c>
      <c r="K1360" s="397" t="s">
        <v>441</v>
      </c>
      <c r="L1360" s="397" t="s">
        <v>441</v>
      </c>
      <c r="M1360" s="397" t="s">
        <v>441</v>
      </c>
      <c r="N1360" s="397" t="s">
        <v>441</v>
      </c>
      <c r="O1360" s="397" t="s">
        <v>441</v>
      </c>
    </row>
    <row r="1361" spans="1:15" x14ac:dyDescent="0.2">
      <c r="A1361" s="397"/>
      <c r="B1361" s="397">
        <v>2014</v>
      </c>
      <c r="C1361" s="397">
        <v>11</v>
      </c>
      <c r="D1361" s="397" t="s">
        <v>441</v>
      </c>
      <c r="E1361" s="397" t="s">
        <v>441</v>
      </c>
      <c r="F1361" s="397" t="s">
        <v>441</v>
      </c>
      <c r="G1361" s="397" t="s">
        <v>441</v>
      </c>
      <c r="H1361" s="397" t="s">
        <v>441</v>
      </c>
      <c r="I1361" s="397" t="s">
        <v>441</v>
      </c>
      <c r="J1361" s="397" t="s">
        <v>441</v>
      </c>
      <c r="K1361" s="397" t="s">
        <v>441</v>
      </c>
      <c r="L1361" s="397" t="s">
        <v>441</v>
      </c>
      <c r="M1361" s="397" t="s">
        <v>441</v>
      </c>
      <c r="N1361" s="397" t="s">
        <v>441</v>
      </c>
      <c r="O1361" s="397" t="s">
        <v>441</v>
      </c>
    </row>
    <row r="1362" spans="1:15" x14ac:dyDescent="0.2">
      <c r="A1362" s="397"/>
      <c r="B1362" s="397">
        <v>2014</v>
      </c>
      <c r="C1362" s="397">
        <v>12</v>
      </c>
      <c r="D1362" s="397" t="s">
        <v>441</v>
      </c>
      <c r="E1362" s="397" t="s">
        <v>441</v>
      </c>
      <c r="F1362" s="397" t="s">
        <v>441</v>
      </c>
      <c r="G1362" s="397" t="s">
        <v>441</v>
      </c>
      <c r="H1362" s="397" t="s">
        <v>441</v>
      </c>
      <c r="I1362" s="397" t="s">
        <v>441</v>
      </c>
      <c r="J1362" s="397" t="s">
        <v>441</v>
      </c>
      <c r="K1362" s="397" t="s">
        <v>441</v>
      </c>
      <c r="L1362" s="397" t="s">
        <v>441</v>
      </c>
      <c r="M1362" s="397" t="s">
        <v>441</v>
      </c>
      <c r="N1362" s="397" t="s">
        <v>441</v>
      </c>
      <c r="O1362" s="397" t="s">
        <v>441</v>
      </c>
    </row>
    <row r="1363" spans="1:15" x14ac:dyDescent="0.2">
      <c r="A1363" s="397"/>
      <c r="B1363" s="397">
        <v>2015</v>
      </c>
      <c r="C1363" s="397">
        <v>1</v>
      </c>
      <c r="D1363" s="397" t="s">
        <v>441</v>
      </c>
      <c r="E1363" s="397" t="s">
        <v>441</v>
      </c>
      <c r="F1363" s="397" t="s">
        <v>441</v>
      </c>
      <c r="G1363" s="397" t="s">
        <v>441</v>
      </c>
      <c r="H1363" s="397" t="s">
        <v>441</v>
      </c>
      <c r="I1363" s="397" t="s">
        <v>441</v>
      </c>
      <c r="J1363" s="397" t="s">
        <v>441</v>
      </c>
      <c r="K1363" s="397" t="s">
        <v>441</v>
      </c>
      <c r="L1363" s="397" t="s">
        <v>441</v>
      </c>
      <c r="M1363" s="397" t="s">
        <v>441</v>
      </c>
      <c r="N1363" s="397" t="s">
        <v>441</v>
      </c>
      <c r="O1363" s="397" t="s">
        <v>441</v>
      </c>
    </row>
    <row r="1364" spans="1:15" x14ac:dyDescent="0.2">
      <c r="A1364" s="397"/>
      <c r="B1364" s="397">
        <v>2015</v>
      </c>
      <c r="C1364" s="397">
        <v>2</v>
      </c>
      <c r="D1364" s="397" t="s">
        <v>441</v>
      </c>
      <c r="E1364" s="397" t="s">
        <v>441</v>
      </c>
      <c r="F1364" s="397" t="s">
        <v>441</v>
      </c>
      <c r="G1364" s="397" t="s">
        <v>441</v>
      </c>
      <c r="H1364" s="397" t="s">
        <v>441</v>
      </c>
      <c r="I1364" s="397" t="s">
        <v>441</v>
      </c>
      <c r="J1364" s="397" t="s">
        <v>441</v>
      </c>
      <c r="K1364" s="397" t="s">
        <v>441</v>
      </c>
      <c r="L1364" s="397" t="s">
        <v>441</v>
      </c>
      <c r="M1364" s="397" t="s">
        <v>441</v>
      </c>
      <c r="N1364" s="397" t="s">
        <v>441</v>
      </c>
      <c r="O1364" s="397" t="s">
        <v>441</v>
      </c>
    </row>
    <row r="1365" spans="1:15" x14ac:dyDescent="0.2">
      <c r="A1365" s="397"/>
      <c r="B1365" s="397">
        <v>2015</v>
      </c>
      <c r="C1365" s="397">
        <v>3</v>
      </c>
      <c r="D1365" s="397" t="s">
        <v>441</v>
      </c>
      <c r="E1365" s="397" t="s">
        <v>441</v>
      </c>
      <c r="F1365" s="397" t="s">
        <v>441</v>
      </c>
      <c r="G1365" s="397" t="s">
        <v>441</v>
      </c>
      <c r="H1365" s="397" t="s">
        <v>441</v>
      </c>
      <c r="I1365" s="397" t="s">
        <v>441</v>
      </c>
      <c r="J1365" s="397" t="s">
        <v>441</v>
      </c>
      <c r="K1365" s="397" t="s">
        <v>441</v>
      </c>
      <c r="L1365" s="397" t="s">
        <v>441</v>
      </c>
      <c r="M1365" s="397" t="s">
        <v>441</v>
      </c>
      <c r="N1365" s="397" t="s">
        <v>441</v>
      </c>
      <c r="O1365" s="397" t="s">
        <v>441</v>
      </c>
    </row>
    <row r="1366" spans="1:15" x14ac:dyDescent="0.2">
      <c r="A1366" s="397"/>
      <c r="B1366" s="397">
        <v>2015</v>
      </c>
      <c r="C1366" s="397">
        <v>4</v>
      </c>
      <c r="D1366" s="397" t="s">
        <v>441</v>
      </c>
      <c r="E1366" s="397" t="s">
        <v>441</v>
      </c>
      <c r="F1366" s="397" t="s">
        <v>441</v>
      </c>
      <c r="G1366" s="397" t="s">
        <v>441</v>
      </c>
      <c r="H1366" s="397" t="s">
        <v>441</v>
      </c>
      <c r="I1366" s="397" t="s">
        <v>441</v>
      </c>
      <c r="J1366" s="397" t="s">
        <v>441</v>
      </c>
      <c r="K1366" s="397" t="s">
        <v>441</v>
      </c>
      <c r="L1366" s="397" t="s">
        <v>441</v>
      </c>
      <c r="M1366" s="397" t="s">
        <v>441</v>
      </c>
      <c r="N1366" s="397" t="s">
        <v>441</v>
      </c>
      <c r="O1366" s="397" t="s">
        <v>441</v>
      </c>
    </row>
    <row r="1367" spans="1:15" x14ac:dyDescent="0.2">
      <c r="A1367" s="397"/>
      <c r="B1367" s="397">
        <v>2015</v>
      </c>
      <c r="C1367" s="397">
        <v>5</v>
      </c>
      <c r="D1367" s="397" t="s">
        <v>441</v>
      </c>
      <c r="E1367" s="397" t="s">
        <v>441</v>
      </c>
      <c r="F1367" s="397" t="s">
        <v>441</v>
      </c>
      <c r="G1367" s="397" t="s">
        <v>441</v>
      </c>
      <c r="H1367" s="397" t="s">
        <v>441</v>
      </c>
      <c r="I1367" s="397" t="s">
        <v>441</v>
      </c>
      <c r="J1367" s="397" t="s">
        <v>441</v>
      </c>
      <c r="K1367" s="397" t="s">
        <v>441</v>
      </c>
      <c r="L1367" s="397" t="s">
        <v>441</v>
      </c>
      <c r="M1367" s="397" t="s">
        <v>441</v>
      </c>
      <c r="N1367" s="397" t="s">
        <v>441</v>
      </c>
      <c r="O1367" s="397" t="s">
        <v>441</v>
      </c>
    </row>
    <row r="1368" spans="1:15" x14ac:dyDescent="0.2">
      <c r="A1368" s="397"/>
      <c r="B1368" s="397">
        <v>2015</v>
      </c>
      <c r="C1368" s="397">
        <v>6</v>
      </c>
      <c r="D1368" s="397" t="s">
        <v>441</v>
      </c>
      <c r="E1368" s="397" t="s">
        <v>441</v>
      </c>
      <c r="F1368" s="397" t="s">
        <v>441</v>
      </c>
      <c r="G1368" s="397" t="s">
        <v>441</v>
      </c>
      <c r="H1368" s="397" t="s">
        <v>441</v>
      </c>
      <c r="I1368" s="397" t="s">
        <v>441</v>
      </c>
      <c r="J1368" s="397" t="s">
        <v>441</v>
      </c>
      <c r="K1368" s="397" t="s">
        <v>441</v>
      </c>
      <c r="L1368" s="397" t="s">
        <v>441</v>
      </c>
      <c r="M1368" s="397" t="s">
        <v>441</v>
      </c>
      <c r="N1368" s="397" t="s">
        <v>441</v>
      </c>
      <c r="O1368" s="397" t="s">
        <v>441</v>
      </c>
    </row>
    <row r="1369" spans="1:15" x14ac:dyDescent="0.2">
      <c r="A1369" s="397"/>
      <c r="B1369" s="397">
        <v>2015</v>
      </c>
      <c r="C1369" s="397">
        <v>7</v>
      </c>
      <c r="D1369" s="397" t="s">
        <v>441</v>
      </c>
      <c r="E1369" s="397" t="s">
        <v>441</v>
      </c>
      <c r="F1369" s="397" t="s">
        <v>441</v>
      </c>
      <c r="G1369" s="397" t="s">
        <v>441</v>
      </c>
      <c r="H1369" s="397" t="s">
        <v>441</v>
      </c>
      <c r="I1369" s="397" t="s">
        <v>441</v>
      </c>
      <c r="J1369" s="397" t="s">
        <v>441</v>
      </c>
      <c r="K1369" s="397" t="s">
        <v>441</v>
      </c>
      <c r="L1369" s="397" t="s">
        <v>441</v>
      </c>
      <c r="M1369" s="397" t="s">
        <v>441</v>
      </c>
      <c r="N1369" s="397" t="s">
        <v>441</v>
      </c>
      <c r="O1369" s="397" t="s">
        <v>441</v>
      </c>
    </row>
    <row r="1370" spans="1:15" x14ac:dyDescent="0.2">
      <c r="A1370" s="397"/>
      <c r="B1370" s="397">
        <v>2015</v>
      </c>
      <c r="C1370" s="397">
        <v>8</v>
      </c>
      <c r="D1370" s="397" t="s">
        <v>441</v>
      </c>
      <c r="E1370" s="397" t="s">
        <v>441</v>
      </c>
      <c r="F1370" s="397" t="s">
        <v>441</v>
      </c>
      <c r="G1370" s="397" t="s">
        <v>441</v>
      </c>
      <c r="H1370" s="397" t="s">
        <v>441</v>
      </c>
      <c r="I1370" s="397" t="s">
        <v>441</v>
      </c>
      <c r="J1370" s="397" t="s">
        <v>441</v>
      </c>
      <c r="K1370" s="397" t="s">
        <v>441</v>
      </c>
      <c r="L1370" s="397" t="s">
        <v>441</v>
      </c>
      <c r="M1370" s="397" t="s">
        <v>441</v>
      </c>
      <c r="N1370" s="397" t="s">
        <v>441</v>
      </c>
      <c r="O1370" s="397" t="s">
        <v>441</v>
      </c>
    </row>
    <row r="1371" spans="1:15" x14ac:dyDescent="0.2">
      <c r="A1371" s="397"/>
      <c r="B1371" s="397">
        <v>2015</v>
      </c>
      <c r="C1371" s="397">
        <v>9</v>
      </c>
      <c r="D1371" s="397" t="s">
        <v>441</v>
      </c>
      <c r="E1371" s="397" t="s">
        <v>441</v>
      </c>
      <c r="F1371" s="397" t="s">
        <v>441</v>
      </c>
      <c r="G1371" s="397" t="s">
        <v>441</v>
      </c>
      <c r="H1371" s="397" t="s">
        <v>441</v>
      </c>
      <c r="I1371" s="397" t="s">
        <v>441</v>
      </c>
      <c r="J1371" s="397" t="s">
        <v>441</v>
      </c>
      <c r="K1371" s="397" t="s">
        <v>441</v>
      </c>
      <c r="L1371" s="397" t="s">
        <v>441</v>
      </c>
      <c r="M1371" s="397" t="s">
        <v>441</v>
      </c>
      <c r="N1371" s="397" t="s">
        <v>441</v>
      </c>
      <c r="O1371" s="397" t="s">
        <v>441</v>
      </c>
    </row>
    <row r="1372" spans="1:15" x14ac:dyDescent="0.2">
      <c r="A1372" s="397"/>
      <c r="B1372" s="397">
        <v>2015</v>
      </c>
      <c r="C1372" s="397">
        <v>10</v>
      </c>
      <c r="D1372" s="397" t="s">
        <v>441</v>
      </c>
      <c r="E1372" s="397" t="s">
        <v>441</v>
      </c>
      <c r="F1372" s="397" t="s">
        <v>441</v>
      </c>
      <c r="G1372" s="397" t="s">
        <v>441</v>
      </c>
      <c r="H1372" s="397" t="s">
        <v>441</v>
      </c>
      <c r="I1372" s="397" t="s">
        <v>441</v>
      </c>
      <c r="J1372" s="397" t="s">
        <v>441</v>
      </c>
      <c r="K1372" s="397" t="s">
        <v>441</v>
      </c>
      <c r="L1372" s="397" t="s">
        <v>441</v>
      </c>
      <c r="M1372" s="397" t="s">
        <v>441</v>
      </c>
      <c r="N1372" s="397" t="s">
        <v>441</v>
      </c>
      <c r="O1372" s="397" t="s">
        <v>441</v>
      </c>
    </row>
    <row r="1373" spans="1:15" x14ac:dyDescent="0.2">
      <c r="A1373" s="397"/>
      <c r="B1373" s="397">
        <v>2015</v>
      </c>
      <c r="C1373" s="397">
        <v>11</v>
      </c>
      <c r="D1373" s="397" t="s">
        <v>441</v>
      </c>
      <c r="E1373" s="397" t="s">
        <v>441</v>
      </c>
      <c r="F1373" s="397" t="s">
        <v>441</v>
      </c>
      <c r="G1373" s="397" t="s">
        <v>441</v>
      </c>
      <c r="H1373" s="397" t="s">
        <v>441</v>
      </c>
      <c r="I1373" s="397" t="s">
        <v>441</v>
      </c>
      <c r="J1373" s="397" t="s">
        <v>441</v>
      </c>
      <c r="K1373" s="397" t="s">
        <v>441</v>
      </c>
      <c r="L1373" s="397" t="s">
        <v>441</v>
      </c>
      <c r="M1373" s="397" t="s">
        <v>441</v>
      </c>
      <c r="N1373" s="397" t="s">
        <v>441</v>
      </c>
      <c r="O1373" s="397" t="s">
        <v>441</v>
      </c>
    </row>
    <row r="1374" spans="1:15" x14ac:dyDescent="0.2">
      <c r="A1374" s="397"/>
      <c r="B1374" s="397">
        <v>2015</v>
      </c>
      <c r="C1374" s="397">
        <v>12</v>
      </c>
      <c r="D1374" s="397" t="s">
        <v>441</v>
      </c>
      <c r="E1374" s="397" t="s">
        <v>441</v>
      </c>
      <c r="F1374" s="397" t="s">
        <v>441</v>
      </c>
      <c r="G1374" s="397" t="s">
        <v>441</v>
      </c>
      <c r="H1374" s="397" t="s">
        <v>441</v>
      </c>
      <c r="I1374" s="397" t="s">
        <v>441</v>
      </c>
      <c r="J1374" s="397" t="s">
        <v>441</v>
      </c>
      <c r="K1374" s="397" t="s">
        <v>441</v>
      </c>
      <c r="L1374" s="397" t="s">
        <v>441</v>
      </c>
      <c r="M1374" s="397" t="s">
        <v>441</v>
      </c>
      <c r="N1374" s="397" t="s">
        <v>441</v>
      </c>
      <c r="O1374" s="397" t="s">
        <v>441</v>
      </c>
    </row>
    <row r="1375" spans="1:15" x14ac:dyDescent="0.2">
      <c r="A1375" s="397"/>
      <c r="B1375" s="397">
        <v>2016</v>
      </c>
      <c r="C1375" s="397">
        <v>1</v>
      </c>
      <c r="D1375" s="397" t="s">
        <v>441</v>
      </c>
      <c r="E1375" s="397" t="s">
        <v>441</v>
      </c>
      <c r="F1375" s="397" t="s">
        <v>441</v>
      </c>
      <c r="G1375" s="397" t="s">
        <v>441</v>
      </c>
      <c r="H1375" s="397" t="s">
        <v>441</v>
      </c>
      <c r="I1375" s="397" t="s">
        <v>441</v>
      </c>
      <c r="J1375" s="397" t="s">
        <v>441</v>
      </c>
      <c r="K1375" s="397" t="s">
        <v>441</v>
      </c>
      <c r="L1375" s="397" t="s">
        <v>441</v>
      </c>
      <c r="M1375" s="397" t="s">
        <v>441</v>
      </c>
      <c r="N1375" s="397" t="s">
        <v>441</v>
      </c>
      <c r="O1375" s="397" t="s">
        <v>441</v>
      </c>
    </row>
    <row r="1376" spans="1:15" x14ac:dyDescent="0.2">
      <c r="A1376" s="397"/>
      <c r="B1376" s="397">
        <v>2016</v>
      </c>
      <c r="C1376" s="397">
        <v>2</v>
      </c>
      <c r="D1376" s="397" t="s">
        <v>441</v>
      </c>
      <c r="E1376" s="397" t="s">
        <v>441</v>
      </c>
      <c r="F1376" s="397" t="s">
        <v>441</v>
      </c>
      <c r="G1376" s="397" t="s">
        <v>441</v>
      </c>
      <c r="H1376" s="397" t="s">
        <v>441</v>
      </c>
      <c r="I1376" s="397" t="s">
        <v>441</v>
      </c>
      <c r="J1376" s="397" t="s">
        <v>441</v>
      </c>
      <c r="K1376" s="397" t="s">
        <v>441</v>
      </c>
      <c r="L1376" s="397" t="s">
        <v>441</v>
      </c>
      <c r="M1376" s="397" t="s">
        <v>441</v>
      </c>
      <c r="N1376" s="397" t="s">
        <v>441</v>
      </c>
      <c r="O1376" s="397" t="s">
        <v>441</v>
      </c>
    </row>
    <row r="1377" spans="1:15" x14ac:dyDescent="0.2">
      <c r="A1377" s="397"/>
      <c r="B1377" s="397">
        <v>2016</v>
      </c>
      <c r="C1377" s="397">
        <v>3</v>
      </c>
      <c r="D1377" s="397" t="s">
        <v>441</v>
      </c>
      <c r="E1377" s="397" t="s">
        <v>441</v>
      </c>
      <c r="F1377" s="397" t="s">
        <v>441</v>
      </c>
      <c r="G1377" s="397" t="s">
        <v>441</v>
      </c>
      <c r="H1377" s="397" t="s">
        <v>441</v>
      </c>
      <c r="I1377" s="397" t="s">
        <v>441</v>
      </c>
      <c r="J1377" s="397" t="s">
        <v>441</v>
      </c>
      <c r="K1377" s="397" t="s">
        <v>441</v>
      </c>
      <c r="L1377" s="397" t="s">
        <v>441</v>
      </c>
      <c r="M1377" s="397" t="s">
        <v>441</v>
      </c>
      <c r="N1377" s="397" t="s">
        <v>441</v>
      </c>
      <c r="O1377" s="397" t="s">
        <v>441</v>
      </c>
    </row>
    <row r="1378" spans="1:15" x14ac:dyDescent="0.2">
      <c r="A1378" s="397"/>
      <c r="B1378" s="397">
        <v>2016</v>
      </c>
      <c r="C1378" s="397">
        <v>4</v>
      </c>
      <c r="D1378" s="397" t="s">
        <v>441</v>
      </c>
      <c r="E1378" s="397" t="s">
        <v>441</v>
      </c>
      <c r="F1378" s="397" t="s">
        <v>441</v>
      </c>
      <c r="G1378" s="397" t="s">
        <v>441</v>
      </c>
      <c r="H1378" s="397" t="s">
        <v>441</v>
      </c>
      <c r="I1378" s="397" t="s">
        <v>441</v>
      </c>
      <c r="J1378" s="397" t="s">
        <v>441</v>
      </c>
      <c r="K1378" s="397" t="s">
        <v>441</v>
      </c>
      <c r="L1378" s="397" t="s">
        <v>441</v>
      </c>
      <c r="M1378" s="397" t="s">
        <v>441</v>
      </c>
      <c r="N1378" s="397" t="s">
        <v>441</v>
      </c>
      <c r="O1378" s="397" t="s">
        <v>441</v>
      </c>
    </row>
    <row r="1379" spans="1:15" x14ac:dyDescent="0.2">
      <c r="A1379" s="397"/>
      <c r="B1379" s="397">
        <v>2016</v>
      </c>
      <c r="C1379" s="397">
        <v>5</v>
      </c>
      <c r="D1379" s="397" t="s">
        <v>441</v>
      </c>
      <c r="E1379" s="397" t="s">
        <v>441</v>
      </c>
      <c r="F1379" s="397" t="s">
        <v>441</v>
      </c>
      <c r="G1379" s="397" t="s">
        <v>441</v>
      </c>
      <c r="H1379" s="397" t="s">
        <v>441</v>
      </c>
      <c r="I1379" s="397" t="s">
        <v>441</v>
      </c>
      <c r="J1379" s="397" t="s">
        <v>441</v>
      </c>
      <c r="K1379" s="397" t="s">
        <v>441</v>
      </c>
      <c r="L1379" s="397">
        <v>1</v>
      </c>
      <c r="M1379" s="397">
        <v>277.79199999999997</v>
      </c>
      <c r="N1379" s="397" t="s">
        <v>441</v>
      </c>
      <c r="O1379" s="397" t="s">
        <v>441</v>
      </c>
    </row>
    <row r="1380" spans="1:15" x14ac:dyDescent="0.2">
      <c r="A1380" s="397"/>
      <c r="B1380" s="397">
        <v>2016</v>
      </c>
      <c r="C1380" s="397">
        <v>6</v>
      </c>
      <c r="D1380" s="397" t="s">
        <v>441</v>
      </c>
      <c r="E1380" s="397" t="s">
        <v>441</v>
      </c>
      <c r="F1380" s="397" t="s">
        <v>441</v>
      </c>
      <c r="G1380" s="397" t="s">
        <v>441</v>
      </c>
      <c r="H1380" s="397" t="s">
        <v>441</v>
      </c>
      <c r="I1380" s="397" t="s">
        <v>441</v>
      </c>
      <c r="J1380" s="397" t="s">
        <v>441</v>
      </c>
      <c r="K1380" s="397" t="s">
        <v>441</v>
      </c>
      <c r="L1380" s="397" t="s">
        <v>441</v>
      </c>
      <c r="M1380" s="397" t="s">
        <v>441</v>
      </c>
      <c r="N1380" s="397" t="s">
        <v>441</v>
      </c>
      <c r="O1380" s="397" t="s">
        <v>441</v>
      </c>
    </row>
    <row r="1381" spans="1:15" x14ac:dyDescent="0.2">
      <c r="A1381" s="397"/>
      <c r="B1381" s="397">
        <v>2016</v>
      </c>
      <c r="C1381" s="397">
        <v>7</v>
      </c>
      <c r="D1381" s="397" t="s">
        <v>441</v>
      </c>
      <c r="E1381" s="397" t="s">
        <v>441</v>
      </c>
      <c r="F1381" s="397" t="s">
        <v>441</v>
      </c>
      <c r="G1381" s="397" t="s">
        <v>441</v>
      </c>
      <c r="H1381" s="397" t="s">
        <v>441</v>
      </c>
      <c r="I1381" s="397" t="s">
        <v>441</v>
      </c>
      <c r="J1381" s="397" t="s">
        <v>441</v>
      </c>
      <c r="K1381" s="397" t="s">
        <v>441</v>
      </c>
      <c r="L1381" s="397" t="s">
        <v>441</v>
      </c>
      <c r="M1381" s="397" t="s">
        <v>441</v>
      </c>
      <c r="N1381" s="397" t="s">
        <v>441</v>
      </c>
      <c r="O1381" s="397" t="s">
        <v>441</v>
      </c>
    </row>
    <row r="1382" spans="1:15" x14ac:dyDescent="0.2">
      <c r="A1382" s="397"/>
      <c r="B1382" s="397">
        <v>2016</v>
      </c>
      <c r="C1382" s="397">
        <v>8</v>
      </c>
      <c r="D1382" s="397" t="s">
        <v>441</v>
      </c>
      <c r="E1382" s="397" t="s">
        <v>441</v>
      </c>
      <c r="F1382" s="397" t="s">
        <v>441</v>
      </c>
      <c r="G1382" s="397" t="s">
        <v>441</v>
      </c>
      <c r="H1382" s="397" t="s">
        <v>441</v>
      </c>
      <c r="I1382" s="397" t="s">
        <v>441</v>
      </c>
      <c r="J1382" s="397" t="s">
        <v>441</v>
      </c>
      <c r="K1382" s="397" t="s">
        <v>441</v>
      </c>
      <c r="L1382" s="397" t="s">
        <v>441</v>
      </c>
      <c r="M1382" s="397" t="s">
        <v>441</v>
      </c>
      <c r="N1382" s="397" t="s">
        <v>441</v>
      </c>
      <c r="O1382" s="397" t="s">
        <v>441</v>
      </c>
    </row>
    <row r="1383" spans="1:15" x14ac:dyDescent="0.2">
      <c r="A1383" s="397"/>
      <c r="B1383" s="397">
        <v>2016</v>
      </c>
      <c r="C1383" s="397">
        <v>9</v>
      </c>
      <c r="D1383" s="397" t="s">
        <v>441</v>
      </c>
      <c r="E1383" s="397" t="s">
        <v>441</v>
      </c>
      <c r="F1383" s="397" t="s">
        <v>441</v>
      </c>
      <c r="G1383" s="397" t="s">
        <v>441</v>
      </c>
      <c r="H1383" s="397" t="s">
        <v>441</v>
      </c>
      <c r="I1383" s="397" t="s">
        <v>441</v>
      </c>
      <c r="J1383" s="397" t="s">
        <v>441</v>
      </c>
      <c r="K1383" s="397" t="s">
        <v>441</v>
      </c>
      <c r="L1383" s="397" t="s">
        <v>441</v>
      </c>
      <c r="M1383" s="397" t="s">
        <v>441</v>
      </c>
      <c r="N1383" s="397" t="s">
        <v>441</v>
      </c>
      <c r="O1383" s="397" t="s">
        <v>441</v>
      </c>
    </row>
    <row r="1384" spans="1:15" x14ac:dyDescent="0.2">
      <c r="A1384" s="397"/>
      <c r="B1384" s="397">
        <v>2016</v>
      </c>
      <c r="C1384" s="397">
        <v>10</v>
      </c>
      <c r="D1384" s="397" t="s">
        <v>441</v>
      </c>
      <c r="E1384" s="397" t="s">
        <v>441</v>
      </c>
      <c r="F1384" s="397" t="s">
        <v>441</v>
      </c>
      <c r="G1384" s="397" t="s">
        <v>441</v>
      </c>
      <c r="H1384" s="397" t="s">
        <v>441</v>
      </c>
      <c r="I1384" s="397" t="s">
        <v>441</v>
      </c>
      <c r="J1384" s="397" t="s">
        <v>441</v>
      </c>
      <c r="K1384" s="397" t="s">
        <v>441</v>
      </c>
      <c r="L1384" s="397" t="s">
        <v>441</v>
      </c>
      <c r="M1384" s="397" t="s">
        <v>441</v>
      </c>
      <c r="N1384" s="397" t="s">
        <v>441</v>
      </c>
      <c r="O1384" s="397" t="s">
        <v>441</v>
      </c>
    </row>
    <row r="1385" spans="1:15" x14ac:dyDescent="0.2">
      <c r="A1385" s="397"/>
      <c r="B1385" s="397">
        <v>2016</v>
      </c>
      <c r="C1385" s="397">
        <v>11</v>
      </c>
      <c r="D1385" s="397" t="s">
        <v>441</v>
      </c>
      <c r="E1385" s="397" t="s">
        <v>441</v>
      </c>
      <c r="F1385" s="397" t="s">
        <v>441</v>
      </c>
      <c r="G1385" s="397" t="s">
        <v>441</v>
      </c>
      <c r="H1385" s="397" t="s">
        <v>441</v>
      </c>
      <c r="I1385" s="397" t="s">
        <v>441</v>
      </c>
      <c r="J1385" s="397" t="s">
        <v>441</v>
      </c>
      <c r="K1385" s="397" t="s">
        <v>441</v>
      </c>
      <c r="L1385" s="397" t="s">
        <v>441</v>
      </c>
      <c r="M1385" s="397" t="s">
        <v>441</v>
      </c>
      <c r="N1385" s="397" t="s">
        <v>441</v>
      </c>
      <c r="O1385" s="397" t="s">
        <v>441</v>
      </c>
    </row>
    <row r="1386" spans="1:15" x14ac:dyDescent="0.2">
      <c r="A1386" s="397"/>
      <c r="B1386" s="397">
        <v>2016</v>
      </c>
      <c r="C1386" s="397">
        <v>12</v>
      </c>
      <c r="D1386" s="397" t="s">
        <v>441</v>
      </c>
      <c r="E1386" s="397" t="s">
        <v>441</v>
      </c>
      <c r="F1386" s="397" t="s">
        <v>441</v>
      </c>
      <c r="G1386" s="397" t="s">
        <v>441</v>
      </c>
      <c r="H1386" s="397" t="s">
        <v>441</v>
      </c>
      <c r="I1386" s="397" t="s">
        <v>441</v>
      </c>
      <c r="J1386" s="397" t="s">
        <v>441</v>
      </c>
      <c r="K1386" s="397" t="s">
        <v>441</v>
      </c>
      <c r="L1386" s="397" t="s">
        <v>441</v>
      </c>
      <c r="M1386" s="397" t="s">
        <v>441</v>
      </c>
      <c r="N1386" s="397" t="s">
        <v>441</v>
      </c>
      <c r="O1386" s="397" t="s">
        <v>441</v>
      </c>
    </row>
    <row r="1387" spans="1:15" x14ac:dyDescent="0.2">
      <c r="A1387" s="532">
        <v>95307</v>
      </c>
      <c r="B1387" s="399">
        <v>2012</v>
      </c>
      <c r="C1387" s="399">
        <v>1</v>
      </c>
      <c r="D1387" s="399" t="s">
        <v>441</v>
      </c>
      <c r="E1387" s="399" t="s">
        <v>441</v>
      </c>
      <c r="F1387" s="399" t="s">
        <v>441</v>
      </c>
      <c r="G1387" s="399" t="s">
        <v>441</v>
      </c>
      <c r="H1387" s="399" t="s">
        <v>441</v>
      </c>
      <c r="I1387" s="399" t="s">
        <v>441</v>
      </c>
      <c r="J1387" s="399" t="s">
        <v>441</v>
      </c>
      <c r="K1387" s="399" t="s">
        <v>441</v>
      </c>
      <c r="L1387" s="399" t="s">
        <v>441</v>
      </c>
      <c r="M1387" s="399" t="s">
        <v>441</v>
      </c>
      <c r="N1387" s="399" t="s">
        <v>441</v>
      </c>
      <c r="O1387" s="399" t="s">
        <v>441</v>
      </c>
    </row>
    <row r="1388" spans="1:15" x14ac:dyDescent="0.2">
      <c r="A1388" s="399"/>
      <c r="B1388" s="399">
        <v>2012</v>
      </c>
      <c r="C1388" s="399">
        <v>2</v>
      </c>
      <c r="D1388" s="399" t="s">
        <v>441</v>
      </c>
      <c r="E1388" s="399" t="s">
        <v>441</v>
      </c>
      <c r="F1388" s="399" t="s">
        <v>441</v>
      </c>
      <c r="G1388" s="399" t="s">
        <v>441</v>
      </c>
      <c r="H1388" s="399" t="s">
        <v>441</v>
      </c>
      <c r="I1388" s="399" t="s">
        <v>441</v>
      </c>
      <c r="J1388" s="399" t="s">
        <v>441</v>
      </c>
      <c r="K1388" s="399" t="s">
        <v>441</v>
      </c>
      <c r="L1388" s="399" t="s">
        <v>441</v>
      </c>
      <c r="M1388" s="399" t="s">
        <v>441</v>
      </c>
      <c r="N1388" s="399" t="s">
        <v>441</v>
      </c>
      <c r="O1388" s="399" t="s">
        <v>441</v>
      </c>
    </row>
    <row r="1389" spans="1:15" x14ac:dyDescent="0.2">
      <c r="A1389" s="399"/>
      <c r="B1389" s="399">
        <v>2012</v>
      </c>
      <c r="C1389" s="399">
        <v>3</v>
      </c>
      <c r="D1389" s="399" t="s">
        <v>441</v>
      </c>
      <c r="E1389" s="399" t="s">
        <v>441</v>
      </c>
      <c r="F1389" s="399" t="s">
        <v>441</v>
      </c>
      <c r="G1389" s="399" t="s">
        <v>441</v>
      </c>
      <c r="H1389" s="399" t="s">
        <v>441</v>
      </c>
      <c r="I1389" s="399" t="s">
        <v>441</v>
      </c>
      <c r="J1389" s="399" t="s">
        <v>441</v>
      </c>
      <c r="K1389" s="399" t="s">
        <v>441</v>
      </c>
      <c r="L1389" s="399" t="s">
        <v>441</v>
      </c>
      <c r="M1389" s="399" t="s">
        <v>441</v>
      </c>
      <c r="N1389" s="399" t="s">
        <v>441</v>
      </c>
      <c r="O1389" s="399" t="s">
        <v>441</v>
      </c>
    </row>
    <row r="1390" spans="1:15" x14ac:dyDescent="0.2">
      <c r="A1390" s="399"/>
      <c r="B1390" s="399">
        <v>2012</v>
      </c>
      <c r="C1390" s="399">
        <v>4</v>
      </c>
      <c r="D1390" s="399" t="s">
        <v>441</v>
      </c>
      <c r="E1390" s="399" t="s">
        <v>441</v>
      </c>
      <c r="F1390" s="399" t="s">
        <v>441</v>
      </c>
      <c r="G1390" s="399" t="s">
        <v>441</v>
      </c>
      <c r="H1390" s="399" t="s">
        <v>441</v>
      </c>
      <c r="I1390" s="399" t="s">
        <v>441</v>
      </c>
      <c r="J1390" s="399" t="s">
        <v>441</v>
      </c>
      <c r="K1390" s="399" t="s">
        <v>441</v>
      </c>
      <c r="L1390" s="399" t="s">
        <v>441</v>
      </c>
      <c r="M1390" s="399" t="s">
        <v>441</v>
      </c>
      <c r="N1390" s="399" t="s">
        <v>441</v>
      </c>
      <c r="O1390" s="399" t="s">
        <v>441</v>
      </c>
    </row>
    <row r="1391" spans="1:15" x14ac:dyDescent="0.2">
      <c r="A1391" s="399"/>
      <c r="B1391" s="399">
        <v>2012</v>
      </c>
      <c r="C1391" s="399">
        <v>5</v>
      </c>
      <c r="D1391" s="399" t="s">
        <v>441</v>
      </c>
      <c r="E1391" s="399" t="s">
        <v>441</v>
      </c>
      <c r="F1391" s="399" t="s">
        <v>441</v>
      </c>
      <c r="G1391" s="399" t="s">
        <v>441</v>
      </c>
      <c r="H1391" s="399" t="s">
        <v>441</v>
      </c>
      <c r="I1391" s="399" t="s">
        <v>441</v>
      </c>
      <c r="J1391" s="399" t="s">
        <v>441</v>
      </c>
      <c r="K1391" s="399" t="s">
        <v>441</v>
      </c>
      <c r="L1391" s="399" t="s">
        <v>441</v>
      </c>
      <c r="M1391" s="399" t="s">
        <v>441</v>
      </c>
      <c r="N1391" s="399" t="s">
        <v>441</v>
      </c>
      <c r="O1391" s="399" t="s">
        <v>441</v>
      </c>
    </row>
    <row r="1392" spans="1:15" x14ac:dyDescent="0.2">
      <c r="A1392" s="399"/>
      <c r="B1392" s="399">
        <v>2012</v>
      </c>
      <c r="C1392" s="399">
        <v>6</v>
      </c>
      <c r="D1392" s="399" t="s">
        <v>441</v>
      </c>
      <c r="E1392" s="399" t="s">
        <v>441</v>
      </c>
      <c r="F1392" s="399" t="s">
        <v>441</v>
      </c>
      <c r="G1392" s="399" t="s">
        <v>441</v>
      </c>
      <c r="H1392" s="399" t="s">
        <v>441</v>
      </c>
      <c r="I1392" s="399" t="s">
        <v>441</v>
      </c>
      <c r="J1392" s="399" t="s">
        <v>441</v>
      </c>
      <c r="K1392" s="399" t="s">
        <v>441</v>
      </c>
      <c r="L1392" s="399" t="s">
        <v>441</v>
      </c>
      <c r="M1392" s="399" t="s">
        <v>441</v>
      </c>
      <c r="N1392" s="399" t="s">
        <v>441</v>
      </c>
      <c r="O1392" s="399" t="s">
        <v>441</v>
      </c>
    </row>
    <row r="1393" spans="1:15" x14ac:dyDescent="0.2">
      <c r="A1393" s="399"/>
      <c r="B1393" s="399">
        <v>2012</v>
      </c>
      <c r="C1393" s="399">
        <v>7</v>
      </c>
      <c r="D1393" s="399" t="s">
        <v>441</v>
      </c>
      <c r="E1393" s="399" t="s">
        <v>441</v>
      </c>
      <c r="F1393" s="399" t="s">
        <v>441</v>
      </c>
      <c r="G1393" s="399" t="s">
        <v>441</v>
      </c>
      <c r="H1393" s="399" t="s">
        <v>441</v>
      </c>
      <c r="I1393" s="399" t="s">
        <v>441</v>
      </c>
      <c r="J1393" s="399" t="s">
        <v>441</v>
      </c>
      <c r="K1393" s="399" t="s">
        <v>441</v>
      </c>
      <c r="L1393" s="399" t="s">
        <v>441</v>
      </c>
      <c r="M1393" s="399" t="s">
        <v>441</v>
      </c>
      <c r="N1393" s="399" t="s">
        <v>441</v>
      </c>
      <c r="O1393" s="399" t="s">
        <v>441</v>
      </c>
    </row>
    <row r="1394" spans="1:15" x14ac:dyDescent="0.2">
      <c r="A1394" s="399"/>
      <c r="B1394" s="399">
        <v>2012</v>
      </c>
      <c r="C1394" s="399">
        <v>8</v>
      </c>
      <c r="D1394" s="399" t="s">
        <v>441</v>
      </c>
      <c r="E1394" s="399" t="s">
        <v>441</v>
      </c>
      <c r="F1394" s="399" t="s">
        <v>441</v>
      </c>
      <c r="G1394" s="399" t="s">
        <v>441</v>
      </c>
      <c r="H1394" s="399" t="s">
        <v>441</v>
      </c>
      <c r="I1394" s="399" t="s">
        <v>441</v>
      </c>
      <c r="J1394" s="399" t="s">
        <v>441</v>
      </c>
      <c r="K1394" s="399" t="s">
        <v>441</v>
      </c>
      <c r="L1394" s="399" t="s">
        <v>441</v>
      </c>
      <c r="M1394" s="399" t="s">
        <v>441</v>
      </c>
      <c r="N1394" s="399" t="s">
        <v>441</v>
      </c>
      <c r="O1394" s="399" t="s">
        <v>441</v>
      </c>
    </row>
    <row r="1395" spans="1:15" x14ac:dyDescent="0.2">
      <c r="A1395" s="399"/>
      <c r="B1395" s="399">
        <v>2012</v>
      </c>
      <c r="C1395" s="399">
        <v>9</v>
      </c>
      <c r="D1395" s="399" t="s">
        <v>441</v>
      </c>
      <c r="E1395" s="399" t="s">
        <v>441</v>
      </c>
      <c r="F1395" s="399" t="s">
        <v>441</v>
      </c>
      <c r="G1395" s="399" t="s">
        <v>441</v>
      </c>
      <c r="H1395" s="399" t="s">
        <v>441</v>
      </c>
      <c r="I1395" s="399" t="s">
        <v>441</v>
      </c>
      <c r="J1395" s="399" t="s">
        <v>441</v>
      </c>
      <c r="K1395" s="399" t="s">
        <v>441</v>
      </c>
      <c r="L1395" s="399" t="s">
        <v>441</v>
      </c>
      <c r="M1395" s="399" t="s">
        <v>441</v>
      </c>
      <c r="N1395" s="399" t="s">
        <v>441</v>
      </c>
      <c r="O1395" s="399" t="s">
        <v>441</v>
      </c>
    </row>
    <row r="1396" spans="1:15" x14ac:dyDescent="0.2">
      <c r="A1396" s="399"/>
      <c r="B1396" s="399">
        <v>2012</v>
      </c>
      <c r="C1396" s="399">
        <v>10</v>
      </c>
      <c r="D1396" s="399" t="s">
        <v>441</v>
      </c>
      <c r="E1396" s="399" t="s">
        <v>441</v>
      </c>
      <c r="F1396" s="399" t="s">
        <v>441</v>
      </c>
      <c r="G1396" s="399" t="s">
        <v>441</v>
      </c>
      <c r="H1396" s="399" t="s">
        <v>441</v>
      </c>
      <c r="I1396" s="399" t="s">
        <v>441</v>
      </c>
      <c r="J1396" s="399" t="s">
        <v>441</v>
      </c>
      <c r="K1396" s="399" t="s">
        <v>441</v>
      </c>
      <c r="L1396" s="399" t="s">
        <v>441</v>
      </c>
      <c r="M1396" s="399" t="s">
        <v>441</v>
      </c>
      <c r="N1396" s="399" t="s">
        <v>441</v>
      </c>
      <c r="O1396" s="399" t="s">
        <v>441</v>
      </c>
    </row>
    <row r="1397" spans="1:15" x14ac:dyDescent="0.2">
      <c r="A1397" s="399"/>
      <c r="B1397" s="399">
        <v>2012</v>
      </c>
      <c r="C1397" s="399">
        <v>11</v>
      </c>
      <c r="D1397" s="399" t="s">
        <v>441</v>
      </c>
      <c r="E1397" s="399" t="s">
        <v>441</v>
      </c>
      <c r="F1397" s="399" t="s">
        <v>441</v>
      </c>
      <c r="G1397" s="399" t="s">
        <v>441</v>
      </c>
      <c r="H1397" s="399" t="s">
        <v>441</v>
      </c>
      <c r="I1397" s="399" t="s">
        <v>441</v>
      </c>
      <c r="J1397" s="399" t="s">
        <v>441</v>
      </c>
      <c r="K1397" s="399" t="s">
        <v>441</v>
      </c>
      <c r="L1397" s="399" t="s">
        <v>441</v>
      </c>
      <c r="M1397" s="399" t="s">
        <v>441</v>
      </c>
      <c r="N1397" s="399" t="s">
        <v>441</v>
      </c>
      <c r="O1397" s="399" t="s">
        <v>441</v>
      </c>
    </row>
    <row r="1398" spans="1:15" x14ac:dyDescent="0.2">
      <c r="A1398" s="399"/>
      <c r="B1398" s="399">
        <v>2012</v>
      </c>
      <c r="C1398" s="399">
        <v>12</v>
      </c>
      <c r="D1398" s="399" t="s">
        <v>441</v>
      </c>
      <c r="E1398" s="399" t="s">
        <v>441</v>
      </c>
      <c r="F1398" s="399" t="s">
        <v>441</v>
      </c>
      <c r="G1398" s="399" t="s">
        <v>441</v>
      </c>
      <c r="H1398" s="399" t="s">
        <v>441</v>
      </c>
      <c r="I1398" s="399" t="s">
        <v>441</v>
      </c>
      <c r="J1398" s="399" t="s">
        <v>441</v>
      </c>
      <c r="K1398" s="399" t="s">
        <v>441</v>
      </c>
      <c r="L1398" s="399" t="s">
        <v>441</v>
      </c>
      <c r="M1398" s="399" t="s">
        <v>441</v>
      </c>
      <c r="N1398" s="399" t="s">
        <v>441</v>
      </c>
      <c r="O1398" s="399" t="s">
        <v>441</v>
      </c>
    </row>
    <row r="1399" spans="1:15" x14ac:dyDescent="0.2">
      <c r="A1399" s="399"/>
      <c r="B1399" s="399">
        <v>2013</v>
      </c>
      <c r="C1399" s="399">
        <v>1</v>
      </c>
      <c r="D1399" s="399" t="s">
        <v>441</v>
      </c>
      <c r="E1399" s="399" t="s">
        <v>441</v>
      </c>
      <c r="F1399" s="399" t="s">
        <v>441</v>
      </c>
      <c r="G1399" s="399" t="s">
        <v>441</v>
      </c>
      <c r="H1399" s="399" t="s">
        <v>441</v>
      </c>
      <c r="I1399" s="399" t="s">
        <v>441</v>
      </c>
      <c r="J1399" s="399" t="s">
        <v>441</v>
      </c>
      <c r="K1399" s="399" t="s">
        <v>441</v>
      </c>
      <c r="L1399" s="399" t="s">
        <v>441</v>
      </c>
      <c r="M1399" s="399" t="s">
        <v>441</v>
      </c>
      <c r="N1399" s="399" t="s">
        <v>441</v>
      </c>
      <c r="O1399" s="399" t="s">
        <v>441</v>
      </c>
    </row>
    <row r="1400" spans="1:15" x14ac:dyDescent="0.2">
      <c r="A1400" s="399"/>
      <c r="B1400" s="399">
        <v>2013</v>
      </c>
      <c r="C1400" s="399">
        <v>2</v>
      </c>
      <c r="D1400" s="399" t="s">
        <v>441</v>
      </c>
      <c r="E1400" s="399" t="s">
        <v>441</v>
      </c>
      <c r="F1400" s="399" t="s">
        <v>441</v>
      </c>
      <c r="G1400" s="399" t="s">
        <v>441</v>
      </c>
      <c r="H1400" s="399" t="s">
        <v>441</v>
      </c>
      <c r="I1400" s="399" t="s">
        <v>441</v>
      </c>
      <c r="J1400" s="399" t="s">
        <v>441</v>
      </c>
      <c r="K1400" s="399" t="s">
        <v>441</v>
      </c>
      <c r="L1400" s="399" t="s">
        <v>441</v>
      </c>
      <c r="M1400" s="399" t="s">
        <v>441</v>
      </c>
      <c r="N1400" s="399" t="s">
        <v>441</v>
      </c>
      <c r="O1400" s="399" t="s">
        <v>441</v>
      </c>
    </row>
    <row r="1401" spans="1:15" x14ac:dyDescent="0.2">
      <c r="A1401" s="399"/>
      <c r="B1401" s="399">
        <v>2013</v>
      </c>
      <c r="C1401" s="399">
        <v>3</v>
      </c>
      <c r="D1401" s="399" t="s">
        <v>441</v>
      </c>
      <c r="E1401" s="399" t="s">
        <v>441</v>
      </c>
      <c r="F1401" s="399" t="s">
        <v>441</v>
      </c>
      <c r="G1401" s="399" t="s">
        <v>441</v>
      </c>
      <c r="H1401" s="399" t="s">
        <v>441</v>
      </c>
      <c r="I1401" s="399" t="s">
        <v>441</v>
      </c>
      <c r="J1401" s="399" t="s">
        <v>441</v>
      </c>
      <c r="K1401" s="399" t="s">
        <v>441</v>
      </c>
      <c r="L1401" s="399" t="s">
        <v>441</v>
      </c>
      <c r="M1401" s="399" t="s">
        <v>441</v>
      </c>
      <c r="N1401" s="399" t="s">
        <v>441</v>
      </c>
      <c r="O1401" s="399" t="s">
        <v>441</v>
      </c>
    </row>
    <row r="1402" spans="1:15" x14ac:dyDescent="0.2">
      <c r="A1402" s="399"/>
      <c r="B1402" s="399">
        <v>2013</v>
      </c>
      <c r="C1402" s="399">
        <v>4</v>
      </c>
      <c r="D1402" s="399" t="s">
        <v>441</v>
      </c>
      <c r="E1402" s="399" t="s">
        <v>441</v>
      </c>
      <c r="F1402" s="399" t="s">
        <v>441</v>
      </c>
      <c r="G1402" s="399" t="s">
        <v>441</v>
      </c>
      <c r="H1402" s="399" t="s">
        <v>441</v>
      </c>
      <c r="I1402" s="399" t="s">
        <v>441</v>
      </c>
      <c r="J1402" s="399" t="s">
        <v>441</v>
      </c>
      <c r="K1402" s="399" t="s">
        <v>441</v>
      </c>
      <c r="L1402" s="399" t="s">
        <v>441</v>
      </c>
      <c r="M1402" s="399" t="s">
        <v>441</v>
      </c>
      <c r="N1402" s="399" t="s">
        <v>441</v>
      </c>
      <c r="O1402" s="399" t="s">
        <v>441</v>
      </c>
    </row>
    <row r="1403" spans="1:15" x14ac:dyDescent="0.2">
      <c r="A1403" s="399"/>
      <c r="B1403" s="399">
        <v>2013</v>
      </c>
      <c r="C1403" s="399">
        <v>5</v>
      </c>
      <c r="D1403" s="399" t="s">
        <v>441</v>
      </c>
      <c r="E1403" s="399" t="s">
        <v>441</v>
      </c>
      <c r="F1403" s="399" t="s">
        <v>441</v>
      </c>
      <c r="G1403" s="399" t="s">
        <v>441</v>
      </c>
      <c r="H1403" s="399" t="s">
        <v>441</v>
      </c>
      <c r="I1403" s="399" t="s">
        <v>441</v>
      </c>
      <c r="J1403" s="399" t="s">
        <v>441</v>
      </c>
      <c r="K1403" s="399" t="s">
        <v>441</v>
      </c>
      <c r="L1403" s="399" t="s">
        <v>441</v>
      </c>
      <c r="M1403" s="399" t="s">
        <v>441</v>
      </c>
      <c r="N1403" s="399" t="s">
        <v>441</v>
      </c>
      <c r="O1403" s="399" t="s">
        <v>441</v>
      </c>
    </row>
    <row r="1404" spans="1:15" x14ac:dyDescent="0.2">
      <c r="A1404" s="399"/>
      <c r="B1404" s="399">
        <v>2013</v>
      </c>
      <c r="C1404" s="399">
        <v>6</v>
      </c>
      <c r="D1404" s="399" t="s">
        <v>441</v>
      </c>
      <c r="E1404" s="399" t="s">
        <v>441</v>
      </c>
      <c r="F1404" s="399" t="s">
        <v>441</v>
      </c>
      <c r="G1404" s="399" t="s">
        <v>441</v>
      </c>
      <c r="H1404" s="399" t="s">
        <v>441</v>
      </c>
      <c r="I1404" s="399" t="s">
        <v>441</v>
      </c>
      <c r="J1404" s="399" t="s">
        <v>441</v>
      </c>
      <c r="K1404" s="399" t="s">
        <v>441</v>
      </c>
      <c r="L1404" s="399" t="s">
        <v>441</v>
      </c>
      <c r="M1404" s="399" t="s">
        <v>441</v>
      </c>
      <c r="N1404" s="399" t="s">
        <v>441</v>
      </c>
      <c r="O1404" s="399" t="s">
        <v>441</v>
      </c>
    </row>
    <row r="1405" spans="1:15" x14ac:dyDescent="0.2">
      <c r="A1405" s="399"/>
      <c r="B1405" s="399">
        <v>2013</v>
      </c>
      <c r="C1405" s="399">
        <v>7</v>
      </c>
      <c r="D1405" s="399" t="s">
        <v>441</v>
      </c>
      <c r="E1405" s="399" t="s">
        <v>441</v>
      </c>
      <c r="F1405" s="399" t="s">
        <v>441</v>
      </c>
      <c r="G1405" s="399" t="s">
        <v>441</v>
      </c>
      <c r="H1405" s="399" t="s">
        <v>441</v>
      </c>
      <c r="I1405" s="399" t="s">
        <v>441</v>
      </c>
      <c r="J1405" s="399" t="s">
        <v>441</v>
      </c>
      <c r="K1405" s="399" t="s">
        <v>441</v>
      </c>
      <c r="L1405" s="399" t="s">
        <v>441</v>
      </c>
      <c r="M1405" s="399" t="s">
        <v>441</v>
      </c>
      <c r="N1405" s="399" t="s">
        <v>441</v>
      </c>
      <c r="O1405" s="399" t="s">
        <v>441</v>
      </c>
    </row>
    <row r="1406" spans="1:15" x14ac:dyDescent="0.2">
      <c r="A1406" s="399"/>
      <c r="B1406" s="399">
        <v>2013</v>
      </c>
      <c r="C1406" s="399">
        <v>8</v>
      </c>
      <c r="D1406" s="399" t="s">
        <v>441</v>
      </c>
      <c r="E1406" s="399" t="s">
        <v>441</v>
      </c>
      <c r="F1406" s="399" t="s">
        <v>441</v>
      </c>
      <c r="G1406" s="399" t="s">
        <v>441</v>
      </c>
      <c r="H1406" s="399" t="s">
        <v>441</v>
      </c>
      <c r="I1406" s="399" t="s">
        <v>441</v>
      </c>
      <c r="J1406" s="399" t="s">
        <v>441</v>
      </c>
      <c r="K1406" s="399" t="s">
        <v>441</v>
      </c>
      <c r="L1406" s="399" t="s">
        <v>441</v>
      </c>
      <c r="M1406" s="399" t="s">
        <v>441</v>
      </c>
      <c r="N1406" s="399" t="s">
        <v>441</v>
      </c>
      <c r="O1406" s="399" t="s">
        <v>441</v>
      </c>
    </row>
    <row r="1407" spans="1:15" x14ac:dyDescent="0.2">
      <c r="A1407" s="399"/>
      <c r="B1407" s="399">
        <v>2013</v>
      </c>
      <c r="C1407" s="399">
        <v>9</v>
      </c>
      <c r="D1407" s="399" t="s">
        <v>441</v>
      </c>
      <c r="E1407" s="399" t="s">
        <v>441</v>
      </c>
      <c r="F1407" s="399" t="s">
        <v>441</v>
      </c>
      <c r="G1407" s="399" t="s">
        <v>441</v>
      </c>
      <c r="H1407" s="399" t="s">
        <v>441</v>
      </c>
      <c r="I1407" s="399" t="s">
        <v>441</v>
      </c>
      <c r="J1407" s="399" t="s">
        <v>441</v>
      </c>
      <c r="K1407" s="399" t="s">
        <v>441</v>
      </c>
      <c r="L1407" s="399" t="s">
        <v>441</v>
      </c>
      <c r="M1407" s="399" t="s">
        <v>441</v>
      </c>
      <c r="N1407" s="399" t="s">
        <v>441</v>
      </c>
      <c r="O1407" s="399" t="s">
        <v>441</v>
      </c>
    </row>
    <row r="1408" spans="1:15" x14ac:dyDescent="0.2">
      <c r="A1408" s="399"/>
      <c r="B1408" s="399">
        <v>2013</v>
      </c>
      <c r="C1408" s="399">
        <v>10</v>
      </c>
      <c r="D1408" s="399" t="s">
        <v>441</v>
      </c>
      <c r="E1408" s="399" t="s">
        <v>441</v>
      </c>
      <c r="F1408" s="399" t="s">
        <v>441</v>
      </c>
      <c r="G1408" s="399" t="s">
        <v>441</v>
      </c>
      <c r="H1408" s="399" t="s">
        <v>441</v>
      </c>
      <c r="I1408" s="399" t="s">
        <v>441</v>
      </c>
      <c r="J1408" s="399" t="s">
        <v>441</v>
      </c>
      <c r="K1408" s="399" t="s">
        <v>441</v>
      </c>
      <c r="L1408" s="399" t="s">
        <v>441</v>
      </c>
      <c r="M1408" s="399" t="s">
        <v>441</v>
      </c>
      <c r="N1408" s="399" t="s">
        <v>441</v>
      </c>
      <c r="O1408" s="399" t="s">
        <v>441</v>
      </c>
    </row>
    <row r="1409" spans="1:15" x14ac:dyDescent="0.2">
      <c r="A1409" s="399"/>
      <c r="B1409" s="399">
        <v>2013</v>
      </c>
      <c r="C1409" s="399">
        <v>11</v>
      </c>
      <c r="D1409" s="399" t="s">
        <v>441</v>
      </c>
      <c r="E1409" s="399" t="s">
        <v>441</v>
      </c>
      <c r="F1409" s="399" t="s">
        <v>441</v>
      </c>
      <c r="G1409" s="399" t="s">
        <v>441</v>
      </c>
      <c r="H1409" s="399" t="s">
        <v>441</v>
      </c>
      <c r="I1409" s="399" t="s">
        <v>441</v>
      </c>
      <c r="J1409" s="399" t="s">
        <v>441</v>
      </c>
      <c r="K1409" s="399" t="s">
        <v>441</v>
      </c>
      <c r="L1409" s="399" t="s">
        <v>441</v>
      </c>
      <c r="M1409" s="399" t="s">
        <v>441</v>
      </c>
      <c r="N1409" s="399" t="s">
        <v>441</v>
      </c>
      <c r="O1409" s="399" t="s">
        <v>441</v>
      </c>
    </row>
    <row r="1410" spans="1:15" x14ac:dyDescent="0.2">
      <c r="A1410" s="399"/>
      <c r="B1410" s="399">
        <v>2013</v>
      </c>
      <c r="C1410" s="399">
        <v>12</v>
      </c>
      <c r="D1410" s="399" t="s">
        <v>441</v>
      </c>
      <c r="E1410" s="399" t="s">
        <v>441</v>
      </c>
      <c r="F1410" s="399" t="s">
        <v>441</v>
      </c>
      <c r="G1410" s="399" t="s">
        <v>441</v>
      </c>
      <c r="H1410" s="399" t="s">
        <v>441</v>
      </c>
      <c r="I1410" s="399" t="s">
        <v>441</v>
      </c>
      <c r="J1410" s="399" t="s">
        <v>441</v>
      </c>
      <c r="K1410" s="399" t="s">
        <v>441</v>
      </c>
      <c r="L1410" s="399" t="s">
        <v>441</v>
      </c>
      <c r="M1410" s="399" t="s">
        <v>441</v>
      </c>
      <c r="N1410" s="399" t="s">
        <v>441</v>
      </c>
      <c r="O1410" s="399" t="s">
        <v>441</v>
      </c>
    </row>
    <row r="1411" spans="1:15" x14ac:dyDescent="0.2">
      <c r="A1411" s="399"/>
      <c r="B1411" s="399">
        <v>2014</v>
      </c>
      <c r="C1411" s="399">
        <v>1</v>
      </c>
      <c r="D1411" s="399" t="s">
        <v>441</v>
      </c>
      <c r="E1411" s="399" t="s">
        <v>441</v>
      </c>
      <c r="F1411" s="399" t="s">
        <v>441</v>
      </c>
      <c r="G1411" s="399" t="s">
        <v>441</v>
      </c>
      <c r="H1411" s="399" t="s">
        <v>441</v>
      </c>
      <c r="I1411" s="399" t="s">
        <v>441</v>
      </c>
      <c r="J1411" s="399" t="s">
        <v>441</v>
      </c>
      <c r="K1411" s="399" t="s">
        <v>441</v>
      </c>
      <c r="L1411" s="399" t="s">
        <v>441</v>
      </c>
      <c r="M1411" s="399" t="s">
        <v>441</v>
      </c>
      <c r="N1411" s="399" t="s">
        <v>441</v>
      </c>
      <c r="O1411" s="399" t="s">
        <v>441</v>
      </c>
    </row>
    <row r="1412" spans="1:15" x14ac:dyDescent="0.2">
      <c r="A1412" s="399"/>
      <c r="B1412" s="399">
        <v>2014</v>
      </c>
      <c r="C1412" s="399">
        <v>2</v>
      </c>
      <c r="D1412" s="399" t="s">
        <v>441</v>
      </c>
      <c r="E1412" s="399" t="s">
        <v>441</v>
      </c>
      <c r="F1412" s="399" t="s">
        <v>441</v>
      </c>
      <c r="G1412" s="399" t="s">
        <v>441</v>
      </c>
      <c r="H1412" s="399" t="s">
        <v>441</v>
      </c>
      <c r="I1412" s="399" t="s">
        <v>441</v>
      </c>
      <c r="J1412" s="399" t="s">
        <v>441</v>
      </c>
      <c r="K1412" s="399" t="s">
        <v>441</v>
      </c>
      <c r="L1412" s="399" t="s">
        <v>441</v>
      </c>
      <c r="M1412" s="399" t="s">
        <v>441</v>
      </c>
      <c r="N1412" s="399" t="s">
        <v>441</v>
      </c>
      <c r="O1412" s="399" t="s">
        <v>441</v>
      </c>
    </row>
    <row r="1413" spans="1:15" x14ac:dyDescent="0.2">
      <c r="A1413" s="399"/>
      <c r="B1413" s="399">
        <v>2014</v>
      </c>
      <c r="C1413" s="399">
        <v>3</v>
      </c>
      <c r="D1413" s="399" t="s">
        <v>441</v>
      </c>
      <c r="E1413" s="399" t="s">
        <v>441</v>
      </c>
      <c r="F1413" s="399" t="s">
        <v>441</v>
      </c>
      <c r="G1413" s="399" t="s">
        <v>441</v>
      </c>
      <c r="H1413" s="399" t="s">
        <v>441</v>
      </c>
      <c r="I1413" s="399" t="s">
        <v>441</v>
      </c>
      <c r="J1413" s="399" t="s">
        <v>441</v>
      </c>
      <c r="K1413" s="399" t="s">
        <v>441</v>
      </c>
      <c r="L1413" s="399" t="s">
        <v>441</v>
      </c>
      <c r="M1413" s="399" t="s">
        <v>441</v>
      </c>
      <c r="N1413" s="399" t="s">
        <v>441</v>
      </c>
      <c r="O1413" s="399" t="s">
        <v>441</v>
      </c>
    </row>
    <row r="1414" spans="1:15" x14ac:dyDescent="0.2">
      <c r="A1414" s="399"/>
      <c r="B1414" s="399">
        <v>2014</v>
      </c>
      <c r="C1414" s="399">
        <v>4</v>
      </c>
      <c r="D1414" s="399" t="s">
        <v>441</v>
      </c>
      <c r="E1414" s="399" t="s">
        <v>441</v>
      </c>
      <c r="F1414" s="399" t="s">
        <v>441</v>
      </c>
      <c r="G1414" s="399" t="s">
        <v>441</v>
      </c>
      <c r="H1414" s="399" t="s">
        <v>441</v>
      </c>
      <c r="I1414" s="399" t="s">
        <v>441</v>
      </c>
      <c r="J1414" s="399" t="s">
        <v>441</v>
      </c>
      <c r="K1414" s="399" t="s">
        <v>441</v>
      </c>
      <c r="L1414" s="399" t="s">
        <v>441</v>
      </c>
      <c r="M1414" s="399" t="s">
        <v>441</v>
      </c>
      <c r="N1414" s="399" t="s">
        <v>441</v>
      </c>
      <c r="O1414" s="399" t="s">
        <v>441</v>
      </c>
    </row>
    <row r="1415" spans="1:15" x14ac:dyDescent="0.2">
      <c r="A1415" s="399"/>
      <c r="B1415" s="399">
        <v>2014</v>
      </c>
      <c r="C1415" s="399">
        <v>5</v>
      </c>
      <c r="D1415" s="399" t="s">
        <v>441</v>
      </c>
      <c r="E1415" s="399" t="s">
        <v>441</v>
      </c>
      <c r="F1415" s="399" t="s">
        <v>441</v>
      </c>
      <c r="G1415" s="399" t="s">
        <v>441</v>
      </c>
      <c r="H1415" s="399" t="s">
        <v>441</v>
      </c>
      <c r="I1415" s="399" t="s">
        <v>441</v>
      </c>
      <c r="J1415" s="399" t="s">
        <v>441</v>
      </c>
      <c r="K1415" s="399" t="s">
        <v>441</v>
      </c>
      <c r="L1415" s="399" t="s">
        <v>441</v>
      </c>
      <c r="M1415" s="399" t="s">
        <v>441</v>
      </c>
      <c r="N1415" s="399" t="s">
        <v>441</v>
      </c>
      <c r="O1415" s="399" t="s">
        <v>441</v>
      </c>
    </row>
    <row r="1416" spans="1:15" x14ac:dyDescent="0.2">
      <c r="A1416" s="399"/>
      <c r="B1416" s="399">
        <v>2014</v>
      </c>
      <c r="C1416" s="399">
        <v>6</v>
      </c>
      <c r="D1416" s="399" t="s">
        <v>441</v>
      </c>
      <c r="E1416" s="399" t="s">
        <v>441</v>
      </c>
      <c r="F1416" s="399" t="s">
        <v>441</v>
      </c>
      <c r="G1416" s="399" t="s">
        <v>441</v>
      </c>
      <c r="H1416" s="399" t="s">
        <v>441</v>
      </c>
      <c r="I1416" s="399" t="s">
        <v>441</v>
      </c>
      <c r="J1416" s="399" t="s">
        <v>441</v>
      </c>
      <c r="K1416" s="399" t="s">
        <v>441</v>
      </c>
      <c r="L1416" s="399" t="s">
        <v>441</v>
      </c>
      <c r="M1416" s="399" t="s">
        <v>441</v>
      </c>
      <c r="N1416" s="399" t="s">
        <v>441</v>
      </c>
      <c r="O1416" s="399" t="s">
        <v>441</v>
      </c>
    </row>
    <row r="1417" spans="1:15" x14ac:dyDescent="0.2">
      <c r="A1417" s="399"/>
      <c r="B1417" s="399">
        <v>2014</v>
      </c>
      <c r="C1417" s="399">
        <v>7</v>
      </c>
      <c r="D1417" s="399" t="s">
        <v>441</v>
      </c>
      <c r="E1417" s="399" t="s">
        <v>441</v>
      </c>
      <c r="F1417" s="399" t="s">
        <v>441</v>
      </c>
      <c r="G1417" s="399" t="s">
        <v>441</v>
      </c>
      <c r="H1417" s="399" t="s">
        <v>441</v>
      </c>
      <c r="I1417" s="399" t="s">
        <v>441</v>
      </c>
      <c r="J1417" s="399" t="s">
        <v>441</v>
      </c>
      <c r="K1417" s="399" t="s">
        <v>441</v>
      </c>
      <c r="L1417" s="399" t="s">
        <v>441</v>
      </c>
      <c r="M1417" s="399" t="s">
        <v>441</v>
      </c>
      <c r="N1417" s="399" t="s">
        <v>441</v>
      </c>
      <c r="O1417" s="399" t="s">
        <v>441</v>
      </c>
    </row>
    <row r="1418" spans="1:15" x14ac:dyDescent="0.2">
      <c r="A1418" s="399"/>
      <c r="B1418" s="399">
        <v>2014</v>
      </c>
      <c r="C1418" s="399">
        <v>8</v>
      </c>
      <c r="D1418" s="399">
        <v>1</v>
      </c>
      <c r="E1418" s="399">
        <v>4.7229999999999999</v>
      </c>
      <c r="F1418" s="399" t="s">
        <v>441</v>
      </c>
      <c r="G1418" s="399" t="s">
        <v>441</v>
      </c>
      <c r="H1418" s="399" t="s">
        <v>441</v>
      </c>
      <c r="I1418" s="399" t="s">
        <v>441</v>
      </c>
      <c r="J1418" s="399" t="s">
        <v>441</v>
      </c>
      <c r="K1418" s="399" t="s">
        <v>441</v>
      </c>
      <c r="L1418" s="399" t="s">
        <v>441</v>
      </c>
      <c r="M1418" s="399" t="s">
        <v>441</v>
      </c>
      <c r="N1418" s="399" t="s">
        <v>441</v>
      </c>
      <c r="O1418" s="399" t="s">
        <v>441</v>
      </c>
    </row>
    <row r="1419" spans="1:15" x14ac:dyDescent="0.2">
      <c r="A1419" s="399"/>
      <c r="B1419" s="399">
        <v>2014</v>
      </c>
      <c r="C1419" s="399">
        <v>9</v>
      </c>
      <c r="D1419" s="399" t="s">
        <v>441</v>
      </c>
      <c r="E1419" s="399" t="s">
        <v>441</v>
      </c>
      <c r="F1419" s="399" t="s">
        <v>441</v>
      </c>
      <c r="G1419" s="399" t="s">
        <v>441</v>
      </c>
      <c r="H1419" s="399" t="s">
        <v>441</v>
      </c>
      <c r="I1419" s="399" t="s">
        <v>441</v>
      </c>
      <c r="J1419" s="399" t="s">
        <v>441</v>
      </c>
      <c r="K1419" s="399" t="s">
        <v>441</v>
      </c>
      <c r="L1419" s="399" t="s">
        <v>441</v>
      </c>
      <c r="M1419" s="399" t="s">
        <v>441</v>
      </c>
      <c r="N1419" s="399" t="s">
        <v>441</v>
      </c>
      <c r="O1419" s="399" t="s">
        <v>441</v>
      </c>
    </row>
    <row r="1420" spans="1:15" x14ac:dyDescent="0.2">
      <c r="A1420" s="399"/>
      <c r="B1420" s="399">
        <v>2014</v>
      </c>
      <c r="C1420" s="399">
        <v>10</v>
      </c>
      <c r="D1420" s="399" t="s">
        <v>441</v>
      </c>
      <c r="E1420" s="399" t="s">
        <v>441</v>
      </c>
      <c r="F1420" s="399" t="s">
        <v>441</v>
      </c>
      <c r="G1420" s="399" t="s">
        <v>441</v>
      </c>
      <c r="H1420" s="399" t="s">
        <v>441</v>
      </c>
      <c r="I1420" s="399" t="s">
        <v>441</v>
      </c>
      <c r="J1420" s="399" t="s">
        <v>441</v>
      </c>
      <c r="K1420" s="399" t="s">
        <v>441</v>
      </c>
      <c r="L1420" s="399" t="s">
        <v>441</v>
      </c>
      <c r="M1420" s="399" t="s">
        <v>441</v>
      </c>
      <c r="N1420" s="399" t="s">
        <v>441</v>
      </c>
      <c r="O1420" s="399" t="s">
        <v>441</v>
      </c>
    </row>
    <row r="1421" spans="1:15" x14ac:dyDescent="0.2">
      <c r="A1421" s="399"/>
      <c r="B1421" s="399">
        <v>2014</v>
      </c>
      <c r="C1421" s="399">
        <v>11</v>
      </c>
      <c r="D1421" s="399" t="s">
        <v>441</v>
      </c>
      <c r="E1421" s="399" t="s">
        <v>441</v>
      </c>
      <c r="F1421" s="399" t="s">
        <v>441</v>
      </c>
      <c r="G1421" s="399" t="s">
        <v>441</v>
      </c>
      <c r="H1421" s="399" t="s">
        <v>441</v>
      </c>
      <c r="I1421" s="399" t="s">
        <v>441</v>
      </c>
      <c r="J1421" s="399" t="s">
        <v>441</v>
      </c>
      <c r="K1421" s="399" t="s">
        <v>441</v>
      </c>
      <c r="L1421" s="399" t="s">
        <v>441</v>
      </c>
      <c r="M1421" s="399" t="s">
        <v>441</v>
      </c>
      <c r="N1421" s="399" t="s">
        <v>441</v>
      </c>
      <c r="O1421" s="399" t="s">
        <v>441</v>
      </c>
    </row>
    <row r="1422" spans="1:15" x14ac:dyDescent="0.2">
      <c r="A1422" s="399"/>
      <c r="B1422" s="399">
        <v>2014</v>
      </c>
      <c r="C1422" s="399">
        <v>12</v>
      </c>
      <c r="D1422" s="399" t="s">
        <v>441</v>
      </c>
      <c r="E1422" s="399" t="s">
        <v>441</v>
      </c>
      <c r="F1422" s="399" t="s">
        <v>441</v>
      </c>
      <c r="G1422" s="399" t="s">
        <v>441</v>
      </c>
      <c r="H1422" s="399" t="s">
        <v>441</v>
      </c>
      <c r="I1422" s="399" t="s">
        <v>441</v>
      </c>
      <c r="J1422" s="399" t="s">
        <v>441</v>
      </c>
      <c r="K1422" s="399" t="s">
        <v>441</v>
      </c>
      <c r="L1422" s="399" t="s">
        <v>441</v>
      </c>
      <c r="M1422" s="399" t="s">
        <v>441</v>
      </c>
      <c r="N1422" s="399" t="s">
        <v>441</v>
      </c>
      <c r="O1422" s="399" t="s">
        <v>441</v>
      </c>
    </row>
    <row r="1423" spans="1:15" x14ac:dyDescent="0.2">
      <c r="A1423" s="399"/>
      <c r="B1423" s="399">
        <v>2015</v>
      </c>
      <c r="C1423" s="399">
        <v>1</v>
      </c>
      <c r="D1423" s="399" t="s">
        <v>441</v>
      </c>
      <c r="E1423" s="399" t="s">
        <v>441</v>
      </c>
      <c r="F1423" s="399" t="s">
        <v>441</v>
      </c>
      <c r="G1423" s="399" t="s">
        <v>441</v>
      </c>
      <c r="H1423" s="399" t="s">
        <v>441</v>
      </c>
      <c r="I1423" s="399" t="s">
        <v>441</v>
      </c>
      <c r="J1423" s="399" t="s">
        <v>441</v>
      </c>
      <c r="K1423" s="399" t="s">
        <v>441</v>
      </c>
      <c r="L1423" s="399" t="s">
        <v>441</v>
      </c>
      <c r="M1423" s="399" t="s">
        <v>441</v>
      </c>
      <c r="N1423" s="399" t="s">
        <v>441</v>
      </c>
      <c r="O1423" s="399" t="s">
        <v>441</v>
      </c>
    </row>
    <row r="1424" spans="1:15" x14ac:dyDescent="0.2">
      <c r="A1424" s="399"/>
      <c r="B1424" s="399">
        <v>2015</v>
      </c>
      <c r="C1424" s="399">
        <v>2</v>
      </c>
      <c r="D1424" s="399" t="s">
        <v>441</v>
      </c>
      <c r="E1424" s="399" t="s">
        <v>441</v>
      </c>
      <c r="F1424" s="399" t="s">
        <v>441</v>
      </c>
      <c r="G1424" s="399" t="s">
        <v>441</v>
      </c>
      <c r="H1424" s="399" t="s">
        <v>441</v>
      </c>
      <c r="I1424" s="399" t="s">
        <v>441</v>
      </c>
      <c r="J1424" s="399" t="s">
        <v>441</v>
      </c>
      <c r="K1424" s="399" t="s">
        <v>441</v>
      </c>
      <c r="L1424" s="399" t="s">
        <v>441</v>
      </c>
      <c r="M1424" s="399" t="s">
        <v>441</v>
      </c>
      <c r="N1424" s="399" t="s">
        <v>441</v>
      </c>
      <c r="O1424" s="399" t="s">
        <v>441</v>
      </c>
    </row>
    <row r="1425" spans="1:15" x14ac:dyDescent="0.2">
      <c r="A1425" s="399"/>
      <c r="B1425" s="399">
        <v>2015</v>
      </c>
      <c r="C1425" s="399">
        <v>3</v>
      </c>
      <c r="D1425" s="399" t="s">
        <v>441</v>
      </c>
      <c r="E1425" s="399" t="s">
        <v>441</v>
      </c>
      <c r="F1425" s="399" t="s">
        <v>441</v>
      </c>
      <c r="G1425" s="399" t="s">
        <v>441</v>
      </c>
      <c r="H1425" s="399" t="s">
        <v>441</v>
      </c>
      <c r="I1425" s="399" t="s">
        <v>441</v>
      </c>
      <c r="J1425" s="399" t="s">
        <v>441</v>
      </c>
      <c r="K1425" s="399" t="s">
        <v>441</v>
      </c>
      <c r="L1425" s="399" t="s">
        <v>441</v>
      </c>
      <c r="M1425" s="399" t="s">
        <v>441</v>
      </c>
      <c r="N1425" s="399" t="s">
        <v>441</v>
      </c>
      <c r="O1425" s="399" t="s">
        <v>441</v>
      </c>
    </row>
    <row r="1426" spans="1:15" x14ac:dyDescent="0.2">
      <c r="A1426" s="399"/>
      <c r="B1426" s="399">
        <v>2015</v>
      </c>
      <c r="C1426" s="399">
        <v>4</v>
      </c>
      <c r="D1426" s="399" t="s">
        <v>441</v>
      </c>
      <c r="E1426" s="399" t="s">
        <v>441</v>
      </c>
      <c r="F1426" s="399" t="s">
        <v>441</v>
      </c>
      <c r="G1426" s="399" t="s">
        <v>441</v>
      </c>
      <c r="H1426" s="399" t="s">
        <v>441</v>
      </c>
      <c r="I1426" s="399" t="s">
        <v>441</v>
      </c>
      <c r="J1426" s="399" t="s">
        <v>441</v>
      </c>
      <c r="K1426" s="399" t="s">
        <v>441</v>
      </c>
      <c r="L1426" s="399" t="s">
        <v>441</v>
      </c>
      <c r="M1426" s="399" t="s">
        <v>441</v>
      </c>
      <c r="N1426" s="399" t="s">
        <v>441</v>
      </c>
      <c r="O1426" s="399" t="s">
        <v>441</v>
      </c>
    </row>
    <row r="1427" spans="1:15" x14ac:dyDescent="0.2">
      <c r="A1427" s="399"/>
      <c r="B1427" s="399">
        <v>2015</v>
      </c>
      <c r="C1427" s="399">
        <v>5</v>
      </c>
      <c r="D1427" s="399" t="s">
        <v>441</v>
      </c>
      <c r="E1427" s="399" t="s">
        <v>441</v>
      </c>
      <c r="F1427" s="399" t="s">
        <v>441</v>
      </c>
      <c r="G1427" s="399" t="s">
        <v>441</v>
      </c>
      <c r="H1427" s="399" t="s">
        <v>441</v>
      </c>
      <c r="I1427" s="399" t="s">
        <v>441</v>
      </c>
      <c r="J1427" s="399" t="s">
        <v>441</v>
      </c>
      <c r="K1427" s="399" t="s">
        <v>441</v>
      </c>
      <c r="L1427" s="399" t="s">
        <v>441</v>
      </c>
      <c r="M1427" s="399" t="s">
        <v>441</v>
      </c>
      <c r="N1427" s="399" t="s">
        <v>441</v>
      </c>
      <c r="O1427" s="399" t="s">
        <v>441</v>
      </c>
    </row>
    <row r="1428" spans="1:15" x14ac:dyDescent="0.2">
      <c r="A1428" s="399"/>
      <c r="B1428" s="399">
        <v>2015</v>
      </c>
      <c r="C1428" s="399">
        <v>6</v>
      </c>
      <c r="D1428" s="399" t="s">
        <v>441</v>
      </c>
      <c r="E1428" s="399" t="s">
        <v>441</v>
      </c>
      <c r="F1428" s="399" t="s">
        <v>441</v>
      </c>
      <c r="G1428" s="399" t="s">
        <v>441</v>
      </c>
      <c r="H1428" s="399" t="s">
        <v>441</v>
      </c>
      <c r="I1428" s="399" t="s">
        <v>441</v>
      </c>
      <c r="J1428" s="399" t="s">
        <v>441</v>
      </c>
      <c r="K1428" s="399" t="s">
        <v>441</v>
      </c>
      <c r="L1428" s="399" t="s">
        <v>441</v>
      </c>
      <c r="M1428" s="399" t="s">
        <v>441</v>
      </c>
      <c r="N1428" s="399" t="s">
        <v>441</v>
      </c>
      <c r="O1428" s="399" t="s">
        <v>441</v>
      </c>
    </row>
    <row r="1429" spans="1:15" x14ac:dyDescent="0.2">
      <c r="A1429" s="399"/>
      <c r="B1429" s="399">
        <v>2015</v>
      </c>
      <c r="C1429" s="399">
        <v>7</v>
      </c>
      <c r="D1429" s="399" t="s">
        <v>441</v>
      </c>
      <c r="E1429" s="399" t="s">
        <v>441</v>
      </c>
      <c r="F1429" s="399" t="s">
        <v>441</v>
      </c>
      <c r="G1429" s="399" t="s">
        <v>441</v>
      </c>
      <c r="H1429" s="399" t="s">
        <v>441</v>
      </c>
      <c r="I1429" s="399" t="s">
        <v>441</v>
      </c>
      <c r="J1429" s="399" t="s">
        <v>441</v>
      </c>
      <c r="K1429" s="399" t="s">
        <v>441</v>
      </c>
      <c r="L1429" s="399" t="s">
        <v>441</v>
      </c>
      <c r="M1429" s="399" t="s">
        <v>441</v>
      </c>
      <c r="N1429" s="399" t="s">
        <v>441</v>
      </c>
      <c r="O1429" s="399" t="s">
        <v>441</v>
      </c>
    </row>
    <row r="1430" spans="1:15" x14ac:dyDescent="0.2">
      <c r="A1430" s="399"/>
      <c r="B1430" s="399">
        <v>2015</v>
      </c>
      <c r="C1430" s="399">
        <v>8</v>
      </c>
      <c r="D1430" s="399" t="s">
        <v>441</v>
      </c>
      <c r="E1430" s="399" t="s">
        <v>441</v>
      </c>
      <c r="F1430" s="399" t="s">
        <v>441</v>
      </c>
      <c r="G1430" s="399" t="s">
        <v>441</v>
      </c>
      <c r="H1430" s="399" t="s">
        <v>441</v>
      </c>
      <c r="I1430" s="399" t="s">
        <v>441</v>
      </c>
      <c r="J1430" s="399" t="s">
        <v>441</v>
      </c>
      <c r="K1430" s="399" t="s">
        <v>441</v>
      </c>
      <c r="L1430" s="399" t="s">
        <v>441</v>
      </c>
      <c r="M1430" s="399" t="s">
        <v>441</v>
      </c>
      <c r="N1430" s="399" t="s">
        <v>441</v>
      </c>
      <c r="O1430" s="399" t="s">
        <v>441</v>
      </c>
    </row>
    <row r="1431" spans="1:15" x14ac:dyDescent="0.2">
      <c r="A1431" s="399"/>
      <c r="B1431" s="399">
        <v>2015</v>
      </c>
      <c r="C1431" s="399">
        <v>9</v>
      </c>
      <c r="D1431" s="399" t="s">
        <v>441</v>
      </c>
      <c r="E1431" s="399" t="s">
        <v>441</v>
      </c>
      <c r="F1431" s="399" t="s">
        <v>441</v>
      </c>
      <c r="G1431" s="399" t="s">
        <v>441</v>
      </c>
      <c r="H1431" s="399" t="s">
        <v>441</v>
      </c>
      <c r="I1431" s="399" t="s">
        <v>441</v>
      </c>
      <c r="J1431" s="399" t="s">
        <v>441</v>
      </c>
      <c r="K1431" s="399" t="s">
        <v>441</v>
      </c>
      <c r="L1431" s="399" t="s">
        <v>441</v>
      </c>
      <c r="M1431" s="399" t="s">
        <v>441</v>
      </c>
      <c r="N1431" s="399" t="s">
        <v>441</v>
      </c>
      <c r="O1431" s="399" t="s">
        <v>441</v>
      </c>
    </row>
    <row r="1432" spans="1:15" x14ac:dyDescent="0.2">
      <c r="A1432" s="399"/>
      <c r="B1432" s="399">
        <v>2015</v>
      </c>
      <c r="C1432" s="399">
        <v>10</v>
      </c>
      <c r="D1432" s="399" t="s">
        <v>441</v>
      </c>
      <c r="E1432" s="399" t="s">
        <v>441</v>
      </c>
      <c r="F1432" s="399" t="s">
        <v>441</v>
      </c>
      <c r="G1432" s="399" t="s">
        <v>441</v>
      </c>
      <c r="H1432" s="399" t="s">
        <v>441</v>
      </c>
      <c r="I1432" s="399" t="s">
        <v>441</v>
      </c>
      <c r="J1432" s="399" t="s">
        <v>441</v>
      </c>
      <c r="K1432" s="399" t="s">
        <v>441</v>
      </c>
      <c r="L1432" s="399" t="s">
        <v>441</v>
      </c>
      <c r="M1432" s="399" t="s">
        <v>441</v>
      </c>
      <c r="N1432" s="399" t="s">
        <v>441</v>
      </c>
      <c r="O1432" s="399" t="s">
        <v>441</v>
      </c>
    </row>
    <row r="1433" spans="1:15" x14ac:dyDescent="0.2">
      <c r="A1433" s="399"/>
      <c r="B1433" s="399">
        <v>2015</v>
      </c>
      <c r="C1433" s="399">
        <v>11</v>
      </c>
      <c r="D1433" s="399" t="s">
        <v>441</v>
      </c>
      <c r="E1433" s="399" t="s">
        <v>441</v>
      </c>
      <c r="F1433" s="399" t="s">
        <v>441</v>
      </c>
      <c r="G1433" s="399" t="s">
        <v>441</v>
      </c>
      <c r="H1433" s="399" t="s">
        <v>441</v>
      </c>
      <c r="I1433" s="399" t="s">
        <v>441</v>
      </c>
      <c r="J1433" s="399" t="s">
        <v>441</v>
      </c>
      <c r="K1433" s="399" t="s">
        <v>441</v>
      </c>
      <c r="L1433" s="399" t="s">
        <v>441</v>
      </c>
      <c r="M1433" s="399" t="s">
        <v>441</v>
      </c>
      <c r="N1433" s="399" t="s">
        <v>441</v>
      </c>
      <c r="O1433" s="399" t="s">
        <v>441</v>
      </c>
    </row>
    <row r="1434" spans="1:15" x14ac:dyDescent="0.2">
      <c r="A1434" s="399"/>
      <c r="B1434" s="399">
        <v>2015</v>
      </c>
      <c r="C1434" s="399">
        <v>12</v>
      </c>
      <c r="D1434" s="399" t="s">
        <v>441</v>
      </c>
      <c r="E1434" s="399" t="s">
        <v>441</v>
      </c>
      <c r="F1434" s="399" t="s">
        <v>441</v>
      </c>
      <c r="G1434" s="399" t="s">
        <v>441</v>
      </c>
      <c r="H1434" s="399" t="s">
        <v>441</v>
      </c>
      <c r="I1434" s="399" t="s">
        <v>441</v>
      </c>
      <c r="J1434" s="399" t="s">
        <v>441</v>
      </c>
      <c r="K1434" s="399" t="s">
        <v>441</v>
      </c>
      <c r="L1434" s="399" t="s">
        <v>441</v>
      </c>
      <c r="M1434" s="399" t="s">
        <v>441</v>
      </c>
      <c r="N1434" s="399" t="s">
        <v>441</v>
      </c>
      <c r="O1434" s="399" t="s">
        <v>441</v>
      </c>
    </row>
    <row r="1435" spans="1:15" x14ac:dyDescent="0.2">
      <c r="A1435" s="399"/>
      <c r="B1435" s="399">
        <v>2016</v>
      </c>
      <c r="C1435" s="399">
        <v>1</v>
      </c>
      <c r="D1435" s="399" t="s">
        <v>441</v>
      </c>
      <c r="E1435" s="399" t="s">
        <v>441</v>
      </c>
      <c r="F1435" s="399" t="s">
        <v>441</v>
      </c>
      <c r="G1435" s="399" t="s">
        <v>441</v>
      </c>
      <c r="H1435" s="399" t="s">
        <v>441</v>
      </c>
      <c r="I1435" s="399" t="s">
        <v>441</v>
      </c>
      <c r="J1435" s="399" t="s">
        <v>441</v>
      </c>
      <c r="K1435" s="399" t="s">
        <v>441</v>
      </c>
      <c r="L1435" s="399" t="s">
        <v>441</v>
      </c>
      <c r="M1435" s="399" t="s">
        <v>441</v>
      </c>
      <c r="N1435" s="399" t="s">
        <v>441</v>
      </c>
      <c r="O1435" s="399" t="s">
        <v>441</v>
      </c>
    </row>
    <row r="1436" spans="1:15" x14ac:dyDescent="0.2">
      <c r="A1436" s="399"/>
      <c r="B1436" s="399">
        <v>2016</v>
      </c>
      <c r="C1436" s="399">
        <v>2</v>
      </c>
      <c r="D1436" s="399" t="s">
        <v>441</v>
      </c>
      <c r="E1436" s="399" t="s">
        <v>441</v>
      </c>
      <c r="F1436" s="399" t="s">
        <v>441</v>
      </c>
      <c r="G1436" s="399" t="s">
        <v>441</v>
      </c>
      <c r="H1436" s="399" t="s">
        <v>441</v>
      </c>
      <c r="I1436" s="399" t="s">
        <v>441</v>
      </c>
      <c r="J1436" s="399" t="s">
        <v>441</v>
      </c>
      <c r="K1436" s="399" t="s">
        <v>441</v>
      </c>
      <c r="L1436" s="399" t="s">
        <v>441</v>
      </c>
      <c r="M1436" s="399" t="s">
        <v>441</v>
      </c>
      <c r="N1436" s="399" t="s">
        <v>441</v>
      </c>
      <c r="O1436" s="399" t="s">
        <v>441</v>
      </c>
    </row>
    <row r="1437" spans="1:15" x14ac:dyDescent="0.2">
      <c r="A1437" s="399"/>
      <c r="B1437" s="399">
        <v>2016</v>
      </c>
      <c r="C1437" s="399">
        <v>3</v>
      </c>
      <c r="D1437" s="399" t="s">
        <v>441</v>
      </c>
      <c r="E1437" s="399" t="s">
        <v>441</v>
      </c>
      <c r="F1437" s="399" t="s">
        <v>441</v>
      </c>
      <c r="G1437" s="399" t="s">
        <v>441</v>
      </c>
      <c r="H1437" s="399" t="s">
        <v>441</v>
      </c>
      <c r="I1437" s="399" t="s">
        <v>441</v>
      </c>
      <c r="J1437" s="399" t="s">
        <v>441</v>
      </c>
      <c r="K1437" s="399" t="s">
        <v>441</v>
      </c>
      <c r="L1437" s="399" t="s">
        <v>441</v>
      </c>
      <c r="M1437" s="399" t="s">
        <v>441</v>
      </c>
      <c r="N1437" s="399" t="s">
        <v>441</v>
      </c>
      <c r="O1437" s="399" t="s">
        <v>441</v>
      </c>
    </row>
    <row r="1438" spans="1:15" x14ac:dyDescent="0.2">
      <c r="A1438" s="399"/>
      <c r="B1438" s="399">
        <v>2016</v>
      </c>
      <c r="C1438" s="399">
        <v>4</v>
      </c>
      <c r="D1438" s="399" t="s">
        <v>441</v>
      </c>
      <c r="E1438" s="399" t="s">
        <v>441</v>
      </c>
      <c r="F1438" s="399" t="s">
        <v>441</v>
      </c>
      <c r="G1438" s="399" t="s">
        <v>441</v>
      </c>
      <c r="H1438" s="399" t="s">
        <v>441</v>
      </c>
      <c r="I1438" s="399" t="s">
        <v>441</v>
      </c>
      <c r="J1438" s="399" t="s">
        <v>441</v>
      </c>
      <c r="K1438" s="399" t="s">
        <v>441</v>
      </c>
      <c r="L1438" s="399" t="s">
        <v>441</v>
      </c>
      <c r="M1438" s="399" t="s">
        <v>441</v>
      </c>
      <c r="N1438" s="399" t="s">
        <v>441</v>
      </c>
      <c r="O1438" s="399" t="s">
        <v>441</v>
      </c>
    </row>
    <row r="1439" spans="1:15" x14ac:dyDescent="0.2">
      <c r="A1439" s="399"/>
      <c r="B1439" s="399">
        <v>2016</v>
      </c>
      <c r="C1439" s="399">
        <v>5</v>
      </c>
      <c r="D1439" s="399" t="s">
        <v>441</v>
      </c>
      <c r="E1439" s="399" t="s">
        <v>441</v>
      </c>
      <c r="F1439" s="399" t="s">
        <v>441</v>
      </c>
      <c r="G1439" s="399" t="s">
        <v>441</v>
      </c>
      <c r="H1439" s="399" t="s">
        <v>441</v>
      </c>
      <c r="I1439" s="399" t="s">
        <v>441</v>
      </c>
      <c r="J1439" s="399" t="s">
        <v>441</v>
      </c>
      <c r="K1439" s="399" t="s">
        <v>441</v>
      </c>
      <c r="L1439" s="399" t="s">
        <v>441</v>
      </c>
      <c r="M1439" s="399" t="s">
        <v>441</v>
      </c>
      <c r="N1439" s="399" t="s">
        <v>441</v>
      </c>
      <c r="O1439" s="399" t="s">
        <v>441</v>
      </c>
    </row>
    <row r="1440" spans="1:15" x14ac:dyDescent="0.2">
      <c r="A1440" s="399"/>
      <c r="B1440" s="399">
        <v>2016</v>
      </c>
      <c r="C1440" s="399">
        <v>6</v>
      </c>
      <c r="D1440" s="399" t="s">
        <v>441</v>
      </c>
      <c r="E1440" s="399" t="s">
        <v>441</v>
      </c>
      <c r="F1440" s="399" t="s">
        <v>441</v>
      </c>
      <c r="G1440" s="399" t="s">
        <v>441</v>
      </c>
      <c r="H1440" s="399" t="s">
        <v>441</v>
      </c>
      <c r="I1440" s="399" t="s">
        <v>441</v>
      </c>
      <c r="J1440" s="399" t="s">
        <v>441</v>
      </c>
      <c r="K1440" s="399" t="s">
        <v>441</v>
      </c>
      <c r="L1440" s="399" t="s">
        <v>441</v>
      </c>
      <c r="M1440" s="399" t="s">
        <v>441</v>
      </c>
      <c r="N1440" s="399" t="s">
        <v>441</v>
      </c>
      <c r="O1440" s="399" t="s">
        <v>441</v>
      </c>
    </row>
    <row r="1441" spans="1:15" x14ac:dyDescent="0.2">
      <c r="A1441" s="399"/>
      <c r="B1441" s="399">
        <v>2016</v>
      </c>
      <c r="C1441" s="399">
        <v>7</v>
      </c>
      <c r="D1441" s="399" t="s">
        <v>441</v>
      </c>
      <c r="E1441" s="399" t="s">
        <v>441</v>
      </c>
      <c r="F1441" s="399" t="s">
        <v>441</v>
      </c>
      <c r="G1441" s="399" t="s">
        <v>441</v>
      </c>
      <c r="H1441" s="399" t="s">
        <v>441</v>
      </c>
      <c r="I1441" s="399" t="s">
        <v>441</v>
      </c>
      <c r="J1441" s="399" t="s">
        <v>441</v>
      </c>
      <c r="K1441" s="399" t="s">
        <v>441</v>
      </c>
      <c r="L1441" s="399" t="s">
        <v>441</v>
      </c>
      <c r="M1441" s="399" t="s">
        <v>441</v>
      </c>
      <c r="N1441" s="399" t="s">
        <v>441</v>
      </c>
      <c r="O1441" s="399" t="s">
        <v>441</v>
      </c>
    </row>
    <row r="1442" spans="1:15" x14ac:dyDescent="0.2">
      <c r="A1442" s="399"/>
      <c r="B1442" s="399">
        <v>2016</v>
      </c>
      <c r="C1442" s="399">
        <v>8</v>
      </c>
      <c r="D1442" s="399" t="s">
        <v>441</v>
      </c>
      <c r="E1442" s="399" t="s">
        <v>441</v>
      </c>
      <c r="F1442" s="399" t="s">
        <v>441</v>
      </c>
      <c r="G1442" s="399" t="s">
        <v>441</v>
      </c>
      <c r="H1442" s="399" t="s">
        <v>441</v>
      </c>
      <c r="I1442" s="399" t="s">
        <v>441</v>
      </c>
      <c r="J1442" s="399" t="s">
        <v>441</v>
      </c>
      <c r="K1442" s="399" t="s">
        <v>441</v>
      </c>
      <c r="L1442" s="399" t="s">
        <v>441</v>
      </c>
      <c r="M1442" s="399" t="s">
        <v>441</v>
      </c>
      <c r="N1442" s="399" t="s">
        <v>441</v>
      </c>
      <c r="O1442" s="399" t="s">
        <v>441</v>
      </c>
    </row>
    <row r="1443" spans="1:15" x14ac:dyDescent="0.2">
      <c r="A1443" s="399"/>
      <c r="B1443" s="399">
        <v>2016</v>
      </c>
      <c r="C1443" s="399">
        <v>9</v>
      </c>
      <c r="D1443" s="399" t="s">
        <v>441</v>
      </c>
      <c r="E1443" s="399" t="s">
        <v>441</v>
      </c>
      <c r="F1443" s="399" t="s">
        <v>441</v>
      </c>
      <c r="G1443" s="399" t="s">
        <v>441</v>
      </c>
      <c r="H1443" s="399" t="s">
        <v>441</v>
      </c>
      <c r="I1443" s="399" t="s">
        <v>441</v>
      </c>
      <c r="J1443" s="399" t="s">
        <v>441</v>
      </c>
      <c r="K1443" s="399" t="s">
        <v>441</v>
      </c>
      <c r="L1443" s="399" t="s">
        <v>441</v>
      </c>
      <c r="M1443" s="399" t="s">
        <v>441</v>
      </c>
      <c r="N1443" s="399" t="s">
        <v>441</v>
      </c>
      <c r="O1443" s="399" t="s">
        <v>441</v>
      </c>
    </row>
    <row r="1444" spans="1:15" x14ac:dyDescent="0.2">
      <c r="A1444" s="399"/>
      <c r="B1444" s="399">
        <v>2016</v>
      </c>
      <c r="C1444" s="399">
        <v>10</v>
      </c>
      <c r="D1444" s="399" t="s">
        <v>441</v>
      </c>
      <c r="E1444" s="399" t="s">
        <v>441</v>
      </c>
      <c r="F1444" s="399" t="s">
        <v>441</v>
      </c>
      <c r="G1444" s="399" t="s">
        <v>441</v>
      </c>
      <c r="H1444" s="399" t="s">
        <v>441</v>
      </c>
      <c r="I1444" s="399" t="s">
        <v>441</v>
      </c>
      <c r="J1444" s="399" t="s">
        <v>441</v>
      </c>
      <c r="K1444" s="399" t="s">
        <v>441</v>
      </c>
      <c r="L1444" s="399" t="s">
        <v>441</v>
      </c>
      <c r="M1444" s="399" t="s">
        <v>441</v>
      </c>
      <c r="N1444" s="399" t="s">
        <v>441</v>
      </c>
      <c r="O1444" s="399" t="s">
        <v>441</v>
      </c>
    </row>
    <row r="1445" spans="1:15" x14ac:dyDescent="0.2">
      <c r="A1445" s="399"/>
      <c r="B1445" s="399">
        <v>2016</v>
      </c>
      <c r="C1445" s="399">
        <v>11</v>
      </c>
      <c r="D1445" s="399" t="s">
        <v>441</v>
      </c>
      <c r="E1445" s="399" t="s">
        <v>441</v>
      </c>
      <c r="F1445" s="399" t="s">
        <v>441</v>
      </c>
      <c r="G1445" s="399" t="s">
        <v>441</v>
      </c>
      <c r="H1445" s="399" t="s">
        <v>441</v>
      </c>
      <c r="I1445" s="399" t="s">
        <v>441</v>
      </c>
      <c r="J1445" s="399" t="s">
        <v>441</v>
      </c>
      <c r="K1445" s="399" t="s">
        <v>441</v>
      </c>
      <c r="L1445" s="399" t="s">
        <v>441</v>
      </c>
      <c r="M1445" s="399" t="s">
        <v>441</v>
      </c>
      <c r="N1445" s="399" t="s">
        <v>441</v>
      </c>
      <c r="O1445" s="399" t="s">
        <v>441</v>
      </c>
    </row>
    <row r="1446" spans="1:15" x14ac:dyDescent="0.2">
      <c r="A1446" s="399"/>
      <c r="B1446" s="399">
        <v>2016</v>
      </c>
      <c r="C1446" s="399">
        <v>12</v>
      </c>
      <c r="D1446" s="399" t="s">
        <v>441</v>
      </c>
      <c r="E1446" s="399" t="s">
        <v>441</v>
      </c>
      <c r="F1446" s="399" t="s">
        <v>441</v>
      </c>
      <c r="G1446" s="399" t="s">
        <v>441</v>
      </c>
      <c r="H1446" s="399" t="s">
        <v>441</v>
      </c>
      <c r="I1446" s="399" t="s">
        <v>441</v>
      </c>
      <c r="J1446" s="399" t="s">
        <v>441</v>
      </c>
      <c r="K1446" s="399" t="s">
        <v>441</v>
      </c>
      <c r="L1446" s="399" t="s">
        <v>441</v>
      </c>
      <c r="M1446" s="399" t="s">
        <v>441</v>
      </c>
      <c r="N1446" s="399" t="s">
        <v>441</v>
      </c>
      <c r="O1446" s="399" t="s">
        <v>441</v>
      </c>
    </row>
    <row r="1447" spans="1:15" x14ac:dyDescent="0.2">
      <c r="A1447" s="23"/>
      <c r="D1447" s="536">
        <f>SUM(D7:D1446)</f>
        <v>1212</v>
      </c>
      <c r="E1447" s="536">
        <f t="shared" ref="E1447:O1447" si="0">SUM(E7:E1446)</f>
        <v>7752.2809999999972</v>
      </c>
      <c r="F1447" s="536">
        <f t="shared" si="0"/>
        <v>27</v>
      </c>
      <c r="G1447" s="536">
        <f t="shared" si="0"/>
        <v>370.04699999999997</v>
      </c>
      <c r="H1447" s="536">
        <f t="shared" si="0"/>
        <v>30</v>
      </c>
      <c r="I1447" s="536">
        <f t="shared" si="0"/>
        <v>9368.6020000000026</v>
      </c>
      <c r="J1447" s="536">
        <f t="shared" si="0"/>
        <v>36</v>
      </c>
      <c r="K1447" s="536">
        <f t="shared" si="0"/>
        <v>3127.0049999999992</v>
      </c>
      <c r="L1447" s="536">
        <f t="shared" si="0"/>
        <v>8</v>
      </c>
      <c r="M1447" s="536">
        <f t="shared" si="0"/>
        <v>2700.1889999999999</v>
      </c>
      <c r="N1447" s="536">
        <f t="shared" si="0"/>
        <v>6</v>
      </c>
      <c r="O1447" s="536">
        <f t="shared" si="0"/>
        <v>992.471</v>
      </c>
    </row>
    <row r="1448" spans="1:15" x14ac:dyDescent="0.2">
      <c r="A1448" s="534" t="s">
        <v>432</v>
      </c>
      <c r="B1448" s="535">
        <f>D1447+F1447+H1447+J1447+L1447+N1447</f>
        <v>1319</v>
      </c>
    </row>
    <row r="1449" spans="1:15" x14ac:dyDescent="0.2">
      <c r="A1449" s="534" t="s">
        <v>433</v>
      </c>
      <c r="B1449" s="535">
        <f>E1447+G1447+I1447+K1447+M1447+O1447</f>
        <v>24310.594999999998</v>
      </c>
    </row>
    <row r="1451" spans="1:15" x14ac:dyDescent="0.2">
      <c r="A1451" s="537"/>
      <c r="B1451" s="538"/>
    </row>
    <row r="1452" spans="1:15" x14ac:dyDescent="0.2">
      <c r="A1452" s="537"/>
      <c r="B1452" s="538"/>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2">
    <mergeCell ref="A1:M1"/>
    <mergeCell ref="A2:M2"/>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K38"/>
  <sheetViews>
    <sheetView showGridLines="0" topLeftCell="A10" zoomScale="80" zoomScaleNormal="80" workbookViewId="0">
      <selection activeCell="C10" sqref="C10:J38"/>
    </sheetView>
  </sheetViews>
  <sheetFormatPr defaultColWidth="17.7109375" defaultRowHeight="10.199999999999999" x14ac:dyDescent="0.2"/>
  <cols>
    <col min="1" max="1" width="1.7109375" style="11" customWidth="1"/>
    <col min="2" max="2" width="11.140625" style="11" customWidth="1"/>
    <col min="3" max="3" width="13.42578125" style="11" customWidth="1"/>
    <col min="4" max="4" width="12.7109375" style="11" customWidth="1"/>
    <col min="5" max="5" width="13.140625" style="11" bestFit="1" customWidth="1"/>
    <col min="6" max="6" width="15.42578125" style="11" customWidth="1"/>
    <col min="7" max="7" width="15.7109375" style="11" customWidth="1"/>
    <col min="8" max="10" width="12.7109375" style="11" customWidth="1"/>
    <col min="11" max="11" width="13.140625" style="11" customWidth="1"/>
    <col min="12" max="12" width="14.42578125" style="11" customWidth="1"/>
    <col min="13" max="13" width="13.7109375" style="11" customWidth="1"/>
    <col min="14" max="16384" width="17.7109375" style="11"/>
  </cols>
  <sheetData>
    <row r="1" spans="2:11" s="44" customFormat="1" ht="15.6" x14ac:dyDescent="0.3">
      <c r="B1" s="634" t="s">
        <v>32</v>
      </c>
      <c r="C1" s="635"/>
      <c r="D1" s="635"/>
      <c r="E1" s="635"/>
      <c r="F1" s="635"/>
      <c r="G1" s="635"/>
      <c r="H1" s="635"/>
      <c r="I1" s="635"/>
      <c r="J1" s="635"/>
      <c r="K1" s="636"/>
    </row>
    <row r="2" spans="2:11" ht="13.2" x14ac:dyDescent="0.25">
      <c r="B2" s="638" t="str">
        <f>'FormsList&amp;FilerInfo'!B2</f>
        <v>Turlock Irrigation District</v>
      </c>
      <c r="C2" s="639"/>
      <c r="D2" s="639"/>
      <c r="E2" s="639"/>
      <c r="F2" s="639"/>
      <c r="G2" s="639"/>
      <c r="H2" s="639"/>
      <c r="I2" s="639"/>
      <c r="J2" s="639"/>
      <c r="K2" s="639"/>
    </row>
    <row r="3" spans="2:11" ht="13.2" x14ac:dyDescent="0.25">
      <c r="B3" s="19"/>
      <c r="C3" s="19"/>
      <c r="D3" s="19"/>
      <c r="E3" s="19"/>
      <c r="F3" s="19"/>
      <c r="G3" s="19"/>
      <c r="H3" s="19"/>
      <c r="I3" s="19"/>
      <c r="J3" s="486"/>
      <c r="K3" s="19"/>
    </row>
    <row r="4" spans="2:11" ht="13.2" x14ac:dyDescent="0.25">
      <c r="B4" s="19"/>
      <c r="C4" s="19"/>
      <c r="D4" s="19"/>
      <c r="E4" s="19"/>
      <c r="F4" s="19"/>
      <c r="G4" s="19"/>
      <c r="H4" s="19"/>
      <c r="I4" s="19"/>
      <c r="J4" s="486"/>
      <c r="K4" s="19"/>
    </row>
    <row r="5" spans="2:11" s="44" customFormat="1" ht="15.6" x14ac:dyDescent="0.3">
      <c r="B5" s="640" t="s">
        <v>325</v>
      </c>
      <c r="C5" s="641"/>
      <c r="D5" s="641"/>
      <c r="E5" s="641"/>
      <c r="F5" s="641"/>
      <c r="G5" s="641"/>
      <c r="H5" s="641"/>
      <c r="I5" s="641"/>
      <c r="J5" s="641"/>
      <c r="K5" s="641"/>
    </row>
    <row r="6" spans="2:11" ht="13.2" x14ac:dyDescent="0.25">
      <c r="B6" s="639" t="s">
        <v>46</v>
      </c>
      <c r="C6" s="639"/>
      <c r="D6" s="639"/>
      <c r="E6" s="639"/>
      <c r="F6" s="639"/>
      <c r="G6" s="639"/>
      <c r="H6" s="639"/>
      <c r="I6" s="639"/>
      <c r="J6" s="639"/>
      <c r="K6" s="639"/>
    </row>
    <row r="7" spans="2:11" ht="13.2" x14ac:dyDescent="0.25">
      <c r="B7" s="19"/>
      <c r="C7" s="19"/>
      <c r="D7" s="19"/>
      <c r="E7" s="19"/>
      <c r="F7" s="19"/>
      <c r="G7" s="19"/>
      <c r="H7" s="19"/>
      <c r="I7" s="19"/>
      <c r="J7" s="486"/>
      <c r="K7" s="19"/>
    </row>
    <row r="8" spans="2:11" x14ac:dyDescent="0.2">
      <c r="B8" s="637" t="s">
        <v>291</v>
      </c>
      <c r="C8" s="637"/>
      <c r="D8" s="637"/>
      <c r="E8" s="637"/>
      <c r="F8" s="637"/>
      <c r="G8" s="637"/>
      <c r="H8" s="637"/>
      <c r="I8" s="637"/>
      <c r="J8" s="485"/>
      <c r="K8" s="12"/>
    </row>
    <row r="9" spans="2:11" ht="132" x14ac:dyDescent="0.25">
      <c r="B9" s="56"/>
      <c r="C9" s="518" t="s">
        <v>417</v>
      </c>
      <c r="D9" s="519" t="s">
        <v>418</v>
      </c>
      <c r="E9" s="518" t="s">
        <v>419</v>
      </c>
      <c r="F9" s="519" t="s">
        <v>420</v>
      </c>
      <c r="G9" s="519" t="s">
        <v>421</v>
      </c>
      <c r="H9" s="518" t="s">
        <v>422</v>
      </c>
      <c r="I9" s="518" t="s">
        <v>423</v>
      </c>
      <c r="J9" s="518" t="s">
        <v>424</v>
      </c>
      <c r="K9" s="518" t="s">
        <v>425</v>
      </c>
    </row>
    <row r="10" spans="2:11" ht="13.2" x14ac:dyDescent="0.25">
      <c r="B10" s="399">
        <v>2000</v>
      </c>
      <c r="C10" s="520">
        <v>449.471</v>
      </c>
      <c r="D10" s="520">
        <v>13126.804</v>
      </c>
      <c r="E10" s="520">
        <v>8829.1479999999992</v>
      </c>
      <c r="F10" s="520">
        <v>205.739</v>
      </c>
      <c r="G10" s="522">
        <v>0.80265874884052613</v>
      </c>
      <c r="H10" s="526">
        <v>0.10781667816492455</v>
      </c>
      <c r="I10" s="526">
        <v>0.12477282549361211</v>
      </c>
      <c r="J10" s="526">
        <v>7.6009886004645782E-2</v>
      </c>
      <c r="K10" s="524">
        <v>9.3937803716608617</v>
      </c>
    </row>
    <row r="11" spans="2:11" ht="13.2" x14ac:dyDescent="0.25">
      <c r="B11" s="399">
        <v>2001</v>
      </c>
      <c r="C11" s="520">
        <v>463.76100000000002</v>
      </c>
      <c r="D11" s="520">
        <v>13591.498</v>
      </c>
      <c r="E11" s="520">
        <v>9148.9030000000002</v>
      </c>
      <c r="F11" s="520">
        <v>208.01599999999999</v>
      </c>
      <c r="G11" s="522">
        <v>0.82534325858321234</v>
      </c>
      <c r="H11" s="526">
        <v>0.1060145052508462</v>
      </c>
      <c r="I11" s="526">
        <v>0.10962718980130015</v>
      </c>
      <c r="J11" s="526">
        <v>6.9077121329864835E-2</v>
      </c>
      <c r="K11" s="524">
        <v>11.304387481174702</v>
      </c>
    </row>
    <row r="12" spans="2:11" ht="13.2" x14ac:dyDescent="0.25">
      <c r="B12" s="399">
        <v>2002</v>
      </c>
      <c r="C12" s="520">
        <v>477.46899999999999</v>
      </c>
      <c r="D12" s="520">
        <v>14258.907999999999</v>
      </c>
      <c r="E12" s="520">
        <v>9688.2189999999991</v>
      </c>
      <c r="F12" s="520">
        <v>212.596</v>
      </c>
      <c r="G12" s="522">
        <v>0.83843346369157767</v>
      </c>
      <c r="H12" s="526">
        <v>9.8351255356196765E-2</v>
      </c>
      <c r="I12" s="526">
        <v>0.1025719930025961</v>
      </c>
      <c r="J12" s="526">
        <v>6.1301077855634989E-2</v>
      </c>
      <c r="K12" s="524">
        <v>7.2396919527449626</v>
      </c>
    </row>
    <row r="13" spans="2:11" ht="13.2" x14ac:dyDescent="0.25">
      <c r="B13" s="399">
        <v>2003</v>
      </c>
      <c r="C13" s="520">
        <v>487.35700000000003</v>
      </c>
      <c r="D13" s="520">
        <v>14668.873</v>
      </c>
      <c r="E13" s="520">
        <v>10038.455</v>
      </c>
      <c r="F13" s="520">
        <v>214.85300000000001</v>
      </c>
      <c r="G13" s="522">
        <v>0.85746669960581778</v>
      </c>
      <c r="H13" s="526">
        <v>0.10738367249713965</v>
      </c>
      <c r="I13" s="526">
        <v>0.10287215633362232</v>
      </c>
      <c r="J13" s="526">
        <v>6.5110474616778186E-2</v>
      </c>
      <c r="K13" s="524">
        <v>9.5047422876557199</v>
      </c>
    </row>
    <row r="14" spans="2:11" ht="13.2" x14ac:dyDescent="0.25">
      <c r="B14" s="399">
        <v>2004</v>
      </c>
      <c r="C14" s="520">
        <v>492.613</v>
      </c>
      <c r="D14" s="520">
        <v>15376.216</v>
      </c>
      <c r="E14" s="520">
        <v>10681.186</v>
      </c>
      <c r="F14" s="520">
        <v>217.09100000000001</v>
      </c>
      <c r="G14" s="522">
        <v>0.88042311271870743</v>
      </c>
      <c r="H14" s="526">
        <v>0.10429908989367631</v>
      </c>
      <c r="I14" s="526">
        <v>9.7498084952413355E-2</v>
      </c>
      <c r="J14" s="526">
        <v>6.4234741135320059E-2</v>
      </c>
      <c r="K14" s="524">
        <v>9.8021052325068396</v>
      </c>
    </row>
    <row r="15" spans="2:11" ht="13.2" x14ac:dyDescent="0.25">
      <c r="B15" s="399">
        <v>2005</v>
      </c>
      <c r="C15" s="520">
        <v>500.02</v>
      </c>
      <c r="D15" s="520">
        <v>15663.84</v>
      </c>
      <c r="E15" s="520">
        <v>10860.684999999999</v>
      </c>
      <c r="F15" s="520">
        <v>222.238</v>
      </c>
      <c r="G15" s="522">
        <v>0.91029364010248448</v>
      </c>
      <c r="H15" s="526">
        <v>0.10567416425772151</v>
      </c>
      <c r="I15" s="526">
        <v>9.7035633436512808E-2</v>
      </c>
      <c r="J15" s="526">
        <v>6.7105383633617663E-2</v>
      </c>
      <c r="K15" s="524">
        <v>11.74346334969063</v>
      </c>
    </row>
    <row r="16" spans="2:11" ht="13.2" x14ac:dyDescent="0.25">
      <c r="B16" s="399">
        <v>2006</v>
      </c>
      <c r="C16" s="520">
        <v>504.65100000000001</v>
      </c>
      <c r="D16" s="520">
        <v>15808.257</v>
      </c>
      <c r="E16" s="520">
        <v>10812.727999999999</v>
      </c>
      <c r="F16" s="520">
        <v>222.59</v>
      </c>
      <c r="G16" s="522">
        <v>0.9396592040844548</v>
      </c>
      <c r="H16" s="526">
        <v>0.11301812702579379</v>
      </c>
      <c r="I16" s="526">
        <v>0.10120602039766968</v>
      </c>
      <c r="J16" s="526">
        <v>7.5778705116352166E-2</v>
      </c>
      <c r="K16" s="524">
        <v>11.099768889256334</v>
      </c>
    </row>
    <row r="17" spans="2:11" ht="13.2" x14ac:dyDescent="0.25">
      <c r="B17" s="399">
        <v>2007</v>
      </c>
      <c r="C17" s="520">
        <v>507.834</v>
      </c>
      <c r="D17" s="520">
        <v>16117.677</v>
      </c>
      <c r="E17" s="520">
        <v>10780.14</v>
      </c>
      <c r="F17" s="520">
        <v>226.11</v>
      </c>
      <c r="G17" s="522">
        <v>0.96646460361926712</v>
      </c>
      <c r="H17" s="526">
        <v>0.11481135644933252</v>
      </c>
      <c r="I17" s="526">
        <v>0.10335623692142865</v>
      </c>
      <c r="J17" s="526">
        <v>7.7666515685296672E-2</v>
      </c>
      <c r="K17" s="524">
        <v>10.553930233763872</v>
      </c>
    </row>
    <row r="18" spans="2:11" ht="13.2" x14ac:dyDescent="0.25">
      <c r="B18" s="399">
        <v>2008</v>
      </c>
      <c r="C18" s="520">
        <v>509.03199999999998</v>
      </c>
      <c r="D18" s="520">
        <v>15730.325000000001</v>
      </c>
      <c r="E18" s="520">
        <v>10138.625</v>
      </c>
      <c r="F18" s="520">
        <v>221.58600000000001</v>
      </c>
      <c r="G18" s="522">
        <v>1.0035681490838411</v>
      </c>
      <c r="H18" s="526">
        <v>0.1283121188183147</v>
      </c>
      <c r="I18" s="526">
        <v>0.11477441446575574</v>
      </c>
      <c r="J18" s="526">
        <v>8.8069149221167112E-2</v>
      </c>
      <c r="K18" s="524">
        <v>11.70822331370978</v>
      </c>
    </row>
    <row r="19" spans="2:11" ht="13.2" x14ac:dyDescent="0.25">
      <c r="B19" s="399">
        <v>2009</v>
      </c>
      <c r="C19" s="520">
        <v>511.536</v>
      </c>
      <c r="D19" s="520">
        <v>15461.589</v>
      </c>
      <c r="E19" s="520">
        <v>9753.9650000000001</v>
      </c>
      <c r="F19" s="520">
        <v>211.15799999999999</v>
      </c>
      <c r="G19" s="522">
        <v>1</v>
      </c>
      <c r="H19" s="526">
        <v>0.14377886369599335</v>
      </c>
      <c r="I19" s="526">
        <v>0.12663587941084245</v>
      </c>
      <c r="J19" s="526">
        <v>0.10236540244558164</v>
      </c>
      <c r="K19" s="524">
        <v>7.75</v>
      </c>
    </row>
    <row r="20" spans="2:11" ht="13.2" x14ac:dyDescent="0.25">
      <c r="B20" s="399">
        <v>2010</v>
      </c>
      <c r="C20" s="520">
        <v>515.28300000000002</v>
      </c>
      <c r="D20" s="520">
        <v>15775.098</v>
      </c>
      <c r="E20" s="520">
        <v>9752.1270000000004</v>
      </c>
      <c r="F20" s="520">
        <v>209.191</v>
      </c>
      <c r="G20" s="522">
        <v>1.016400434423899</v>
      </c>
      <c r="H20" s="526">
        <v>0.14263496294114342</v>
      </c>
      <c r="I20" s="526">
        <v>0.1261183534414905</v>
      </c>
      <c r="J20" s="526">
        <v>0.10133245449875385</v>
      </c>
      <c r="K20" s="524">
        <v>8.1660728575981807</v>
      </c>
    </row>
    <row r="21" spans="2:11" ht="13.2" x14ac:dyDescent="0.25">
      <c r="B21" s="399">
        <v>2011</v>
      </c>
      <c r="C21" s="520">
        <v>518.27</v>
      </c>
      <c r="D21" s="520">
        <v>16144.683999999999</v>
      </c>
      <c r="E21" s="520">
        <v>9934.3310000000001</v>
      </c>
      <c r="F21" s="520">
        <v>210.26900000000001</v>
      </c>
      <c r="G21" s="522">
        <v>1.0484865858414476</v>
      </c>
      <c r="H21" s="526">
        <v>0.13839647422173018</v>
      </c>
      <c r="I21" s="526">
        <v>0.12224283243245274</v>
      </c>
      <c r="J21" s="526">
        <v>9.925672014951234E-2</v>
      </c>
      <c r="K21" s="524">
        <v>7.9066342974211548</v>
      </c>
    </row>
    <row r="22" spans="2:11" ht="13.2" x14ac:dyDescent="0.25">
      <c r="B22" s="399">
        <v>2012</v>
      </c>
      <c r="C22" s="520">
        <v>522.13400000000001</v>
      </c>
      <c r="D22" s="520">
        <v>16742.656999999999</v>
      </c>
      <c r="E22" s="520">
        <v>10261.225</v>
      </c>
      <c r="F22" s="520">
        <v>216.24100000000001</v>
      </c>
      <c r="G22" s="522">
        <v>1.0701833094835236</v>
      </c>
      <c r="H22" s="526">
        <v>0.13997830044226825</v>
      </c>
      <c r="I22" s="526">
        <v>0.12368773837350901</v>
      </c>
      <c r="J22" s="526">
        <v>0.1012049920885358</v>
      </c>
      <c r="K22" s="524">
        <v>6.5876564673788165</v>
      </c>
    </row>
    <row r="23" spans="2:11" ht="13.2" x14ac:dyDescent="0.25">
      <c r="B23" s="399">
        <v>2013</v>
      </c>
      <c r="C23" s="520">
        <v>526.28599999999994</v>
      </c>
      <c r="D23" s="520">
        <v>17104.429</v>
      </c>
      <c r="E23" s="520">
        <v>10536.775</v>
      </c>
      <c r="F23" s="520">
        <v>221.89699999999999</v>
      </c>
      <c r="G23" s="522">
        <v>1.085859704075909</v>
      </c>
      <c r="H23" s="526">
        <v>0.14381597926405498</v>
      </c>
      <c r="I23" s="526">
        <v>0.12759329375473072</v>
      </c>
      <c r="J23" s="526">
        <v>0.10556198916720973</v>
      </c>
      <c r="K23" s="524">
        <v>7.192457709485117</v>
      </c>
    </row>
    <row r="24" spans="2:11" ht="13.2" x14ac:dyDescent="0.25">
      <c r="B24" s="399">
        <v>2014</v>
      </c>
      <c r="C24" s="520">
        <v>531.99699999999996</v>
      </c>
      <c r="D24" s="520">
        <v>17727.067999999999</v>
      </c>
      <c r="E24" s="520">
        <v>10950.01</v>
      </c>
      <c r="F24" s="520">
        <v>227.971</v>
      </c>
      <c r="G24" s="522">
        <v>1.1034747696978453</v>
      </c>
      <c r="H24" s="526">
        <v>0.1426053905906445</v>
      </c>
      <c r="I24" s="526">
        <v>0.12710673368093967</v>
      </c>
      <c r="J24" s="526">
        <v>0.10552592500992655</v>
      </c>
      <c r="K24" s="524">
        <v>8.2013655848951412</v>
      </c>
    </row>
    <row r="25" spans="2:11" ht="13.2" x14ac:dyDescent="0.25">
      <c r="B25" s="3">
        <v>2015</v>
      </c>
      <c r="C25" s="520">
        <v>537.45799999999997</v>
      </c>
      <c r="D25" s="520">
        <v>18245.748</v>
      </c>
      <c r="E25" s="520">
        <v>11257.341</v>
      </c>
      <c r="F25" s="520">
        <v>231.869</v>
      </c>
      <c r="G25" s="522">
        <v>1.1047837902086821</v>
      </c>
      <c r="H25" s="526">
        <v>0.14504358867892919</v>
      </c>
      <c r="I25" s="526">
        <v>0.12797184167195177</v>
      </c>
      <c r="J25" s="526">
        <v>0.10812336541921841</v>
      </c>
      <c r="K25" s="524">
        <v>7.2231327710670534</v>
      </c>
    </row>
    <row r="26" spans="2:11" ht="13.2" x14ac:dyDescent="0.25">
      <c r="B26" s="3">
        <v>2016</v>
      </c>
      <c r="C26" s="521">
        <v>543.38099999999997</v>
      </c>
      <c r="D26" s="521">
        <v>18724.306</v>
      </c>
      <c r="E26" s="521">
        <v>11520.284</v>
      </c>
      <c r="F26" s="521">
        <v>235.68199999999999</v>
      </c>
      <c r="G26" s="523">
        <v>1.1268794660128556</v>
      </c>
      <c r="H26" s="527">
        <v>0.14431837073553452</v>
      </c>
      <c r="I26" s="527">
        <v>0.12733198246359198</v>
      </c>
      <c r="J26" s="527">
        <v>0.1075827485921223</v>
      </c>
      <c r="K26" s="525">
        <v>6.7900700928955304</v>
      </c>
    </row>
    <row r="27" spans="2:11" ht="13.2" x14ac:dyDescent="0.25">
      <c r="B27" s="3">
        <v>2017</v>
      </c>
      <c r="C27" s="521">
        <v>549.36900000000003</v>
      </c>
      <c r="D27" s="521">
        <v>19206.419000000002</v>
      </c>
      <c r="E27" s="521">
        <v>11781.111999999999</v>
      </c>
      <c r="F27" s="521">
        <v>239.39</v>
      </c>
      <c r="G27" s="523">
        <v>1.1494170553331129</v>
      </c>
      <c r="H27" s="527">
        <v>0.14359677888185685</v>
      </c>
      <c r="I27" s="527">
        <v>0.12669532255127403</v>
      </c>
      <c r="J27" s="527">
        <v>0.10704483484916172</v>
      </c>
      <c r="K27" s="525">
        <v>9.0052423190283726</v>
      </c>
    </row>
    <row r="28" spans="2:11" ht="13.2" x14ac:dyDescent="0.25">
      <c r="B28" s="3">
        <v>2018</v>
      </c>
      <c r="C28" s="521">
        <v>555.41499999999996</v>
      </c>
      <c r="D28" s="521">
        <v>19698.003000000001</v>
      </c>
      <c r="E28" s="521">
        <v>12041.662</v>
      </c>
      <c r="F28" s="521">
        <v>243.029</v>
      </c>
      <c r="G28" s="523">
        <v>1.1724053964397751</v>
      </c>
      <c r="H28" s="527">
        <v>0.14287879498744757</v>
      </c>
      <c r="I28" s="527">
        <v>0.12606184593851766</v>
      </c>
      <c r="J28" s="527">
        <v>0.10650961067491591</v>
      </c>
      <c r="K28" s="525">
        <v>8.5844215058908215</v>
      </c>
    </row>
    <row r="29" spans="2:11" ht="13.2" x14ac:dyDescent="0.25">
      <c r="B29" s="3">
        <v>2019</v>
      </c>
      <c r="C29" s="521">
        <v>561.52099999999996</v>
      </c>
      <c r="D29" s="521">
        <v>20202.079000000002</v>
      </c>
      <c r="E29" s="521">
        <v>12303.653</v>
      </c>
      <c r="F29" s="521">
        <v>246.64699999999999</v>
      </c>
      <c r="G29" s="523">
        <v>1.1958535043685707</v>
      </c>
      <c r="H29" s="527">
        <v>0.14216440101251032</v>
      </c>
      <c r="I29" s="527">
        <v>0.12543153670882504</v>
      </c>
      <c r="J29" s="527">
        <v>0.10597706262154134</v>
      </c>
      <c r="K29" s="525">
        <v>9.0681695122311847</v>
      </c>
    </row>
    <row r="30" spans="2:11" ht="13.2" x14ac:dyDescent="0.25">
      <c r="B30" s="3">
        <v>2020</v>
      </c>
      <c r="C30" s="521">
        <v>567.67999999999995</v>
      </c>
      <c r="D30" s="521">
        <v>20721.466</v>
      </c>
      <c r="E30" s="521">
        <v>12567.794</v>
      </c>
      <c r="F30" s="521">
        <v>250.24700000000001</v>
      </c>
      <c r="G30" s="523">
        <v>1.2197705744559422</v>
      </c>
      <c r="H30" s="527">
        <v>0.14145357900744776</v>
      </c>
      <c r="I30" s="527">
        <v>0.12480437902528091</v>
      </c>
      <c r="J30" s="527">
        <v>0.10544717730843362</v>
      </c>
      <c r="K30" s="525">
        <v>8.9809405965254268</v>
      </c>
    </row>
    <row r="31" spans="2:11" ht="13.2" x14ac:dyDescent="0.25">
      <c r="B31" s="3">
        <v>2021</v>
      </c>
      <c r="C31" s="521">
        <v>573.89300000000003</v>
      </c>
      <c r="D31" s="521">
        <v>21244.816999999999</v>
      </c>
      <c r="E31" s="521">
        <v>12834.684999999999</v>
      </c>
      <c r="F31" s="521">
        <v>253.846</v>
      </c>
      <c r="G31" s="523">
        <v>1.2441659859450609</v>
      </c>
      <c r="H31" s="527">
        <v>0.14074631111241051</v>
      </c>
      <c r="I31" s="527">
        <v>0.1241803571301545</v>
      </c>
      <c r="J31" s="527">
        <v>0.10491994142189144</v>
      </c>
      <c r="K31" s="525">
        <v>9.1973345927807966</v>
      </c>
    </row>
    <row r="32" spans="2:11" ht="13.2" x14ac:dyDescent="0.25">
      <c r="B32" s="3">
        <v>2022</v>
      </c>
      <c r="C32" s="521">
        <v>580.15800000000002</v>
      </c>
      <c r="D32" s="521">
        <v>21782.550999999999</v>
      </c>
      <c r="E32" s="521">
        <v>13104.26</v>
      </c>
      <c r="F32" s="521">
        <v>257.44799999999998</v>
      </c>
      <c r="G32" s="523">
        <v>1.2690493056639622</v>
      </c>
      <c r="H32" s="527">
        <v>0.14004257955684846</v>
      </c>
      <c r="I32" s="527">
        <v>0.12355945534450373</v>
      </c>
      <c r="J32" s="527">
        <v>0.10439534171478197</v>
      </c>
      <c r="K32" s="525">
        <v>9.3377779189281522</v>
      </c>
    </row>
    <row r="33" spans="2:11" ht="13.2" x14ac:dyDescent="0.25">
      <c r="B33" s="3">
        <v>2023</v>
      </c>
      <c r="C33" s="521">
        <v>586.46900000000005</v>
      </c>
      <c r="D33" s="521">
        <v>22324.2</v>
      </c>
      <c r="E33" s="521">
        <v>13375.95</v>
      </c>
      <c r="F33" s="521">
        <v>261.03199999999998</v>
      </c>
      <c r="G33" s="523">
        <v>1.2944302917772417</v>
      </c>
      <c r="H33" s="527">
        <v>0.13934236665906422</v>
      </c>
      <c r="I33" s="527">
        <v>0.12294165806778123</v>
      </c>
      <c r="J33" s="527">
        <v>0.10387336500620808</v>
      </c>
      <c r="K33" s="525">
        <v>9.6016063338673341</v>
      </c>
    </row>
    <row r="34" spans="2:11" ht="13.2" x14ac:dyDescent="0.25">
      <c r="B34" s="3">
        <v>2024</v>
      </c>
      <c r="C34" s="521">
        <v>592.83100000000002</v>
      </c>
      <c r="D34" s="521">
        <v>22867.899000000001</v>
      </c>
      <c r="E34" s="521">
        <v>13650.289000000001</v>
      </c>
      <c r="F34" s="521">
        <v>264.61500000000001</v>
      </c>
      <c r="G34" s="523">
        <v>1.3203188976127864</v>
      </c>
      <c r="H34" s="527">
        <v>0.1386456548257689</v>
      </c>
      <c r="I34" s="527">
        <v>0.12232694977744232</v>
      </c>
      <c r="J34" s="527">
        <v>0.10335399818117706</v>
      </c>
      <c r="K34" s="525">
        <v>9.8496217410606093</v>
      </c>
    </row>
    <row r="35" spans="2:11" s="57" customFormat="1" ht="13.2" x14ac:dyDescent="0.25">
      <c r="B35" s="3">
        <v>2025</v>
      </c>
      <c r="C35" s="521">
        <v>599.22500000000002</v>
      </c>
      <c r="D35" s="521">
        <v>23425.753000000001</v>
      </c>
      <c r="E35" s="521">
        <v>13926.964</v>
      </c>
      <c r="F35" s="521">
        <v>268.18099999999998</v>
      </c>
      <c r="G35" s="523">
        <v>1.3467252755650421</v>
      </c>
      <c r="H35" s="527">
        <v>0.13795242655164006</v>
      </c>
      <c r="I35" s="527">
        <v>0.12171531502855513</v>
      </c>
      <c r="J35" s="527">
        <v>0.10283722819027119</v>
      </c>
      <c r="K35" s="525">
        <v>9.9757414230776007</v>
      </c>
    </row>
    <row r="36" spans="2:11" ht="13.2" x14ac:dyDescent="0.25">
      <c r="B36" s="3">
        <v>2026</v>
      </c>
      <c r="C36" s="521">
        <v>605.64300000000003</v>
      </c>
      <c r="D36" s="521">
        <v>23980.841</v>
      </c>
      <c r="E36" s="521">
        <v>14206.036</v>
      </c>
      <c r="F36" s="521">
        <v>271.73500000000001</v>
      </c>
      <c r="G36" s="523">
        <v>1.3736597810763429</v>
      </c>
      <c r="H36" s="527">
        <v>0.13726266441888185</v>
      </c>
      <c r="I36" s="527">
        <v>0.12110673845341234</v>
      </c>
      <c r="J36" s="527">
        <v>0.10232304204931983</v>
      </c>
      <c r="K36" s="525">
        <v>9.9836134190639054</v>
      </c>
    </row>
    <row r="37" spans="2:11" ht="13.2" x14ac:dyDescent="0.25">
      <c r="B37" s="3">
        <v>2027</v>
      </c>
      <c r="C37" s="521">
        <v>612.08500000000004</v>
      </c>
      <c r="D37" s="521">
        <v>24530.812000000002</v>
      </c>
      <c r="E37" s="521">
        <v>14487.672</v>
      </c>
      <c r="F37" s="521">
        <v>275.274</v>
      </c>
      <c r="G37" s="523">
        <v>1.4011329766978697</v>
      </c>
      <c r="H37" s="527">
        <v>0.13657635109678745</v>
      </c>
      <c r="I37" s="527">
        <v>0.1205012047611453</v>
      </c>
      <c r="J37" s="527">
        <v>0.10181142683907325</v>
      </c>
      <c r="K37" s="525">
        <v>10.175254599716492</v>
      </c>
    </row>
    <row r="38" spans="2:11" ht="13.2" x14ac:dyDescent="0.25">
      <c r="B38" s="3">
        <v>2028</v>
      </c>
      <c r="C38" s="521">
        <v>618.53700000000003</v>
      </c>
      <c r="D38" s="521">
        <v>25081.165000000001</v>
      </c>
      <c r="E38" s="521">
        <v>14771.865</v>
      </c>
      <c r="F38" s="521">
        <v>278.79199999999997</v>
      </c>
      <c r="G38" s="523">
        <v>1.4291556362318272</v>
      </c>
      <c r="H38" s="527">
        <v>0.13589346934130353</v>
      </c>
      <c r="I38" s="527">
        <v>0.11989869873733956</v>
      </c>
      <c r="J38" s="527">
        <v>0.10130236970487788</v>
      </c>
      <c r="K38" s="525">
        <v>10.131002292058954</v>
      </c>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K1"/>
    <mergeCell ref="B8:I8"/>
    <mergeCell ref="B2:K2"/>
    <mergeCell ref="B5:K5"/>
    <mergeCell ref="B6:K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L38"/>
  <sheetViews>
    <sheetView showGridLines="0" topLeftCell="A7" zoomScaleNormal="100" workbookViewId="0">
      <selection activeCell="C10" sqref="C10:J38"/>
    </sheetView>
  </sheetViews>
  <sheetFormatPr defaultColWidth="8.7109375" defaultRowHeight="10.199999999999999" x14ac:dyDescent="0.2"/>
  <cols>
    <col min="1" max="1" width="1.7109375" customWidth="1"/>
    <col min="2" max="2" width="11.7109375" customWidth="1"/>
    <col min="3" max="3" width="13.140625" customWidth="1"/>
    <col min="4" max="4" width="12.7109375" customWidth="1"/>
    <col min="5" max="5" width="14.140625" customWidth="1"/>
    <col min="6" max="6" width="12.7109375" customWidth="1"/>
    <col min="7" max="9" width="15.140625" customWidth="1"/>
    <col min="10" max="12" width="12" customWidth="1"/>
  </cols>
  <sheetData>
    <row r="1" spans="2:12" s="37" customFormat="1" ht="15.6" x14ac:dyDescent="0.3">
      <c r="B1" s="43" t="s">
        <v>33</v>
      </c>
      <c r="C1" s="43"/>
      <c r="D1" s="43"/>
      <c r="E1" s="43"/>
      <c r="F1" s="43"/>
      <c r="G1" s="43"/>
      <c r="H1" s="43"/>
      <c r="I1" s="43"/>
      <c r="J1" s="43"/>
      <c r="K1" s="43"/>
      <c r="L1" s="43"/>
    </row>
    <row r="2" spans="2:12" s="10" customFormat="1" ht="13.2" x14ac:dyDescent="0.25">
      <c r="B2" s="417" t="str">
        <f>'FormsList&amp;FilerInfo'!B2</f>
        <v>Turlock Irrigation District</v>
      </c>
      <c r="C2" s="13"/>
      <c r="D2" s="13"/>
      <c r="E2" s="13"/>
      <c r="F2" s="13"/>
      <c r="G2" s="13"/>
      <c r="H2" s="13"/>
      <c r="I2" s="13"/>
      <c r="J2" s="13"/>
      <c r="K2" s="13"/>
      <c r="L2" s="13"/>
    </row>
    <row r="3" spans="2:12" s="10" customFormat="1" ht="13.2" x14ac:dyDescent="0.25">
      <c r="B3" s="13"/>
      <c r="C3" s="13"/>
      <c r="D3" s="13"/>
      <c r="E3" s="13"/>
      <c r="F3" s="13"/>
      <c r="G3" s="13"/>
      <c r="H3" s="13"/>
      <c r="I3" s="13"/>
      <c r="J3" s="13"/>
      <c r="K3" s="13"/>
      <c r="L3" s="13"/>
    </row>
    <row r="4" spans="2:12" s="10" customFormat="1" ht="13.2" x14ac:dyDescent="0.25">
      <c r="B4" s="26"/>
      <c r="C4" s="26"/>
      <c r="D4" s="26"/>
      <c r="E4" s="26"/>
      <c r="F4" s="26"/>
      <c r="G4" s="26"/>
      <c r="H4" s="26"/>
      <c r="I4" s="26"/>
      <c r="J4" s="26"/>
      <c r="K4" s="26"/>
      <c r="L4" s="26"/>
    </row>
    <row r="5" spans="2:12" s="37" customFormat="1" ht="15.6" x14ac:dyDescent="0.3">
      <c r="B5" s="41" t="s">
        <v>64</v>
      </c>
      <c r="C5" s="41"/>
      <c r="D5" s="42"/>
      <c r="E5" s="42"/>
      <c r="F5" s="42"/>
      <c r="G5" s="42"/>
      <c r="H5" s="42"/>
      <c r="I5" s="42"/>
      <c r="J5" s="42"/>
      <c r="K5" s="42"/>
      <c r="L5" s="42"/>
    </row>
    <row r="6" spans="2:12" ht="13.5" customHeight="1" x14ac:dyDescent="0.25">
      <c r="B6" s="13" t="s">
        <v>394</v>
      </c>
      <c r="C6" s="13"/>
      <c r="D6" s="14"/>
      <c r="E6" s="14"/>
      <c r="F6" s="14"/>
      <c r="G6" s="14"/>
      <c r="H6" s="14"/>
      <c r="I6" s="14"/>
      <c r="J6" s="14"/>
      <c r="K6" s="14"/>
      <c r="L6" s="1"/>
    </row>
    <row r="7" spans="2:12" ht="13.5" customHeight="1" x14ac:dyDescent="0.25">
      <c r="B7" s="13"/>
      <c r="C7" s="13"/>
      <c r="D7" s="14"/>
      <c r="E7" s="14"/>
      <c r="F7" s="14"/>
      <c r="G7" s="14"/>
      <c r="H7" s="14"/>
      <c r="I7" s="14"/>
      <c r="J7" s="14"/>
      <c r="K7" s="14"/>
      <c r="L7" s="1"/>
    </row>
    <row r="8" spans="2:12" ht="21.75" customHeight="1" x14ac:dyDescent="0.25">
      <c r="B8" s="9"/>
      <c r="C8" s="642" t="str">
        <f>+'Form 1.3'!C7</f>
        <v>(Modify categories below to be consistent with sectors or classes reported on Form 1.1)</v>
      </c>
      <c r="D8" s="642"/>
      <c r="E8" s="642"/>
      <c r="F8" s="642"/>
      <c r="G8" s="642"/>
      <c r="H8" s="642"/>
      <c r="I8" s="642"/>
      <c r="J8" s="642"/>
      <c r="K8" s="642"/>
      <c r="L8" s="642"/>
    </row>
    <row r="9" spans="2:12" ht="60.75" customHeight="1" x14ac:dyDescent="0.2">
      <c r="B9" s="21" t="s">
        <v>13</v>
      </c>
      <c r="C9" s="318" t="s">
        <v>393</v>
      </c>
      <c r="D9" s="338" t="s">
        <v>18</v>
      </c>
      <c r="E9" s="338" t="s">
        <v>19</v>
      </c>
      <c r="F9" s="338" t="s">
        <v>17</v>
      </c>
      <c r="G9" s="338" t="s">
        <v>25</v>
      </c>
      <c r="H9" s="339" t="s">
        <v>28</v>
      </c>
      <c r="I9" s="339" t="s">
        <v>410</v>
      </c>
      <c r="J9" s="339" t="s">
        <v>411</v>
      </c>
      <c r="K9" s="340" t="s">
        <v>412</v>
      </c>
      <c r="L9" s="318" t="s">
        <v>23</v>
      </c>
    </row>
    <row r="10" spans="2:12" x14ac:dyDescent="0.2">
      <c r="B10" s="399">
        <v>2000</v>
      </c>
      <c r="C10" s="397"/>
      <c r="D10" s="395"/>
      <c r="E10" s="395"/>
      <c r="F10" s="395"/>
      <c r="G10" s="395"/>
      <c r="H10" s="395"/>
      <c r="I10" s="395"/>
      <c r="J10" s="395"/>
      <c r="K10" s="395"/>
      <c r="L10" s="395"/>
    </row>
    <row r="11" spans="2:12" ht="11.25" customHeight="1" x14ac:dyDescent="0.2">
      <c r="B11" s="399">
        <v>2001</v>
      </c>
      <c r="C11" s="397"/>
      <c r="D11" s="395"/>
      <c r="E11" s="395"/>
      <c r="F11" s="395"/>
      <c r="G11" s="395"/>
      <c r="H11" s="395"/>
      <c r="I11" s="395"/>
      <c r="J11" s="395"/>
      <c r="K11" s="395"/>
      <c r="L11" s="395"/>
    </row>
    <row r="12" spans="2:12" x14ac:dyDescent="0.2">
      <c r="B12" s="399">
        <v>2002</v>
      </c>
      <c r="C12" s="397"/>
      <c r="D12" s="395"/>
      <c r="E12" s="395"/>
      <c r="F12" s="395"/>
      <c r="G12" s="395"/>
      <c r="H12" s="395"/>
      <c r="I12" s="395"/>
      <c r="J12" s="395"/>
      <c r="K12" s="395"/>
      <c r="L12" s="395"/>
    </row>
    <row r="13" spans="2:12" x14ac:dyDescent="0.2">
      <c r="B13" s="399">
        <v>2003</v>
      </c>
      <c r="C13" s="397"/>
      <c r="D13" s="395"/>
      <c r="E13" s="395"/>
      <c r="F13" s="395"/>
      <c r="G13" s="395"/>
      <c r="H13" s="395"/>
      <c r="I13" s="395"/>
      <c r="J13" s="395"/>
      <c r="K13" s="395"/>
      <c r="L13" s="395"/>
    </row>
    <row r="14" spans="2:12" x14ac:dyDescent="0.2">
      <c r="B14" s="399">
        <v>2004</v>
      </c>
      <c r="C14" s="397"/>
      <c r="D14" s="395"/>
      <c r="E14" s="395"/>
      <c r="F14" s="395"/>
      <c r="G14" s="395"/>
      <c r="H14" s="395"/>
      <c r="I14" s="395"/>
      <c r="J14" s="395"/>
      <c r="K14" s="395"/>
      <c r="L14" s="395"/>
    </row>
    <row r="15" spans="2:12" x14ac:dyDescent="0.2">
      <c r="B15" s="399">
        <v>2005</v>
      </c>
      <c r="C15" s="397"/>
      <c r="D15" s="395"/>
      <c r="E15" s="395"/>
      <c r="F15" s="395"/>
      <c r="G15" s="395"/>
      <c r="H15" s="395"/>
      <c r="I15" s="395"/>
      <c r="J15" s="395"/>
      <c r="K15" s="395"/>
      <c r="L15" s="395"/>
    </row>
    <row r="16" spans="2:12" x14ac:dyDescent="0.2">
      <c r="B16" s="399">
        <v>2006</v>
      </c>
      <c r="C16" s="397"/>
      <c r="D16" s="395"/>
      <c r="E16" s="395"/>
      <c r="F16" s="395"/>
      <c r="G16" s="395"/>
      <c r="H16" s="395"/>
      <c r="I16" s="395"/>
      <c r="J16" s="395"/>
      <c r="K16" s="395"/>
      <c r="L16" s="395"/>
    </row>
    <row r="17" spans="2:12" x14ac:dyDescent="0.2">
      <c r="B17" s="399">
        <v>2007</v>
      </c>
      <c r="C17" s="397"/>
      <c r="D17" s="395"/>
      <c r="E17" s="395"/>
      <c r="F17" s="395"/>
      <c r="G17" s="395"/>
      <c r="H17" s="395"/>
      <c r="I17" s="395"/>
      <c r="J17" s="395"/>
      <c r="K17" s="395"/>
      <c r="L17" s="395"/>
    </row>
    <row r="18" spans="2:12" ht="11.25" customHeight="1" x14ac:dyDescent="0.2">
      <c r="B18" s="399">
        <v>2008</v>
      </c>
      <c r="C18" s="397"/>
      <c r="D18" s="395"/>
      <c r="E18" s="395"/>
      <c r="F18" s="395"/>
      <c r="G18" s="395"/>
      <c r="H18" s="395"/>
      <c r="I18" s="395"/>
      <c r="J18" s="395"/>
      <c r="K18" s="395"/>
      <c r="L18" s="395"/>
    </row>
    <row r="19" spans="2:12" x14ac:dyDescent="0.2">
      <c r="B19" s="399">
        <v>2009</v>
      </c>
      <c r="C19" s="397"/>
      <c r="D19" s="395"/>
      <c r="E19" s="395"/>
      <c r="F19" s="395"/>
      <c r="G19" s="395"/>
      <c r="H19" s="395"/>
      <c r="I19" s="395"/>
      <c r="J19" s="395"/>
      <c r="K19" s="395"/>
      <c r="L19" s="395"/>
    </row>
    <row r="20" spans="2:12" x14ac:dyDescent="0.2">
      <c r="B20" s="399">
        <v>2010</v>
      </c>
      <c r="C20" s="397"/>
      <c r="D20" s="395"/>
      <c r="E20" s="395"/>
      <c r="F20" s="395"/>
      <c r="G20" s="395"/>
      <c r="H20" s="395"/>
      <c r="I20" s="395"/>
      <c r="J20" s="395"/>
      <c r="K20" s="395"/>
      <c r="L20" s="395"/>
    </row>
    <row r="21" spans="2:12" x14ac:dyDescent="0.2">
      <c r="B21" s="399">
        <v>2011</v>
      </c>
      <c r="C21" s="397"/>
      <c r="D21" s="395"/>
      <c r="E21" s="395"/>
      <c r="F21" s="395"/>
      <c r="G21" s="395"/>
      <c r="H21" s="395"/>
      <c r="I21" s="395"/>
      <c r="J21" s="395"/>
      <c r="K21" s="395"/>
      <c r="L21" s="395"/>
    </row>
    <row r="22" spans="2:12" x14ac:dyDescent="0.2">
      <c r="B22" s="399">
        <v>2012</v>
      </c>
      <c r="C22" s="397"/>
      <c r="D22" s="395"/>
      <c r="E22" s="395"/>
      <c r="F22" s="395"/>
      <c r="G22" s="395"/>
      <c r="H22" s="395"/>
      <c r="I22" s="395"/>
      <c r="J22" s="395"/>
      <c r="K22" s="395"/>
      <c r="L22" s="395"/>
    </row>
    <row r="23" spans="2:12" x14ac:dyDescent="0.2">
      <c r="B23" s="399">
        <v>2013</v>
      </c>
      <c r="C23" s="397"/>
      <c r="D23" s="395"/>
      <c r="E23" s="395"/>
      <c r="F23" s="395"/>
      <c r="G23" s="395"/>
      <c r="H23" s="395"/>
      <c r="I23" s="395"/>
      <c r="J23" s="395"/>
      <c r="K23" s="395"/>
      <c r="L23" s="395"/>
    </row>
    <row r="24" spans="2:12" x14ac:dyDescent="0.2">
      <c r="B24" s="399">
        <v>2014</v>
      </c>
      <c r="C24" s="397"/>
      <c r="D24" s="395"/>
      <c r="E24" s="395"/>
      <c r="F24" s="395"/>
      <c r="G24" s="395"/>
      <c r="H24" s="395"/>
      <c r="I24" s="395"/>
      <c r="J24" s="395"/>
      <c r="K24" s="395"/>
      <c r="L24" s="395"/>
    </row>
    <row r="25" spans="2:12" x14ac:dyDescent="0.2">
      <c r="B25" s="8">
        <v>2015</v>
      </c>
      <c r="C25" s="397"/>
      <c r="D25" s="395"/>
      <c r="E25" s="395"/>
      <c r="F25" s="395"/>
      <c r="G25" s="395"/>
      <c r="H25" s="395"/>
      <c r="I25" s="395"/>
      <c r="J25" s="395"/>
      <c r="K25" s="395"/>
      <c r="L25" s="395"/>
    </row>
    <row r="26" spans="2:12" x14ac:dyDescent="0.2">
      <c r="B26" s="8">
        <v>2016</v>
      </c>
      <c r="C26" s="397"/>
      <c r="D26" s="395"/>
      <c r="E26" s="395"/>
      <c r="F26" s="395"/>
      <c r="G26" s="395"/>
      <c r="H26" s="395"/>
      <c r="I26" s="395"/>
      <c r="J26" s="395"/>
      <c r="K26" s="395"/>
      <c r="L26" s="395"/>
    </row>
    <row r="27" spans="2:12" x14ac:dyDescent="0.2">
      <c r="B27" s="8">
        <v>2017</v>
      </c>
      <c r="C27" s="8"/>
      <c r="D27" s="545">
        <v>15.533742502584211</v>
      </c>
      <c r="E27" s="545">
        <v>14.158784316008838</v>
      </c>
      <c r="F27" s="545">
        <v>12.079587076062676</v>
      </c>
      <c r="G27" s="545">
        <v>13.752929427333308</v>
      </c>
      <c r="H27" s="545">
        <v>21.11442833264374</v>
      </c>
      <c r="I27" s="545">
        <v>13.160812913380109</v>
      </c>
      <c r="J27" s="545">
        <v>10.828090026173795</v>
      </c>
      <c r="K27" s="545">
        <v>42.541800000000002</v>
      </c>
      <c r="L27" s="383"/>
    </row>
    <row r="28" spans="2:12" x14ac:dyDescent="0.2">
      <c r="B28" s="3">
        <v>2018</v>
      </c>
      <c r="C28" s="3"/>
      <c r="D28" s="546">
        <v>15.533742502584211</v>
      </c>
      <c r="E28" s="546">
        <v>14.158784316008838</v>
      </c>
      <c r="F28" s="546">
        <v>12.079587076062676</v>
      </c>
      <c r="G28" s="546">
        <v>13.752929427333308</v>
      </c>
      <c r="H28" s="546">
        <v>21.11442833264374</v>
      </c>
      <c r="I28" s="546">
        <v>13.160812913380109</v>
      </c>
      <c r="J28" s="546">
        <v>10.828090026173795</v>
      </c>
      <c r="K28" s="546">
        <v>42.541800000000002</v>
      </c>
      <c r="L28" s="357"/>
    </row>
    <row r="29" spans="2:12" x14ac:dyDescent="0.2">
      <c r="B29" s="8">
        <v>2019</v>
      </c>
      <c r="C29" s="8"/>
      <c r="D29" s="545">
        <v>15.533742502584211</v>
      </c>
      <c r="E29" s="545">
        <v>14.158784316008838</v>
      </c>
      <c r="F29" s="545">
        <v>12.079587076062676</v>
      </c>
      <c r="G29" s="545">
        <v>13.752929427333308</v>
      </c>
      <c r="H29" s="545">
        <v>21.11442833264374</v>
      </c>
      <c r="I29" s="545">
        <v>13.160812913380109</v>
      </c>
      <c r="J29" s="545">
        <v>10.828090026173795</v>
      </c>
      <c r="K29" s="545">
        <v>42.541800000000002</v>
      </c>
      <c r="L29" s="383"/>
    </row>
    <row r="30" spans="2:12" x14ac:dyDescent="0.2">
      <c r="B30" s="8">
        <v>2020</v>
      </c>
      <c r="C30" s="8"/>
      <c r="D30" s="545">
        <v>15.533742502584211</v>
      </c>
      <c r="E30" s="545">
        <v>14.158784316008838</v>
      </c>
      <c r="F30" s="545">
        <v>12.079587076062676</v>
      </c>
      <c r="G30" s="545">
        <v>13.752929427333308</v>
      </c>
      <c r="H30" s="545">
        <v>21.11442833264374</v>
      </c>
      <c r="I30" s="545">
        <v>13.160812913380109</v>
      </c>
      <c r="J30" s="545">
        <v>10.828090026173795</v>
      </c>
      <c r="K30" s="545">
        <v>42.541800000000002</v>
      </c>
      <c r="L30" s="383"/>
    </row>
    <row r="31" spans="2:12" x14ac:dyDescent="0.2">
      <c r="B31" s="8">
        <v>2021</v>
      </c>
      <c r="C31" s="8"/>
      <c r="D31" s="545">
        <v>15.533742502584211</v>
      </c>
      <c r="E31" s="545">
        <v>14.158784316008838</v>
      </c>
      <c r="F31" s="545">
        <v>12.079587076062676</v>
      </c>
      <c r="G31" s="545">
        <v>13.752929427333308</v>
      </c>
      <c r="H31" s="545">
        <v>21.11442833264374</v>
      </c>
      <c r="I31" s="545">
        <v>13.160812913380109</v>
      </c>
      <c r="J31" s="545">
        <v>10.828090026173795</v>
      </c>
      <c r="K31" s="545">
        <v>42.541800000000002</v>
      </c>
      <c r="L31" s="383"/>
    </row>
    <row r="32" spans="2:12" x14ac:dyDescent="0.2">
      <c r="B32" s="3">
        <v>2022</v>
      </c>
      <c r="C32" s="3"/>
      <c r="D32" s="546">
        <v>15.533742502584211</v>
      </c>
      <c r="E32" s="546">
        <v>14.158784316008838</v>
      </c>
      <c r="F32" s="546">
        <v>12.079587076062676</v>
      </c>
      <c r="G32" s="546">
        <v>13.752929427333308</v>
      </c>
      <c r="H32" s="546">
        <v>21.11442833264374</v>
      </c>
      <c r="I32" s="546">
        <v>13.160812913380109</v>
      </c>
      <c r="J32" s="546">
        <v>10.828090026173795</v>
      </c>
      <c r="K32" s="546">
        <v>42.541800000000002</v>
      </c>
      <c r="L32" s="357"/>
    </row>
    <row r="33" spans="2:12" x14ac:dyDescent="0.2">
      <c r="B33" s="8">
        <v>2023</v>
      </c>
      <c r="C33" s="8"/>
      <c r="D33" s="545">
        <v>15.533742502584211</v>
      </c>
      <c r="E33" s="545">
        <v>14.158784316008838</v>
      </c>
      <c r="F33" s="545">
        <v>12.079587076062676</v>
      </c>
      <c r="G33" s="545">
        <v>13.752929427333308</v>
      </c>
      <c r="H33" s="545">
        <v>21.11442833264374</v>
      </c>
      <c r="I33" s="545">
        <v>13.160812913380109</v>
      </c>
      <c r="J33" s="545">
        <v>10.828090026173795</v>
      </c>
      <c r="K33" s="545">
        <v>42.541800000000002</v>
      </c>
      <c r="L33" s="383"/>
    </row>
    <row r="34" spans="2:12" x14ac:dyDescent="0.2">
      <c r="B34" s="3">
        <v>2024</v>
      </c>
      <c r="C34" s="3"/>
      <c r="D34" s="546">
        <v>15.533742502584211</v>
      </c>
      <c r="E34" s="546">
        <v>14.158784316008838</v>
      </c>
      <c r="F34" s="546">
        <v>12.079587076062676</v>
      </c>
      <c r="G34" s="546">
        <v>13.752929427333308</v>
      </c>
      <c r="H34" s="546">
        <v>21.11442833264374</v>
      </c>
      <c r="I34" s="546">
        <v>13.160812913380109</v>
      </c>
      <c r="J34" s="546">
        <v>10.828090026173795</v>
      </c>
      <c r="K34" s="546">
        <v>42.541800000000002</v>
      </c>
      <c r="L34" s="357"/>
    </row>
    <row r="35" spans="2:12" x14ac:dyDescent="0.2">
      <c r="B35" s="3">
        <v>2025</v>
      </c>
      <c r="C35" s="3"/>
      <c r="D35" s="547">
        <v>15.533742502584211</v>
      </c>
      <c r="E35" s="547">
        <v>14.158784316008838</v>
      </c>
      <c r="F35" s="547">
        <v>12.079587076062676</v>
      </c>
      <c r="G35" s="547">
        <v>13.752929427333308</v>
      </c>
      <c r="H35" s="547">
        <v>21.11442833264374</v>
      </c>
      <c r="I35" s="547">
        <v>13.160812913380109</v>
      </c>
      <c r="J35" s="547">
        <v>10.828090026173795</v>
      </c>
      <c r="K35" s="547">
        <v>42.541800000000002</v>
      </c>
      <c r="L35" s="4"/>
    </row>
    <row r="36" spans="2:12" s="2" customFormat="1" x14ac:dyDescent="0.2">
      <c r="B36" s="3">
        <v>2026</v>
      </c>
      <c r="C36" s="3"/>
      <c r="D36" s="547">
        <v>15.533742502584211</v>
      </c>
      <c r="E36" s="547">
        <v>14.158784316008838</v>
      </c>
      <c r="F36" s="547">
        <v>12.079587076062676</v>
      </c>
      <c r="G36" s="547">
        <v>13.752929427333308</v>
      </c>
      <c r="H36" s="547">
        <v>21.11442833264374</v>
      </c>
      <c r="I36" s="547">
        <v>13.160812913380109</v>
      </c>
      <c r="J36" s="547">
        <v>10.828090026173795</v>
      </c>
      <c r="K36" s="547">
        <v>42.541800000000002</v>
      </c>
      <c r="L36" s="3"/>
    </row>
    <row r="37" spans="2:12" x14ac:dyDescent="0.2">
      <c r="B37" s="3">
        <v>2027</v>
      </c>
      <c r="C37" s="3"/>
      <c r="D37" s="547">
        <v>15.533742502584211</v>
      </c>
      <c r="E37" s="547">
        <v>14.158784316008838</v>
      </c>
      <c r="F37" s="547">
        <v>12.079587076062676</v>
      </c>
      <c r="G37" s="547">
        <v>13.752929427333308</v>
      </c>
      <c r="H37" s="547">
        <v>21.11442833264374</v>
      </c>
      <c r="I37" s="547">
        <v>13.160812913380109</v>
      </c>
      <c r="J37" s="547">
        <v>10.828090026173795</v>
      </c>
      <c r="K37" s="547">
        <v>42.541800000000002</v>
      </c>
      <c r="L37" s="4"/>
    </row>
    <row r="38" spans="2:12" x14ac:dyDescent="0.2">
      <c r="B38" s="3">
        <v>2028</v>
      </c>
      <c r="C38" s="3"/>
      <c r="D38" s="547">
        <v>15.533742502584211</v>
      </c>
      <c r="E38" s="547">
        <v>14.158784316008838</v>
      </c>
      <c r="F38" s="547">
        <v>12.079587076062676</v>
      </c>
      <c r="G38" s="547">
        <v>13.752929427333308</v>
      </c>
      <c r="H38" s="547">
        <v>21.11442833264374</v>
      </c>
      <c r="I38" s="547">
        <v>13.160812913380109</v>
      </c>
      <c r="J38" s="547">
        <v>10.828090026173795</v>
      </c>
      <c r="K38" s="547">
        <v>42.541800000000002</v>
      </c>
      <c r="L38" s="3"/>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8:L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M38"/>
  <sheetViews>
    <sheetView showGridLines="0" topLeftCell="A7" zoomScaleNormal="100" workbookViewId="0">
      <selection activeCell="C10" sqref="C10:J38"/>
    </sheetView>
  </sheetViews>
  <sheetFormatPr defaultColWidth="17.7109375" defaultRowHeight="10.199999999999999" x14ac:dyDescent="0.2"/>
  <cols>
    <col min="1" max="1" width="1.7109375" style="11" customWidth="1"/>
    <col min="2" max="2" width="12.7109375" style="11" customWidth="1"/>
    <col min="3" max="10" width="15.7109375" style="11" customWidth="1"/>
    <col min="11" max="11" width="14.42578125" style="11" customWidth="1"/>
    <col min="12" max="16384" width="17.7109375" style="11"/>
  </cols>
  <sheetData>
    <row r="1" spans="2:13" s="44" customFormat="1" ht="15.6" x14ac:dyDescent="0.3">
      <c r="B1" s="634" t="s">
        <v>80</v>
      </c>
      <c r="C1" s="634"/>
      <c r="D1" s="634"/>
      <c r="E1" s="634"/>
      <c r="F1" s="634"/>
      <c r="G1" s="634"/>
      <c r="H1" s="634"/>
      <c r="I1" s="634"/>
      <c r="J1" s="634"/>
      <c r="K1" s="634"/>
    </row>
    <row r="2" spans="2:13" ht="13.2" x14ac:dyDescent="0.25">
      <c r="B2" s="51" t="str">
        <f>CoName</f>
        <v>Turlock Irrigation District</v>
      </c>
      <c r="C2" s="51"/>
      <c r="D2" s="51"/>
      <c r="E2" s="51"/>
      <c r="F2" s="51"/>
      <c r="G2" s="51"/>
      <c r="H2" s="51"/>
      <c r="I2" s="51"/>
      <c r="J2" s="51"/>
      <c r="K2" s="52"/>
    </row>
    <row r="3" spans="2:13" ht="13.2" x14ac:dyDescent="0.25">
      <c r="B3" s="51"/>
      <c r="C3" s="51"/>
      <c r="D3" s="51"/>
      <c r="E3" s="51"/>
      <c r="F3" s="51"/>
      <c r="G3" s="51"/>
      <c r="H3" s="51"/>
      <c r="I3" s="51"/>
      <c r="J3" s="51"/>
      <c r="K3" s="52"/>
    </row>
    <row r="4" spans="2:13" ht="13.2" x14ac:dyDescent="0.25">
      <c r="B4" s="51"/>
      <c r="C4" s="51"/>
      <c r="D4" s="51"/>
      <c r="E4" s="51"/>
      <c r="F4" s="51"/>
      <c r="G4" s="51"/>
      <c r="H4" s="51"/>
      <c r="I4" s="51"/>
      <c r="J4" s="51"/>
      <c r="K4" s="52"/>
    </row>
    <row r="5" spans="2:13" s="44" customFormat="1" ht="15.6" x14ac:dyDescent="0.3">
      <c r="B5" s="53" t="s">
        <v>57</v>
      </c>
      <c r="C5" s="53"/>
      <c r="D5" s="53"/>
      <c r="E5" s="53"/>
      <c r="F5" s="53"/>
      <c r="G5" s="53"/>
      <c r="H5" s="53"/>
      <c r="I5" s="53"/>
      <c r="J5" s="53"/>
      <c r="K5" s="54"/>
    </row>
    <row r="6" spans="2:13" s="44" customFormat="1" ht="15.6" x14ac:dyDescent="0.3">
      <c r="B6" s="53"/>
      <c r="C6" s="53"/>
      <c r="D6" s="53"/>
      <c r="E6" s="53"/>
      <c r="F6" s="418" t="str">
        <f>'FormsList&amp;FilerInfo'!B2</f>
        <v>Turlock Irrigation District</v>
      </c>
      <c r="G6" s="53"/>
      <c r="H6" s="53"/>
      <c r="I6" s="53"/>
      <c r="J6" s="53"/>
      <c r="K6" s="54"/>
    </row>
    <row r="7" spans="2:13" ht="22.5" customHeight="1" x14ac:dyDescent="0.2">
      <c r="B7" s="637" t="str">
        <f>+'Form 1.3'!C7</f>
        <v>(Modify categories below to be consistent with sectors or classes reported on Form 1.1)</v>
      </c>
      <c r="C7" s="637"/>
      <c r="D7" s="637"/>
      <c r="E7" s="637"/>
      <c r="F7" s="637"/>
      <c r="G7" s="637"/>
      <c r="H7" s="637"/>
      <c r="I7" s="637"/>
      <c r="J7" s="637"/>
      <c r="K7" s="637"/>
    </row>
    <row r="8" spans="2:13" x14ac:dyDescent="0.2">
      <c r="B8" s="48"/>
      <c r="C8" s="50" t="s">
        <v>53</v>
      </c>
      <c r="D8" s="46"/>
      <c r="E8" s="46"/>
      <c r="F8" s="46"/>
      <c r="G8" s="46"/>
      <c r="H8" s="46"/>
      <c r="I8" s="46"/>
      <c r="J8" s="47"/>
      <c r="K8" s="643" t="s">
        <v>249</v>
      </c>
    </row>
    <row r="9" spans="2:13" ht="20.399999999999999" x14ac:dyDescent="0.2">
      <c r="B9" s="49" t="s">
        <v>13</v>
      </c>
      <c r="C9" s="338" t="s">
        <v>18</v>
      </c>
      <c r="D9" s="338" t="s">
        <v>19</v>
      </c>
      <c r="E9" s="338" t="s">
        <v>17</v>
      </c>
      <c r="F9" s="338" t="s">
        <v>25</v>
      </c>
      <c r="G9" s="339" t="s">
        <v>28</v>
      </c>
      <c r="H9" s="339" t="s">
        <v>410</v>
      </c>
      <c r="I9" s="339" t="s">
        <v>411</v>
      </c>
      <c r="J9" s="340" t="s">
        <v>412</v>
      </c>
      <c r="K9" s="644"/>
      <c r="L9" s="542" t="s">
        <v>426</v>
      </c>
      <c r="M9"/>
    </row>
    <row r="10" spans="2:13" x14ac:dyDescent="0.2">
      <c r="B10" s="399">
        <v>2000</v>
      </c>
      <c r="C10" s="528">
        <v>54535</v>
      </c>
      <c r="D10" s="528">
        <v>5311</v>
      </c>
      <c r="E10" s="528">
        <v>613</v>
      </c>
      <c r="F10" s="528">
        <v>2641</v>
      </c>
      <c r="G10" s="528">
        <v>2352</v>
      </c>
      <c r="H10" s="528">
        <v>892</v>
      </c>
      <c r="I10" s="528">
        <v>298</v>
      </c>
      <c r="J10" s="528">
        <v>0</v>
      </c>
      <c r="K10" s="539">
        <f>SUM(C10:J10)</f>
        <v>66642</v>
      </c>
      <c r="L10" s="543">
        <f>K10-VLOOKUP($B10,'[4]Adj Base Case Summary With WS 2'!$A$5:$L$55,12,FALSE)</f>
        <v>0</v>
      </c>
      <c r="M10" s="530"/>
    </row>
    <row r="11" spans="2:13" x14ac:dyDescent="0.2">
      <c r="B11" s="399">
        <v>2001</v>
      </c>
      <c r="C11" s="528">
        <v>55505</v>
      </c>
      <c r="D11" s="528">
        <v>5416</v>
      </c>
      <c r="E11" s="528">
        <v>592</v>
      </c>
      <c r="F11" s="528">
        <v>2612</v>
      </c>
      <c r="G11" s="528">
        <v>8045</v>
      </c>
      <c r="H11" s="528">
        <v>898</v>
      </c>
      <c r="I11" s="528">
        <v>248</v>
      </c>
      <c r="J11" s="528">
        <v>85</v>
      </c>
      <c r="K11" s="539">
        <f t="shared" ref="K11:K38" si="0">SUM(C11:J11)</f>
        <v>73401</v>
      </c>
      <c r="L11" s="543">
        <f>K11-VLOOKUP($B11,'[4]Adj Base Case Summary With WS 2'!$A$5:$L$55,12,FALSE)</f>
        <v>0</v>
      </c>
      <c r="M11" s="530"/>
    </row>
    <row r="12" spans="2:13" x14ac:dyDescent="0.2">
      <c r="B12" s="399">
        <v>2002</v>
      </c>
      <c r="C12" s="528">
        <v>61373</v>
      </c>
      <c r="D12" s="528">
        <v>5947</v>
      </c>
      <c r="E12" s="528">
        <v>722</v>
      </c>
      <c r="F12" s="528">
        <v>2968</v>
      </c>
      <c r="G12" s="528">
        <v>11678</v>
      </c>
      <c r="H12" s="528">
        <v>965</v>
      </c>
      <c r="I12" s="528">
        <v>259</v>
      </c>
      <c r="J12" s="528">
        <v>131</v>
      </c>
      <c r="K12" s="539">
        <f t="shared" si="0"/>
        <v>84043</v>
      </c>
      <c r="L12" s="543">
        <f>K12-VLOOKUP($B12,'[4]Adj Base Case Summary With WS 2'!$A$5:$L$55,12,FALSE)</f>
        <v>0</v>
      </c>
      <c r="M12" s="530"/>
    </row>
    <row r="13" spans="2:13" x14ac:dyDescent="0.2">
      <c r="B13" s="399">
        <v>2003</v>
      </c>
      <c r="C13" s="528">
        <v>62996.835139922448</v>
      </c>
      <c r="D13" s="528">
        <v>6144.9273710251282</v>
      </c>
      <c r="E13" s="528">
        <v>746.13247396517966</v>
      </c>
      <c r="F13" s="528">
        <v>3005.908461392637</v>
      </c>
      <c r="G13" s="528">
        <v>12076.100833616996</v>
      </c>
      <c r="H13" s="528">
        <v>984.00945481624558</v>
      </c>
      <c r="I13" s="528">
        <v>255</v>
      </c>
      <c r="J13" s="528">
        <v>151</v>
      </c>
      <c r="K13" s="539">
        <f t="shared" si="0"/>
        <v>86359.913734738628</v>
      </c>
      <c r="L13" s="543">
        <f>K13-VLOOKUP($B13,'[4]Adj Base Case Summary With WS 2'!$A$5:$L$55,12,FALSE)</f>
        <v>0</v>
      </c>
      <c r="M13" s="530"/>
    </row>
    <row r="14" spans="2:13" x14ac:dyDescent="0.2">
      <c r="B14" s="399">
        <v>2004</v>
      </c>
      <c r="C14" s="528">
        <v>65218</v>
      </c>
      <c r="D14" s="528">
        <v>6419</v>
      </c>
      <c r="E14" s="528">
        <v>687</v>
      </c>
      <c r="F14" s="528">
        <v>2943</v>
      </c>
      <c r="G14" s="528">
        <v>12855</v>
      </c>
      <c r="H14" s="528">
        <v>1081</v>
      </c>
      <c r="I14" s="528">
        <v>252</v>
      </c>
      <c r="J14" s="528">
        <v>176</v>
      </c>
      <c r="K14" s="539">
        <f t="shared" si="0"/>
        <v>89631</v>
      </c>
      <c r="L14" s="543">
        <f>K14-VLOOKUP($B14,'[4]Adj Base Case Summary With WS 2'!$A$5:$L$55,12,FALSE)</f>
        <v>0</v>
      </c>
      <c r="M14" s="530"/>
    </row>
    <row r="15" spans="2:13" x14ac:dyDescent="0.2">
      <c r="B15" s="399">
        <v>2005</v>
      </c>
      <c r="C15" s="528">
        <v>68257</v>
      </c>
      <c r="D15" s="528">
        <v>6584</v>
      </c>
      <c r="E15" s="528">
        <v>730</v>
      </c>
      <c r="F15" s="528">
        <v>2989</v>
      </c>
      <c r="G15" s="528">
        <v>13810</v>
      </c>
      <c r="H15" s="528">
        <v>1102</v>
      </c>
      <c r="I15" s="528">
        <v>244</v>
      </c>
      <c r="J15" s="528">
        <v>201</v>
      </c>
      <c r="K15" s="539">
        <f t="shared" si="0"/>
        <v>93917</v>
      </c>
      <c r="L15" s="543">
        <f>K15-VLOOKUP($B15,'[4]Adj Base Case Summary With WS 2'!$A$5:$L$55,12,FALSE)</f>
        <v>0</v>
      </c>
      <c r="M15" s="530"/>
    </row>
    <row r="16" spans="2:13" x14ac:dyDescent="0.2">
      <c r="B16" s="399">
        <v>2006</v>
      </c>
      <c r="C16" s="528">
        <v>70715</v>
      </c>
      <c r="D16" s="528">
        <v>6748</v>
      </c>
      <c r="E16" s="528">
        <v>766</v>
      </c>
      <c r="F16" s="528">
        <v>3077</v>
      </c>
      <c r="G16" s="528">
        <v>14492</v>
      </c>
      <c r="H16" s="528">
        <v>1129</v>
      </c>
      <c r="I16" s="528">
        <v>280</v>
      </c>
      <c r="J16" s="528">
        <v>236</v>
      </c>
      <c r="K16" s="539">
        <f t="shared" si="0"/>
        <v>97443</v>
      </c>
      <c r="L16" s="543">
        <f>K16-VLOOKUP($B16,'[4]Adj Base Case Summary With WS 2'!$A$5:$L$55,12,FALSE)</f>
        <v>0</v>
      </c>
      <c r="M16" s="530"/>
    </row>
    <row r="17" spans="2:13" x14ac:dyDescent="0.2">
      <c r="B17" s="399">
        <v>2007</v>
      </c>
      <c r="C17" s="528">
        <v>70981</v>
      </c>
      <c r="D17" s="528">
        <v>6851</v>
      </c>
      <c r="E17" s="528">
        <v>784</v>
      </c>
      <c r="F17" s="528">
        <v>3164</v>
      </c>
      <c r="G17" s="528">
        <v>14913</v>
      </c>
      <c r="H17" s="528">
        <v>1152</v>
      </c>
      <c r="I17" s="528">
        <v>305</v>
      </c>
      <c r="J17" s="528">
        <v>273</v>
      </c>
      <c r="K17" s="539">
        <f t="shared" si="0"/>
        <v>98423</v>
      </c>
      <c r="L17" s="543">
        <f>K17-VLOOKUP($B17,'[4]Adj Base Case Summary With WS 2'!$A$5:$L$55,12,FALSE)</f>
        <v>0</v>
      </c>
      <c r="M17" s="530"/>
    </row>
    <row r="18" spans="2:13" x14ac:dyDescent="0.2">
      <c r="B18" s="399">
        <v>2008</v>
      </c>
      <c r="C18" s="528">
        <v>70594</v>
      </c>
      <c r="D18" s="528">
        <v>6923</v>
      </c>
      <c r="E18" s="528">
        <v>792</v>
      </c>
      <c r="F18" s="528">
        <v>3182</v>
      </c>
      <c r="G18" s="528">
        <v>15184</v>
      </c>
      <c r="H18" s="528">
        <v>1184</v>
      </c>
      <c r="I18" s="528">
        <v>399</v>
      </c>
      <c r="J18" s="528">
        <v>290</v>
      </c>
      <c r="K18" s="539">
        <f t="shared" si="0"/>
        <v>98548</v>
      </c>
      <c r="L18" s="543">
        <f>K18-VLOOKUP($B18,'[4]Adj Base Case Summary With WS 2'!$A$5:$L$55,12,FALSE)</f>
        <v>0</v>
      </c>
      <c r="M18" s="530"/>
    </row>
    <row r="19" spans="2:13" x14ac:dyDescent="0.2">
      <c r="B19" s="399">
        <v>2009</v>
      </c>
      <c r="C19" s="528">
        <v>71333</v>
      </c>
      <c r="D19" s="528">
        <v>6915</v>
      </c>
      <c r="E19" s="528">
        <v>787</v>
      </c>
      <c r="F19" s="528">
        <v>3217</v>
      </c>
      <c r="G19" s="528">
        <v>15242</v>
      </c>
      <c r="H19" s="528">
        <v>1208</v>
      </c>
      <c r="I19" s="528">
        <v>393</v>
      </c>
      <c r="J19" s="528">
        <v>358</v>
      </c>
      <c r="K19" s="539">
        <f t="shared" si="0"/>
        <v>99453</v>
      </c>
      <c r="L19" s="543">
        <f>K19-VLOOKUP($B19,'[4]Adj Base Case Summary With WS 2'!$A$5:$L$55,12,FALSE)</f>
        <v>0</v>
      </c>
      <c r="M19" s="530"/>
    </row>
    <row r="20" spans="2:13" x14ac:dyDescent="0.2">
      <c r="B20" s="399">
        <v>2010</v>
      </c>
      <c r="C20" s="528">
        <v>71559</v>
      </c>
      <c r="D20" s="528">
        <v>6907</v>
      </c>
      <c r="E20" s="528">
        <v>781</v>
      </c>
      <c r="F20" s="528">
        <v>3240</v>
      </c>
      <c r="G20" s="528">
        <v>15156</v>
      </c>
      <c r="H20" s="528">
        <v>1205</v>
      </c>
      <c r="I20" s="528">
        <v>388</v>
      </c>
      <c r="J20" s="528">
        <v>372</v>
      </c>
      <c r="K20" s="539">
        <f t="shared" si="0"/>
        <v>99608</v>
      </c>
      <c r="L20" s="543">
        <f>K20-VLOOKUP($B20,'[4]Adj Base Case Summary With WS 2'!$A$5:$L$55,12,FALSE)</f>
        <v>0</v>
      </c>
      <c r="M20" s="530"/>
    </row>
    <row r="21" spans="2:13" x14ac:dyDescent="0.2">
      <c r="B21" s="399">
        <v>2011</v>
      </c>
      <c r="C21" s="528">
        <v>71829</v>
      </c>
      <c r="D21" s="528">
        <v>6968</v>
      </c>
      <c r="E21" s="528">
        <v>780</v>
      </c>
      <c r="F21" s="528">
        <v>3299</v>
      </c>
      <c r="G21" s="528">
        <v>15091</v>
      </c>
      <c r="H21" s="528">
        <v>1205</v>
      </c>
      <c r="I21" s="528">
        <v>386</v>
      </c>
      <c r="J21" s="528">
        <v>374</v>
      </c>
      <c r="K21" s="539">
        <f t="shared" si="0"/>
        <v>99932</v>
      </c>
      <c r="L21" s="543">
        <f>K21-VLOOKUP($B21,'[4]Adj Base Case Summary With WS 2'!$A$5:$L$55,12,FALSE)</f>
        <v>0</v>
      </c>
      <c r="M21" s="530"/>
    </row>
    <row r="22" spans="2:13" x14ac:dyDescent="0.2">
      <c r="B22" s="399">
        <v>2012</v>
      </c>
      <c r="C22" s="528">
        <v>72045</v>
      </c>
      <c r="D22" s="528">
        <v>6984</v>
      </c>
      <c r="E22" s="528">
        <v>801</v>
      </c>
      <c r="F22" s="528">
        <v>3367</v>
      </c>
      <c r="G22" s="528">
        <v>15163</v>
      </c>
      <c r="H22" s="528">
        <v>1206</v>
      </c>
      <c r="I22" s="528">
        <v>438</v>
      </c>
      <c r="J22" s="528">
        <v>378</v>
      </c>
      <c r="K22" s="539">
        <f t="shared" si="0"/>
        <v>100382</v>
      </c>
      <c r="L22" s="543">
        <f>K22-VLOOKUP($B22,'[4]Adj Base Case Summary With WS 2'!$A$5:$L$55,12,FALSE)</f>
        <v>0</v>
      </c>
      <c r="M22" s="530"/>
    </row>
    <row r="23" spans="2:13" x14ac:dyDescent="0.2">
      <c r="B23" s="399">
        <v>2013</v>
      </c>
      <c r="C23" s="528">
        <v>72278</v>
      </c>
      <c r="D23" s="528">
        <v>7017</v>
      </c>
      <c r="E23" s="528">
        <v>808</v>
      </c>
      <c r="F23" s="528">
        <v>3364</v>
      </c>
      <c r="G23" s="528">
        <v>15224</v>
      </c>
      <c r="H23" s="528">
        <v>1206</v>
      </c>
      <c r="I23" s="528">
        <v>440</v>
      </c>
      <c r="J23" s="528">
        <v>380</v>
      </c>
      <c r="K23" s="539">
        <f t="shared" si="0"/>
        <v>100717</v>
      </c>
      <c r="L23" s="543">
        <f>K23-VLOOKUP($B23,'[4]Adj Base Case Summary With WS 2'!$A$5:$L$55,12,FALSE)</f>
        <v>0</v>
      </c>
      <c r="M23" s="530"/>
    </row>
    <row r="24" spans="2:13" x14ac:dyDescent="0.2">
      <c r="B24" s="399">
        <v>2014</v>
      </c>
      <c r="C24" s="528">
        <v>72711</v>
      </c>
      <c r="D24" s="528">
        <v>7098</v>
      </c>
      <c r="E24" s="528">
        <v>799</v>
      </c>
      <c r="F24" s="528">
        <v>3552</v>
      </c>
      <c r="G24" s="528">
        <v>15241</v>
      </c>
      <c r="H24" s="528">
        <v>1204</v>
      </c>
      <c r="I24" s="528">
        <v>435</v>
      </c>
      <c r="J24" s="528">
        <v>384</v>
      </c>
      <c r="K24" s="539">
        <f t="shared" si="0"/>
        <v>101424</v>
      </c>
      <c r="L24" s="543">
        <f>K24-VLOOKUP($B24,'[4]Adj Base Case Summary With WS 2'!$A$5:$L$55,12,FALSE)</f>
        <v>0</v>
      </c>
      <c r="M24" s="530"/>
    </row>
    <row r="25" spans="2:13" x14ac:dyDescent="0.2">
      <c r="B25" s="3">
        <v>2015</v>
      </c>
      <c r="C25" s="528">
        <v>72777</v>
      </c>
      <c r="D25" s="528">
        <v>7087</v>
      </c>
      <c r="E25" s="528">
        <v>837</v>
      </c>
      <c r="F25" s="528">
        <v>3678</v>
      </c>
      <c r="G25" s="528">
        <v>15410</v>
      </c>
      <c r="H25" s="528">
        <v>1204</v>
      </c>
      <c r="I25" s="528">
        <v>414</v>
      </c>
      <c r="J25" s="528">
        <v>386</v>
      </c>
      <c r="K25" s="539">
        <f t="shared" si="0"/>
        <v>101793</v>
      </c>
      <c r="L25" s="543">
        <f>K25-VLOOKUP($B25,'[4]Adj Base Case Summary With WS 2'!$A$5:$L$55,12,FALSE)</f>
        <v>0</v>
      </c>
      <c r="M25" s="530"/>
    </row>
    <row r="26" spans="2:13" x14ac:dyDescent="0.2">
      <c r="B26" s="3">
        <v>2016</v>
      </c>
      <c r="C26" s="528">
        <v>73028.75</v>
      </c>
      <c r="D26" s="528">
        <v>7147.833333333333</v>
      </c>
      <c r="E26" s="528">
        <v>865.58333333333337</v>
      </c>
      <c r="F26" s="528">
        <v>3771.25</v>
      </c>
      <c r="G26" s="528">
        <v>15461.333333333334</v>
      </c>
      <c r="H26" s="528">
        <v>1192.6666666666667</v>
      </c>
      <c r="I26" s="528">
        <v>423.33333333333331</v>
      </c>
      <c r="J26" s="528">
        <v>389.66666666666669</v>
      </c>
      <c r="K26" s="539">
        <f t="shared" si="0"/>
        <v>102280.41666666666</v>
      </c>
      <c r="L26" s="543"/>
      <c r="M26" s="530"/>
    </row>
    <row r="27" spans="2:13" x14ac:dyDescent="0.2">
      <c r="B27" s="3">
        <v>2017</v>
      </c>
      <c r="C27" s="529">
        <v>74095</v>
      </c>
      <c r="D27" s="529">
        <v>7200.5449999999992</v>
      </c>
      <c r="E27" s="529">
        <v>882.60899999999992</v>
      </c>
      <c r="F27" s="529">
        <v>3807</v>
      </c>
      <c r="G27" s="529">
        <v>16029</v>
      </c>
      <c r="H27" s="529">
        <v>1233</v>
      </c>
      <c r="I27" s="529">
        <v>414.19866666666667</v>
      </c>
      <c r="J27" s="529">
        <v>388.0263163339331</v>
      </c>
      <c r="K27" s="540">
        <f t="shared" si="0"/>
        <v>104049.37898300058</v>
      </c>
      <c r="L27" s="543">
        <f>K27-VLOOKUP($B27,'[4]Adj Base Case Summary With WS 2'!$A$5:$L$55,12,FALSE)</f>
        <v>0</v>
      </c>
      <c r="M27" s="530"/>
    </row>
    <row r="28" spans="2:13" x14ac:dyDescent="0.2">
      <c r="B28" s="3">
        <v>2018</v>
      </c>
      <c r="C28" s="529">
        <v>74767</v>
      </c>
      <c r="D28" s="529">
        <v>7264.3679999999986</v>
      </c>
      <c r="E28" s="529">
        <v>894.71199999999988</v>
      </c>
      <c r="F28" s="529">
        <v>3869</v>
      </c>
      <c r="G28" s="529">
        <v>16359</v>
      </c>
      <c r="H28" s="529">
        <v>1246</v>
      </c>
      <c r="I28" s="529">
        <v>414.19866666666667</v>
      </c>
      <c r="J28" s="529">
        <v>388.0263163339331</v>
      </c>
      <c r="K28" s="540">
        <f t="shared" si="0"/>
        <v>105202.30498300059</v>
      </c>
      <c r="L28" s="543">
        <f>K28-VLOOKUP($B28,'[4]Adj Base Case Summary With WS 2'!$A$5:$L$55,12,FALSE)</f>
        <v>0</v>
      </c>
      <c r="M28" s="530"/>
    </row>
    <row r="29" spans="2:13" x14ac:dyDescent="0.2">
      <c r="B29" s="3">
        <v>2019</v>
      </c>
      <c r="C29" s="529">
        <v>75442</v>
      </c>
      <c r="D29" s="529">
        <v>7327.6629999999986</v>
      </c>
      <c r="E29" s="529">
        <v>905.77899999999977</v>
      </c>
      <c r="F29" s="529">
        <v>3933</v>
      </c>
      <c r="G29" s="529">
        <v>16688</v>
      </c>
      <c r="H29" s="529">
        <v>1260</v>
      </c>
      <c r="I29" s="529">
        <v>414.19866666666667</v>
      </c>
      <c r="J29" s="529">
        <v>388.0263163339331</v>
      </c>
      <c r="K29" s="540">
        <f t="shared" si="0"/>
        <v>106358.66698300058</v>
      </c>
      <c r="L29" s="543">
        <f>K29-VLOOKUP($B29,'[4]Adj Base Case Summary With WS 2'!$A$5:$L$55,12,FALSE)</f>
        <v>0</v>
      </c>
      <c r="M29" s="530"/>
    </row>
    <row r="30" spans="2:13" x14ac:dyDescent="0.2">
      <c r="B30" s="3">
        <v>2020</v>
      </c>
      <c r="C30" s="529">
        <v>76113</v>
      </c>
      <c r="D30" s="529">
        <v>7389.46</v>
      </c>
      <c r="E30" s="529">
        <v>917.83899999999971</v>
      </c>
      <c r="F30" s="529">
        <v>3998</v>
      </c>
      <c r="G30" s="529">
        <v>17016</v>
      </c>
      <c r="H30" s="529">
        <v>1274</v>
      </c>
      <c r="I30" s="529">
        <v>414.19866666666667</v>
      </c>
      <c r="J30" s="529">
        <v>388.0263163339331</v>
      </c>
      <c r="K30" s="540">
        <f t="shared" si="0"/>
        <v>107510.52398300059</v>
      </c>
      <c r="L30" s="543">
        <f>K30-VLOOKUP($B30,'[4]Adj Base Case Summary With WS 2'!$A$5:$L$55,12,FALSE)</f>
        <v>0</v>
      </c>
      <c r="M30" s="530"/>
    </row>
    <row r="31" spans="2:13" x14ac:dyDescent="0.2">
      <c r="B31" s="3">
        <v>2021</v>
      </c>
      <c r="C31" s="529">
        <v>76805</v>
      </c>
      <c r="D31" s="529">
        <v>7449.7679999999991</v>
      </c>
      <c r="E31" s="529">
        <v>928.83249999999964</v>
      </c>
      <c r="F31" s="529">
        <v>4064</v>
      </c>
      <c r="G31" s="529">
        <v>17343</v>
      </c>
      <c r="H31" s="529">
        <v>1288</v>
      </c>
      <c r="I31" s="529">
        <v>414.19866666666667</v>
      </c>
      <c r="J31" s="529">
        <v>388.0263163339331</v>
      </c>
      <c r="K31" s="540">
        <f t="shared" si="0"/>
        <v>108680.82548300059</v>
      </c>
      <c r="L31" s="543">
        <f>K31-VLOOKUP($B31,'[4]Adj Base Case Summary With WS 2'!$A$5:$L$55,12,FALSE)</f>
        <v>0</v>
      </c>
      <c r="M31" s="530"/>
    </row>
    <row r="32" spans="2:13" x14ac:dyDescent="0.2">
      <c r="B32" s="3">
        <v>2022</v>
      </c>
      <c r="C32" s="529">
        <v>77495</v>
      </c>
      <c r="D32" s="529">
        <v>7510.5239999999985</v>
      </c>
      <c r="E32" s="529">
        <v>939.78999999999962</v>
      </c>
      <c r="F32" s="529">
        <v>4131</v>
      </c>
      <c r="G32" s="529">
        <v>17669</v>
      </c>
      <c r="H32" s="529">
        <v>1301</v>
      </c>
      <c r="I32" s="529">
        <v>414.19866666666667</v>
      </c>
      <c r="J32" s="529">
        <v>388.0263163339331</v>
      </c>
      <c r="K32" s="540">
        <f t="shared" si="0"/>
        <v>109848.53898300059</v>
      </c>
      <c r="L32" s="543">
        <f>K32-VLOOKUP($B32,'[4]Adj Base Case Summary With WS 2'!$A$5:$L$55,12,FALSE)</f>
        <v>0</v>
      </c>
      <c r="M32" s="530"/>
    </row>
    <row r="33" spans="2:13" x14ac:dyDescent="0.2">
      <c r="B33" s="3">
        <v>2023</v>
      </c>
      <c r="C33" s="529">
        <v>78203</v>
      </c>
      <c r="D33" s="529">
        <v>7569.7969999999978</v>
      </c>
      <c r="E33" s="529">
        <v>950.71149999999955</v>
      </c>
      <c r="F33" s="529">
        <v>4200</v>
      </c>
      <c r="G33" s="529">
        <v>17993</v>
      </c>
      <c r="H33" s="529">
        <v>1315</v>
      </c>
      <c r="I33" s="529">
        <v>414.19866666666667</v>
      </c>
      <c r="J33" s="529">
        <v>388.0263163339331</v>
      </c>
      <c r="K33" s="540">
        <f t="shared" si="0"/>
        <v>111033.73348300059</v>
      </c>
      <c r="L33" s="543">
        <f>K33-VLOOKUP($B33,'[4]Adj Base Case Summary With WS 2'!$A$5:$L$55,12,FALSE)</f>
        <v>0</v>
      </c>
      <c r="M33" s="530"/>
    </row>
    <row r="34" spans="2:13" x14ac:dyDescent="0.2">
      <c r="B34" s="3">
        <v>2024</v>
      </c>
      <c r="C34" s="529">
        <v>78935</v>
      </c>
      <c r="D34" s="529">
        <v>7627.5959999999977</v>
      </c>
      <c r="E34" s="529">
        <v>962.61999999999955</v>
      </c>
      <c r="F34" s="529">
        <v>4270</v>
      </c>
      <c r="G34" s="529">
        <v>18316</v>
      </c>
      <c r="H34" s="529">
        <v>1330</v>
      </c>
      <c r="I34" s="529">
        <v>414.19866666666667</v>
      </c>
      <c r="J34" s="529">
        <v>388.0263163339331</v>
      </c>
      <c r="K34" s="540">
        <f t="shared" si="0"/>
        <v>112243.44098300058</v>
      </c>
      <c r="L34" s="543">
        <f>K34-VLOOKUP($B34,'[4]Adj Base Case Summary With WS 2'!$A$5:$L$55,12,FALSE)</f>
        <v>0</v>
      </c>
      <c r="M34" s="530"/>
    </row>
    <row r="35" spans="2:13" s="57" customFormat="1" x14ac:dyDescent="0.2">
      <c r="B35" s="3">
        <v>2025</v>
      </c>
      <c r="C35" s="529">
        <v>79660</v>
      </c>
      <c r="D35" s="529">
        <v>7684.8849999999975</v>
      </c>
      <c r="E35" s="529">
        <v>973.46799999999939</v>
      </c>
      <c r="F35" s="529">
        <v>4341</v>
      </c>
      <c r="G35" s="529">
        <v>18636</v>
      </c>
      <c r="H35" s="529">
        <v>1344</v>
      </c>
      <c r="I35" s="529">
        <v>414.19866666666667</v>
      </c>
      <c r="J35" s="529">
        <v>388.0263163339331</v>
      </c>
      <c r="K35" s="540">
        <f t="shared" si="0"/>
        <v>113441.57798300058</v>
      </c>
      <c r="L35" s="543">
        <f>K35-VLOOKUP($B35,'[4]Adj Base Case Summary With WS 2'!$A$5:$L$55,12,FALSE)</f>
        <v>0</v>
      </c>
      <c r="M35" s="530"/>
    </row>
    <row r="36" spans="2:13" x14ac:dyDescent="0.2">
      <c r="B36" s="3">
        <v>2026</v>
      </c>
      <c r="C36" s="529">
        <v>80410</v>
      </c>
      <c r="D36" s="529">
        <v>7740.7119999999977</v>
      </c>
      <c r="E36" s="529">
        <v>984.2799999999994</v>
      </c>
      <c r="F36" s="529">
        <v>4413</v>
      </c>
      <c r="G36" s="529">
        <v>18953</v>
      </c>
      <c r="H36" s="529">
        <v>1358</v>
      </c>
      <c r="I36" s="529">
        <v>414.19866666666667</v>
      </c>
      <c r="J36" s="529">
        <v>388.0263163339331</v>
      </c>
      <c r="K36" s="541">
        <f t="shared" si="0"/>
        <v>114661.21698300059</v>
      </c>
      <c r="L36" s="543">
        <f>K36-VLOOKUP($B36,'[4]Adj Base Case Summary With WS 2'!$A$5:$L$55,12,FALSE)</f>
        <v>0</v>
      </c>
      <c r="M36" s="530"/>
    </row>
    <row r="37" spans="2:13" x14ac:dyDescent="0.2">
      <c r="B37" s="3">
        <v>2027</v>
      </c>
      <c r="C37" s="529">
        <v>81189</v>
      </c>
      <c r="D37" s="529">
        <v>7796.034999999998</v>
      </c>
      <c r="E37" s="529">
        <v>995.05599999999936</v>
      </c>
      <c r="F37" s="529">
        <v>4487</v>
      </c>
      <c r="G37" s="529">
        <v>19268</v>
      </c>
      <c r="H37" s="529">
        <v>1372</v>
      </c>
      <c r="I37" s="529">
        <v>414.19866666666667</v>
      </c>
      <c r="J37" s="529">
        <v>388.0263163339331</v>
      </c>
      <c r="K37" s="540">
        <f t="shared" si="0"/>
        <v>115909.31598300059</v>
      </c>
      <c r="L37" s="543">
        <f>K37-VLOOKUP($B37,'[4]Adj Base Case Summary With WS 2'!$A$5:$L$55,12,FALSE)</f>
        <v>0</v>
      </c>
      <c r="M37" s="530"/>
    </row>
    <row r="38" spans="2:13" x14ac:dyDescent="0.2">
      <c r="B38" s="3">
        <v>2028</v>
      </c>
      <c r="C38" s="529">
        <v>81980</v>
      </c>
      <c r="D38" s="529">
        <v>7849.9079999999967</v>
      </c>
      <c r="E38" s="529">
        <v>1005.7959999999993</v>
      </c>
      <c r="F38" s="529">
        <v>4561</v>
      </c>
      <c r="G38" s="529">
        <v>19578</v>
      </c>
      <c r="H38" s="529">
        <v>1386</v>
      </c>
      <c r="I38" s="529">
        <v>414.19866666666667</v>
      </c>
      <c r="J38" s="529">
        <v>388.0263163339331</v>
      </c>
      <c r="K38" s="541">
        <f t="shared" si="0"/>
        <v>117162.92898300059</v>
      </c>
      <c r="L38" s="543">
        <f>K38-VLOOKUP($B38,'[4]Adj Base Case Summary With WS 2'!$A$5:$L$55,12,FALSE)</f>
        <v>0</v>
      </c>
      <c r="M38" s="530"/>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3">
    <mergeCell ref="K8:K9"/>
    <mergeCell ref="B7:K7"/>
    <mergeCell ref="B1:K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3" sqref="B3"/>
    </sheetView>
  </sheetViews>
  <sheetFormatPr defaultColWidth="8.7109375" defaultRowHeight="10.199999999999999" x14ac:dyDescent="0.2"/>
  <cols>
    <col min="1" max="1" width="25.140625" style="266" customWidth="1"/>
    <col min="2" max="2" width="108.140625" style="266" customWidth="1"/>
    <col min="3" max="3" width="12.7109375" style="266" customWidth="1"/>
    <col min="4" max="16384" width="8.7109375" style="266"/>
  </cols>
  <sheetData>
    <row r="1" spans="1:6" ht="17.399999999999999" x14ac:dyDescent="0.3">
      <c r="A1" s="426" t="s">
        <v>9</v>
      </c>
      <c r="B1" s="435"/>
      <c r="C1" s="272"/>
      <c r="D1" s="272"/>
      <c r="E1" s="272"/>
      <c r="F1" s="273"/>
    </row>
    <row r="2" spans="1:6" ht="17.25" customHeight="1" x14ac:dyDescent="0.25">
      <c r="A2" s="274" t="s">
        <v>62</v>
      </c>
      <c r="B2" s="270" t="s">
        <v>436</v>
      </c>
      <c r="C2" s="269"/>
      <c r="D2" s="269"/>
      <c r="E2" s="269"/>
      <c r="F2" s="275"/>
    </row>
    <row r="3" spans="1:6" ht="13.2" x14ac:dyDescent="0.25">
      <c r="A3" s="276" t="s">
        <v>63</v>
      </c>
      <c r="B3" s="271"/>
      <c r="C3" s="269"/>
      <c r="D3" s="269"/>
      <c r="E3" s="269"/>
      <c r="F3" s="275"/>
    </row>
    <row r="4" spans="1:6" ht="15" customHeight="1" x14ac:dyDescent="0.25">
      <c r="A4" s="276" t="s">
        <v>65</v>
      </c>
      <c r="B4" s="561" t="s">
        <v>437</v>
      </c>
      <c r="C4" s="269"/>
      <c r="D4" s="269"/>
      <c r="E4" s="269"/>
      <c r="F4" s="275"/>
    </row>
    <row r="5" spans="1:6" ht="13.2" x14ac:dyDescent="0.25">
      <c r="A5" s="277"/>
      <c r="B5" s="561" t="s">
        <v>438</v>
      </c>
      <c r="C5" s="269"/>
      <c r="D5" s="269"/>
      <c r="E5" s="269"/>
      <c r="F5" s="275"/>
    </row>
    <row r="6" spans="1:6" ht="13.2" x14ac:dyDescent="0.25">
      <c r="A6" s="277"/>
      <c r="B6" s="561" t="s">
        <v>439</v>
      </c>
      <c r="C6" s="269"/>
      <c r="D6" s="269"/>
      <c r="E6" s="269"/>
      <c r="F6" s="275"/>
    </row>
    <row r="7" spans="1:6" ht="13.8" thickBot="1" x14ac:dyDescent="0.3">
      <c r="A7" s="278"/>
      <c r="B7" s="562" t="s">
        <v>440</v>
      </c>
      <c r="C7" s="279"/>
      <c r="D7" s="279"/>
      <c r="E7" s="279"/>
      <c r="F7" s="280"/>
    </row>
    <row r="8" spans="1:6" ht="13.2" x14ac:dyDescent="0.25">
      <c r="A8" s="267"/>
      <c r="B8" s="268"/>
    </row>
    <row r="10" spans="1:6" x14ac:dyDescent="0.2">
      <c r="C10" s="578" t="s">
        <v>278</v>
      </c>
      <c r="D10" s="579"/>
      <c r="E10" s="579"/>
      <c r="F10" s="579"/>
    </row>
    <row r="11" spans="1:6" s="269" customFormat="1" x14ac:dyDescent="0.2">
      <c r="C11" s="265" t="s">
        <v>279</v>
      </c>
      <c r="D11" s="265" t="s">
        <v>280</v>
      </c>
      <c r="E11" s="265" t="s">
        <v>348</v>
      </c>
      <c r="F11" s="265" t="s">
        <v>281</v>
      </c>
    </row>
    <row r="12" spans="1:6" s="269" customFormat="1" x14ac:dyDescent="0.2">
      <c r="A12" s="284" t="s">
        <v>305</v>
      </c>
      <c r="B12" s="281" t="str">
        <f>'Form 1.1a'!B5:K5</f>
        <v>RETAIL SALES OF ELECTRICITY BY CLASS OR SECTOR (GWh) Bundled &amp; Direct Access</v>
      </c>
      <c r="C12" s="282" t="s">
        <v>282</v>
      </c>
      <c r="D12" s="282" t="s">
        <v>282</v>
      </c>
      <c r="E12" s="282"/>
      <c r="F12" s="283"/>
    </row>
    <row r="13" spans="1:6" s="269" customFormat="1" x14ac:dyDescent="0.2">
      <c r="A13" s="284" t="s">
        <v>308</v>
      </c>
      <c r="B13" s="281" t="str">
        <f>'Form 1.1b'!B5:K5</f>
        <v>RETAIL SALES OF ELECTRICITY BY CLASS OR SECTOR (GWh) Bundled Customers</v>
      </c>
      <c r="C13" s="282" t="s">
        <v>282</v>
      </c>
      <c r="D13" s="282" t="s">
        <v>282</v>
      </c>
      <c r="E13" s="282"/>
      <c r="F13" s="283"/>
    </row>
    <row r="14" spans="1:6" s="269" customFormat="1" x14ac:dyDescent="0.2">
      <c r="A14" s="281" t="s">
        <v>0</v>
      </c>
      <c r="B14" s="281" t="str">
        <f>'Form 1.2'!B5:M5</f>
        <v>DISTRIBUTION AREA NET ELECTRICITY FOR GENERATION LOAD (GWh)</v>
      </c>
      <c r="C14" s="282" t="s">
        <v>282</v>
      </c>
      <c r="D14" s="282" t="s">
        <v>282</v>
      </c>
      <c r="E14" s="282"/>
      <c r="F14" s="283"/>
    </row>
    <row r="15" spans="1:6" s="269" customFormat="1" x14ac:dyDescent="0.2">
      <c r="A15" s="281" t="s">
        <v>1</v>
      </c>
      <c r="B15" s="281" t="str">
        <f>+'Form 1.3'!B$5</f>
        <v>LSE COINCIDENT PEAK DEMAND BY SECTOR (Bundled Customers)</v>
      </c>
      <c r="C15" s="282" t="s">
        <v>282</v>
      </c>
      <c r="D15" s="282" t="s">
        <v>282</v>
      </c>
      <c r="E15" s="282"/>
      <c r="F15" s="283"/>
    </row>
    <row r="16" spans="1:6" s="269" customFormat="1" x14ac:dyDescent="0.2">
      <c r="A16" s="281" t="s">
        <v>2</v>
      </c>
      <c r="B16" s="281" t="str">
        <f>+'Form 1.4'!B$4</f>
        <v>DISTRIBUTION AREA COINCIDENT PEAK DEMAND</v>
      </c>
      <c r="C16" s="282" t="s">
        <v>282</v>
      </c>
      <c r="D16" s="282" t="s">
        <v>282</v>
      </c>
      <c r="E16" s="282"/>
      <c r="F16" s="283"/>
    </row>
    <row r="17" spans="1:6" s="269" customFormat="1" x14ac:dyDescent="0.2">
      <c r="A17" s="281" t="s">
        <v>3</v>
      </c>
      <c r="B17" s="281" t="str">
        <f>+'Form 1.5'!B$4</f>
        <v>PEAK DEMAND WEATHER SCENARIOS</v>
      </c>
      <c r="C17" s="282" t="s">
        <v>282</v>
      </c>
      <c r="D17" s="282" t="s">
        <v>282</v>
      </c>
      <c r="E17" s="282"/>
      <c r="F17" s="283"/>
    </row>
    <row r="18" spans="1:6" s="269" customFormat="1" x14ac:dyDescent="0.2">
      <c r="A18" s="284" t="s">
        <v>264</v>
      </c>
      <c r="B18" s="281" t="str">
        <f>'Form 1.6a'!$A$4</f>
        <v>RECORDED LSE HOURLY  LOADS FOR 2015, 2016 and Forecast Loads for 2017</v>
      </c>
      <c r="C18" s="282" t="s">
        <v>282</v>
      </c>
      <c r="D18" s="282" t="s">
        <v>282</v>
      </c>
      <c r="E18" s="282"/>
      <c r="F18" s="283"/>
    </row>
    <row r="19" spans="1:6" s="269" customFormat="1" x14ac:dyDescent="0.2">
      <c r="A19" s="284" t="s">
        <v>265</v>
      </c>
      <c r="B19" s="281" t="s">
        <v>273</v>
      </c>
      <c r="C19" s="282" t="s">
        <v>282</v>
      </c>
      <c r="D19" s="282" t="s">
        <v>282</v>
      </c>
      <c r="E19" s="282"/>
      <c r="F19" s="283"/>
    </row>
    <row r="20" spans="1:6" s="269" customFormat="1" x14ac:dyDescent="0.2">
      <c r="A20" s="284" t="s">
        <v>338</v>
      </c>
      <c r="B20" s="284" t="s">
        <v>352</v>
      </c>
      <c r="C20" s="282" t="s">
        <v>282</v>
      </c>
      <c r="D20" s="282" t="s">
        <v>282</v>
      </c>
      <c r="E20" s="282"/>
      <c r="F20" s="283"/>
    </row>
    <row r="21" spans="1:6" s="269" customFormat="1" x14ac:dyDescent="0.2">
      <c r="A21" s="284" t="s">
        <v>400</v>
      </c>
      <c r="B21" s="284" t="s">
        <v>401</v>
      </c>
      <c r="C21" s="282" t="s">
        <v>282</v>
      </c>
      <c r="D21" s="282" t="s">
        <v>282</v>
      </c>
      <c r="E21" s="282"/>
      <c r="F21" s="283"/>
    </row>
    <row r="22" spans="1:6" s="269" customFormat="1" x14ac:dyDescent="0.2">
      <c r="A22" s="281" t="s">
        <v>266</v>
      </c>
      <c r="B22" s="284" t="s">
        <v>297</v>
      </c>
      <c r="C22" s="282" t="s">
        <v>282</v>
      </c>
      <c r="D22" s="282" t="s">
        <v>282</v>
      </c>
      <c r="E22" s="282"/>
      <c r="F22" s="283"/>
    </row>
    <row r="23" spans="1:6" s="269" customFormat="1" x14ac:dyDescent="0.2">
      <c r="A23" s="281" t="s">
        <v>267</v>
      </c>
      <c r="B23" s="284" t="s">
        <v>298</v>
      </c>
      <c r="C23" s="282" t="s">
        <v>282</v>
      </c>
      <c r="D23" s="282" t="s">
        <v>282</v>
      </c>
      <c r="E23" s="282"/>
      <c r="F23" s="283"/>
    </row>
    <row r="24" spans="1:6" s="269" customFormat="1" x14ac:dyDescent="0.2">
      <c r="A24" s="281" t="s">
        <v>284</v>
      </c>
      <c r="B24" s="284" t="s">
        <v>299</v>
      </c>
      <c r="C24" s="282" t="s">
        <v>282</v>
      </c>
      <c r="D24" s="282" t="s">
        <v>282</v>
      </c>
      <c r="E24" s="282"/>
      <c r="F24" s="283"/>
    </row>
    <row r="25" spans="1:6" s="269" customFormat="1" x14ac:dyDescent="0.2">
      <c r="A25" s="284" t="s">
        <v>356</v>
      </c>
      <c r="B25" s="284" t="s">
        <v>357</v>
      </c>
      <c r="C25" s="282" t="s">
        <v>282</v>
      </c>
      <c r="D25" s="282" t="s">
        <v>282</v>
      </c>
      <c r="E25" s="282"/>
      <c r="F25" s="283"/>
    </row>
    <row r="26" spans="1:6" s="269" customFormat="1" x14ac:dyDescent="0.2">
      <c r="A26" s="284" t="s">
        <v>300</v>
      </c>
      <c r="B26" s="281" t="str">
        <f>+'Form 2.1'!B$5</f>
        <v>PLANNING AREA ECONOMIC AND DEMOGRAPHIC ASSUMPTIONS</v>
      </c>
      <c r="C26" s="282" t="s">
        <v>282</v>
      </c>
      <c r="D26" s="282" t="s">
        <v>282</v>
      </c>
      <c r="E26" s="282"/>
      <c r="F26" s="283"/>
    </row>
    <row r="27" spans="1:6" s="269" customFormat="1" x14ac:dyDescent="0.2">
      <c r="A27" s="284" t="s">
        <v>4</v>
      </c>
      <c r="B27" s="281" t="str">
        <f>+'Form 2.2'!B5</f>
        <v>ELECTRICITY RATE FORECAST</v>
      </c>
      <c r="C27" s="282" t="s">
        <v>282</v>
      </c>
      <c r="D27" s="282" t="s">
        <v>282</v>
      </c>
      <c r="E27" s="282"/>
      <c r="F27" s="283"/>
    </row>
    <row r="28" spans="1:6" s="269" customFormat="1" x14ac:dyDescent="0.2">
      <c r="A28" s="284" t="s">
        <v>5</v>
      </c>
      <c r="B28" s="281" t="str">
        <f>+'Form 2.3'!B$5</f>
        <v>CUSTOMER COUNT &amp; OTHER FORECASTING INPUTS</v>
      </c>
      <c r="C28" s="282" t="s">
        <v>282</v>
      </c>
      <c r="D28" s="282" t="s">
        <v>282</v>
      </c>
      <c r="E28" s="282"/>
      <c r="F28" s="283"/>
    </row>
    <row r="29" spans="1:6" s="269" customFormat="1" x14ac:dyDescent="0.2">
      <c r="A29" s="284" t="s">
        <v>346</v>
      </c>
      <c r="B29" s="284" t="s">
        <v>347</v>
      </c>
      <c r="C29" s="282" t="s">
        <v>282</v>
      </c>
      <c r="D29" s="282" t="s">
        <v>282</v>
      </c>
      <c r="E29" s="282"/>
      <c r="F29" s="283"/>
    </row>
    <row r="30" spans="1:6" s="269" customFormat="1" x14ac:dyDescent="0.2">
      <c r="A30" s="281" t="s">
        <v>6</v>
      </c>
      <c r="B30" s="281" t="str">
        <f>'Form 3.3'!A4</f>
        <v>DISTRIBUTED GENERATION - CUMULATIVE INCREMENTAL IMPACTS</v>
      </c>
      <c r="C30" s="282" t="s">
        <v>282</v>
      </c>
      <c r="D30" s="282" t="s">
        <v>282</v>
      </c>
      <c r="E30" s="282"/>
      <c r="F30" s="283"/>
    </row>
    <row r="31" spans="1:6" s="269" customFormat="1" x14ac:dyDescent="0.2">
      <c r="A31" s="281" t="s">
        <v>7</v>
      </c>
      <c r="B31" s="281" t="str">
        <f>+'Form 3.4'!A$4</f>
        <v>DEMAND RESPONSE - CUMULATIVE INCREMENTAL IMPACTS</v>
      </c>
      <c r="C31" s="282" t="s">
        <v>282</v>
      </c>
      <c r="D31" s="282" t="s">
        <v>282</v>
      </c>
      <c r="E31" s="282"/>
      <c r="F31" s="283"/>
    </row>
    <row r="32" spans="1:6" s="269" customFormat="1" x14ac:dyDescent="0.2">
      <c r="A32" s="281" t="s">
        <v>8</v>
      </c>
      <c r="B32" s="281" t="s">
        <v>258</v>
      </c>
      <c r="C32" s="282" t="s">
        <v>282</v>
      </c>
      <c r="D32" s="282" t="s">
        <v>282</v>
      </c>
      <c r="E32" s="282" t="s">
        <v>282</v>
      </c>
      <c r="F32" s="283"/>
    </row>
    <row r="33" spans="1:6" s="269" customFormat="1" x14ac:dyDescent="0.2">
      <c r="A33" s="281" t="s">
        <v>90</v>
      </c>
      <c r="B33" s="281" t="s">
        <v>257</v>
      </c>
      <c r="C33" s="282" t="s">
        <v>282</v>
      </c>
      <c r="D33" s="282" t="s">
        <v>282</v>
      </c>
      <c r="E33" s="282"/>
      <c r="F33" s="283"/>
    </row>
    <row r="34" spans="1:6" s="269" customFormat="1" x14ac:dyDescent="0.2">
      <c r="A34" s="284" t="s">
        <v>350</v>
      </c>
      <c r="B34" s="284" t="s">
        <v>290</v>
      </c>
      <c r="C34" s="282"/>
      <c r="D34" s="282"/>
      <c r="E34" s="282"/>
      <c r="F34" s="391" t="s">
        <v>282</v>
      </c>
    </row>
    <row r="35" spans="1:6" s="269" customFormat="1" x14ac:dyDescent="0.2">
      <c r="A35" s="284" t="s">
        <v>349</v>
      </c>
      <c r="B35" s="284" t="s">
        <v>351</v>
      </c>
      <c r="C35" s="283"/>
      <c r="D35" s="283"/>
      <c r="E35" s="391" t="s">
        <v>282</v>
      </c>
      <c r="F35" s="283"/>
    </row>
    <row r="36" spans="1:6" s="269" customFormat="1" x14ac:dyDescent="0.2">
      <c r="A36" s="284" t="s">
        <v>259</v>
      </c>
      <c r="B36" s="284" t="s">
        <v>268</v>
      </c>
      <c r="C36" s="282" t="s">
        <v>282</v>
      </c>
      <c r="D36" s="283"/>
      <c r="E36" s="283"/>
      <c r="F36" s="283"/>
    </row>
    <row r="37" spans="1:6" s="269" customFormat="1" x14ac:dyDescent="0.2">
      <c r="A37" s="284" t="s">
        <v>375</v>
      </c>
      <c r="B37" s="284" t="s">
        <v>269</v>
      </c>
      <c r="C37" s="283"/>
      <c r="D37" s="282" t="s">
        <v>282</v>
      </c>
      <c r="E37" s="282" t="s">
        <v>282</v>
      </c>
      <c r="F37" s="283"/>
    </row>
    <row r="38" spans="1:6" s="269" customFormat="1" x14ac:dyDescent="0.2">
      <c r="A38" s="284" t="s">
        <v>256</v>
      </c>
      <c r="B38" s="284" t="s">
        <v>260</v>
      </c>
      <c r="C38" s="283"/>
      <c r="D38" s="283"/>
      <c r="E38" s="283"/>
      <c r="F38" s="283" t="s">
        <v>282</v>
      </c>
    </row>
    <row r="39" spans="1:6" s="269" customFormat="1" x14ac:dyDescent="0.2">
      <c r="A39" s="284" t="s">
        <v>261</v>
      </c>
      <c r="B39" s="284" t="s">
        <v>270</v>
      </c>
      <c r="C39" s="282" t="s">
        <v>282</v>
      </c>
      <c r="D39" s="282" t="s">
        <v>282</v>
      </c>
      <c r="E39" s="282"/>
      <c r="F39" s="283"/>
    </row>
    <row r="40" spans="1:6" s="269" customFormat="1" x14ac:dyDescent="0.2">
      <c r="A40" s="284" t="s">
        <v>262</v>
      </c>
      <c r="B40" s="284" t="s">
        <v>271</v>
      </c>
      <c r="C40" s="282" t="s">
        <v>282</v>
      </c>
      <c r="D40" s="282" t="s">
        <v>282</v>
      </c>
      <c r="E40" s="282"/>
      <c r="F40" s="283"/>
    </row>
    <row r="41" spans="1:6" s="269" customFormat="1" x14ac:dyDescent="0.2">
      <c r="A41" s="284" t="s">
        <v>263</v>
      </c>
      <c r="B41" s="284" t="s">
        <v>272</v>
      </c>
      <c r="C41" s="282" t="s">
        <v>282</v>
      </c>
      <c r="D41" s="282" t="s">
        <v>282</v>
      </c>
      <c r="E41" s="282"/>
      <c r="F41" s="283"/>
    </row>
    <row r="42" spans="1:6" s="269" customFormat="1" x14ac:dyDescent="0.2"/>
    <row r="43" spans="1:6" s="269"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39"/>
  <sheetViews>
    <sheetView workbookViewId="0">
      <selection activeCell="T16" sqref="T16"/>
    </sheetView>
  </sheetViews>
  <sheetFormatPr defaultRowHeight="10.199999999999999" x14ac:dyDescent="0.2"/>
  <cols>
    <col min="1" max="1" width="17.7109375" customWidth="1"/>
    <col min="7" max="7" width="10.85546875" bestFit="1" customWidth="1"/>
  </cols>
  <sheetData>
    <row r="1" spans="1:17" ht="15.6" x14ac:dyDescent="0.3">
      <c r="A1" s="589" t="s">
        <v>331</v>
      </c>
      <c r="B1" s="589"/>
      <c r="C1" s="589"/>
      <c r="D1" s="589"/>
      <c r="E1" s="589"/>
      <c r="F1" s="589"/>
      <c r="G1" s="589"/>
      <c r="H1" s="589"/>
      <c r="I1" s="589"/>
      <c r="J1" s="589"/>
      <c r="K1" s="589"/>
      <c r="L1" s="589"/>
      <c r="M1" s="589"/>
      <c r="N1" s="589"/>
      <c r="O1" s="589"/>
      <c r="P1" s="589"/>
      <c r="Q1" s="589"/>
    </row>
    <row r="2" spans="1:17" ht="13.2" x14ac:dyDescent="0.25">
      <c r="A2" s="645" t="str">
        <f>'FormsList&amp;FilerInfo'!B2</f>
        <v>Turlock Irrigation District</v>
      </c>
      <c r="B2" s="590"/>
      <c r="C2" s="590"/>
      <c r="D2" s="590"/>
      <c r="E2" s="590"/>
      <c r="F2" s="590"/>
      <c r="G2" s="590"/>
      <c r="H2" s="590"/>
      <c r="I2" s="590"/>
      <c r="J2" s="590"/>
      <c r="K2" s="590"/>
      <c r="L2" s="590"/>
      <c r="M2" s="590"/>
      <c r="N2" s="590"/>
      <c r="O2" s="590"/>
      <c r="P2" s="590"/>
      <c r="Q2" s="590"/>
    </row>
    <row r="3" spans="1:17" ht="13.2" x14ac:dyDescent="0.25">
      <c r="A3" s="18"/>
      <c r="B3" s="18"/>
      <c r="C3" s="18"/>
      <c r="D3" s="18"/>
      <c r="E3" s="18"/>
      <c r="F3" s="18"/>
      <c r="G3" s="18"/>
      <c r="H3" s="18"/>
      <c r="I3" s="18"/>
      <c r="J3" s="18"/>
      <c r="K3" s="18"/>
      <c r="L3" s="18"/>
      <c r="M3" s="18"/>
      <c r="N3" s="18"/>
      <c r="O3" s="18"/>
      <c r="P3" s="18"/>
      <c r="Q3" s="18"/>
    </row>
    <row r="4" spans="1:17" ht="15.6" x14ac:dyDescent="0.3">
      <c r="A4" s="45" t="s">
        <v>344</v>
      </c>
      <c r="B4" s="45"/>
      <c r="C4" s="45"/>
      <c r="D4" s="45"/>
      <c r="E4" s="45"/>
      <c r="F4" s="45"/>
      <c r="G4" s="45"/>
      <c r="H4" s="37"/>
      <c r="I4" s="37"/>
      <c r="J4" s="37"/>
      <c r="K4" s="37"/>
      <c r="L4" s="37"/>
      <c r="M4" s="37"/>
      <c r="N4" s="37"/>
      <c r="O4" s="37"/>
      <c r="P4" s="37"/>
      <c r="Q4" s="37"/>
    </row>
    <row r="5" spans="1:17" ht="13.2" x14ac:dyDescent="0.25">
      <c r="A5" s="373"/>
      <c r="B5" s="9"/>
      <c r="C5" s="9"/>
    </row>
    <row r="6" spans="1:17" ht="11.4" x14ac:dyDescent="0.2">
      <c r="A6" s="374" t="s">
        <v>10</v>
      </c>
      <c r="B6" s="374" t="s">
        <v>332</v>
      </c>
      <c r="C6" s="374"/>
      <c r="D6" s="375">
        <v>2015</v>
      </c>
      <c r="E6" s="375">
        <v>2016</v>
      </c>
      <c r="F6" s="375">
        <v>2017</v>
      </c>
      <c r="G6" s="375">
        <v>2018</v>
      </c>
      <c r="H6" s="375">
        <v>2019</v>
      </c>
      <c r="I6" s="375">
        <v>2020</v>
      </c>
      <c r="J6" s="375">
        <v>2021</v>
      </c>
      <c r="K6" s="375">
        <v>2022</v>
      </c>
      <c r="L6" s="375">
        <v>2023</v>
      </c>
      <c r="M6" s="375">
        <v>2024</v>
      </c>
      <c r="N6" s="375">
        <v>2025</v>
      </c>
      <c r="O6" s="375">
        <v>2026</v>
      </c>
      <c r="P6" s="375">
        <v>2027</v>
      </c>
      <c r="Q6" s="375">
        <v>2028</v>
      </c>
    </row>
    <row r="7" spans="1:17" x14ac:dyDescent="0.2">
      <c r="A7" s="555" t="s">
        <v>93</v>
      </c>
      <c r="B7" s="4"/>
      <c r="C7" s="30" t="s">
        <v>42</v>
      </c>
      <c r="D7" s="4"/>
      <c r="E7" s="556">
        <v>5.0999999999999997E-2</v>
      </c>
      <c r="F7" s="556">
        <v>0.11198905359039987</v>
      </c>
      <c r="G7" s="556">
        <v>0.20345673758663352</v>
      </c>
      <c r="H7" s="556">
        <v>0.3072798669525082</v>
      </c>
      <c r="I7" s="556">
        <v>0.41618563433896122</v>
      </c>
      <c r="J7" s="556">
        <v>0.53042104757636477</v>
      </c>
      <c r="K7" s="556">
        <v>0.65018899249140638</v>
      </c>
      <c r="L7" s="556">
        <v>0.77498191663377658</v>
      </c>
      <c r="M7" s="556">
        <v>0.90358884602796641</v>
      </c>
      <c r="N7" s="556">
        <v>1.0348313908129199</v>
      </c>
      <c r="O7" s="556">
        <v>1.1673486601539766</v>
      </c>
      <c r="P7" s="4"/>
      <c r="Q7" s="4"/>
    </row>
    <row r="8" spans="1:17" x14ac:dyDescent="0.2">
      <c r="A8" s="4"/>
      <c r="B8" s="4"/>
      <c r="C8" s="30" t="s">
        <v>41</v>
      </c>
      <c r="D8" s="4"/>
      <c r="E8" s="556">
        <v>7.0761434273255999</v>
      </c>
      <c r="F8" s="556">
        <v>10.506467124451165</v>
      </c>
      <c r="G8" s="556">
        <v>14.112811359033264</v>
      </c>
      <c r="H8" s="556">
        <v>17.821360991458032</v>
      </c>
      <c r="I8" s="556">
        <v>21.59659953271273</v>
      </c>
      <c r="J8" s="556">
        <v>25.445054744120693</v>
      </c>
      <c r="K8" s="556">
        <v>29.364626704074674</v>
      </c>
      <c r="L8" s="556">
        <v>33.350483160366487</v>
      </c>
      <c r="M8" s="556">
        <v>37.397530896979333</v>
      </c>
      <c r="N8" s="556">
        <v>41.499569196931994</v>
      </c>
      <c r="O8" s="556">
        <v>45.647530933000304</v>
      </c>
      <c r="P8" s="4"/>
      <c r="Q8" s="4"/>
    </row>
    <row r="9" spans="1:17" x14ac:dyDescent="0.2">
      <c r="A9" s="4"/>
      <c r="B9" s="4"/>
      <c r="C9" s="376" t="s">
        <v>292</v>
      </c>
      <c r="D9" s="4"/>
      <c r="E9" s="488"/>
      <c r="F9" s="488"/>
      <c r="G9" s="488"/>
      <c r="H9" s="488"/>
      <c r="I9" s="488"/>
      <c r="J9" s="488"/>
      <c r="K9" s="488"/>
      <c r="L9" s="488"/>
      <c r="M9" s="488"/>
      <c r="N9" s="488"/>
      <c r="O9" s="488"/>
      <c r="P9" s="4"/>
      <c r="Q9" s="4"/>
    </row>
    <row r="10" spans="1:17" x14ac:dyDescent="0.2">
      <c r="A10" s="555" t="s">
        <v>211</v>
      </c>
      <c r="B10" s="4"/>
      <c r="C10" s="30" t="s">
        <v>42</v>
      </c>
      <c r="D10" s="4"/>
      <c r="E10" s="556">
        <v>0.78</v>
      </c>
      <c r="F10" s="556">
        <v>2.6447686524332417</v>
      </c>
      <c r="G10" s="556">
        <v>4.4703754880411122</v>
      </c>
      <c r="H10" s="556">
        <v>6.3199128370761919</v>
      </c>
      <c r="I10" s="556">
        <v>8.1924801671028877</v>
      </c>
      <c r="J10" s="556">
        <v>10.076212586610007</v>
      </c>
      <c r="K10" s="556">
        <v>11.9544074899057</v>
      </c>
      <c r="L10" s="556">
        <v>13.556694471675556</v>
      </c>
      <c r="M10" s="556">
        <v>15.009838821810204</v>
      </c>
      <c r="N10" s="556">
        <v>16.367918149663769</v>
      </c>
      <c r="O10" s="556">
        <v>17.644748295007449</v>
      </c>
      <c r="P10" s="4"/>
      <c r="Q10" s="4"/>
    </row>
    <row r="11" spans="1:17" x14ac:dyDescent="0.2">
      <c r="A11" s="4"/>
      <c r="B11" s="4"/>
      <c r="C11" s="30" t="s">
        <v>41</v>
      </c>
      <c r="D11" s="4"/>
      <c r="E11" s="556">
        <v>6.2779077071276417</v>
      </c>
      <c r="F11" s="556">
        <v>11.910085992112192</v>
      </c>
      <c r="G11" s="556">
        <v>17.605268751383882</v>
      </c>
      <c r="H11" s="556">
        <v>23.452866631638514</v>
      </c>
      <c r="I11" s="556">
        <v>29.531242767306093</v>
      </c>
      <c r="J11" s="556">
        <v>35.828076265330843</v>
      </c>
      <c r="K11" s="556">
        <v>42.251553966116802</v>
      </c>
      <c r="L11" s="556">
        <v>48.201296987661856</v>
      </c>
      <c r="M11" s="556">
        <v>53.473359900888759</v>
      </c>
      <c r="N11" s="556">
        <v>58.26398847773725</v>
      </c>
      <c r="O11" s="556">
        <v>62.605291580031512</v>
      </c>
      <c r="P11" s="4"/>
      <c r="Q11" s="4"/>
    </row>
    <row r="12" spans="1:17" x14ac:dyDescent="0.2">
      <c r="A12" s="4"/>
      <c r="B12" s="4"/>
      <c r="C12" s="376" t="s">
        <v>292</v>
      </c>
      <c r="D12" s="4"/>
      <c r="E12" s="488"/>
      <c r="F12" s="488"/>
      <c r="G12" s="488"/>
      <c r="H12" s="488"/>
      <c r="I12" s="488"/>
      <c r="J12" s="488"/>
      <c r="K12" s="488"/>
      <c r="L12" s="488"/>
      <c r="M12" s="488"/>
      <c r="N12" s="488"/>
      <c r="O12" s="488"/>
      <c r="P12" s="4"/>
      <c r="Q12" s="4"/>
    </row>
    <row r="13" spans="1:17" x14ac:dyDescent="0.2">
      <c r="A13" s="555" t="s">
        <v>431</v>
      </c>
      <c r="B13" s="4"/>
      <c r="C13" s="30" t="s">
        <v>42</v>
      </c>
      <c r="D13" s="4"/>
      <c r="E13" s="556">
        <v>0</v>
      </c>
      <c r="F13" s="556">
        <v>1.6669894311617881</v>
      </c>
      <c r="G13" s="556">
        <v>3.3505505146884387</v>
      </c>
      <c r="H13" s="556">
        <v>5.0203969328020364</v>
      </c>
      <c r="I13" s="556">
        <v>6.5079603995185984</v>
      </c>
      <c r="J13" s="556">
        <v>7.8530984790441716</v>
      </c>
      <c r="K13" s="556">
        <v>9.0925026648875562</v>
      </c>
      <c r="L13" s="556">
        <v>10.227869081547423</v>
      </c>
      <c r="M13" s="556">
        <v>11.298628464351914</v>
      </c>
      <c r="N13" s="556">
        <v>12.330939752051558</v>
      </c>
      <c r="O13" s="556">
        <v>13.331099749519078</v>
      </c>
      <c r="P13" s="4"/>
      <c r="Q13" s="4"/>
    </row>
    <row r="14" spans="1:17" x14ac:dyDescent="0.2">
      <c r="A14" s="4"/>
      <c r="B14" s="4"/>
      <c r="C14" s="30" t="s">
        <v>41</v>
      </c>
      <c r="D14" s="4"/>
      <c r="E14" s="556">
        <v>0</v>
      </c>
      <c r="F14" s="556">
        <v>7.3314125135090515</v>
      </c>
      <c r="G14" s="556">
        <v>12.968468496162671</v>
      </c>
      <c r="H14" s="556">
        <v>18.413115612150378</v>
      </c>
      <c r="I14" s="556">
        <v>23.497888467297251</v>
      </c>
      <c r="J14" s="556">
        <v>27.524118893874324</v>
      </c>
      <c r="K14" s="556">
        <v>30.879087119340625</v>
      </c>
      <c r="L14" s="556">
        <v>33.473769815599702</v>
      </c>
      <c r="M14" s="556">
        <v>35.792974460153772</v>
      </c>
      <c r="N14" s="556">
        <v>37.923161559459636</v>
      </c>
      <c r="O14" s="556">
        <v>39.909920363497321</v>
      </c>
      <c r="P14" s="4"/>
      <c r="Q14" s="4"/>
    </row>
    <row r="15" spans="1:17" x14ac:dyDescent="0.2">
      <c r="A15" s="4"/>
      <c r="B15" s="4"/>
      <c r="C15" s="376" t="s">
        <v>292</v>
      </c>
      <c r="D15" s="4"/>
      <c r="E15" s="4"/>
      <c r="F15" s="4"/>
      <c r="G15" s="4"/>
      <c r="H15" s="4"/>
      <c r="I15" s="4"/>
      <c r="J15" s="4"/>
      <c r="K15" s="4"/>
      <c r="L15" s="4"/>
      <c r="M15" s="4"/>
      <c r="N15" s="4"/>
      <c r="O15" s="4"/>
      <c r="P15" s="4"/>
      <c r="Q15" s="4"/>
    </row>
    <row r="16" spans="1:17" x14ac:dyDescent="0.2">
      <c r="A16" s="4"/>
      <c r="B16" s="4"/>
      <c r="C16" s="30" t="s">
        <v>42</v>
      </c>
      <c r="D16" s="4"/>
      <c r="E16" s="4"/>
      <c r="F16" s="4"/>
      <c r="G16" s="4"/>
      <c r="H16" s="4"/>
      <c r="I16" s="4"/>
      <c r="J16" s="4"/>
      <c r="K16" s="4"/>
      <c r="L16" s="4"/>
      <c r="M16" s="4"/>
      <c r="N16" s="4"/>
      <c r="O16" s="4"/>
      <c r="P16" s="4"/>
      <c r="Q16" s="4"/>
    </row>
    <row r="17" spans="1:17" x14ac:dyDescent="0.2">
      <c r="A17" s="4"/>
      <c r="B17" s="4"/>
      <c r="C17" s="30" t="s">
        <v>41</v>
      </c>
      <c r="D17" s="4"/>
      <c r="E17" s="4"/>
      <c r="F17" s="4"/>
      <c r="G17" s="4"/>
      <c r="H17" s="4"/>
      <c r="I17" s="4"/>
      <c r="J17" s="4"/>
      <c r="K17" s="4"/>
      <c r="L17" s="4"/>
      <c r="M17" s="4"/>
      <c r="N17" s="4"/>
      <c r="O17" s="4"/>
      <c r="P17" s="4"/>
      <c r="Q17" s="4"/>
    </row>
    <row r="18" spans="1:17" x14ac:dyDescent="0.2">
      <c r="A18" s="4"/>
      <c r="B18" s="4"/>
      <c r="C18" s="376" t="s">
        <v>292</v>
      </c>
      <c r="D18" s="4"/>
      <c r="E18" s="4"/>
      <c r="F18" s="4"/>
      <c r="G18" s="4"/>
      <c r="H18" s="4"/>
      <c r="I18" s="4"/>
      <c r="J18" s="4"/>
      <c r="K18" s="4"/>
      <c r="L18" s="4"/>
      <c r="M18" s="4"/>
      <c r="N18" s="4"/>
      <c r="O18" s="4"/>
      <c r="P18" s="4"/>
      <c r="Q18" s="4"/>
    </row>
    <row r="19" spans="1:17" x14ac:dyDescent="0.2">
      <c r="A19" s="4"/>
      <c r="B19" s="4"/>
      <c r="C19" s="30" t="s">
        <v>42</v>
      </c>
      <c r="D19" s="4"/>
      <c r="E19" s="4"/>
      <c r="F19" s="4"/>
      <c r="G19" s="4"/>
      <c r="H19" s="4"/>
      <c r="I19" s="4"/>
      <c r="J19" s="4"/>
      <c r="K19" s="4"/>
      <c r="L19" s="4"/>
      <c r="M19" s="4"/>
      <c r="N19" s="4"/>
      <c r="O19" s="4"/>
      <c r="P19" s="4"/>
      <c r="Q19" s="4"/>
    </row>
    <row r="20" spans="1:17" x14ac:dyDescent="0.2">
      <c r="A20" s="4"/>
      <c r="B20" s="4"/>
      <c r="C20" s="30" t="s">
        <v>41</v>
      </c>
      <c r="D20" s="4"/>
      <c r="E20" s="4"/>
      <c r="F20" s="4"/>
      <c r="G20" s="4"/>
      <c r="H20" s="4"/>
      <c r="I20" s="4"/>
      <c r="J20" s="4"/>
      <c r="K20" s="4"/>
      <c r="L20" s="4"/>
      <c r="M20" s="4"/>
      <c r="N20" s="4"/>
      <c r="O20" s="4"/>
      <c r="P20" s="4"/>
      <c r="Q20" s="4"/>
    </row>
    <row r="21" spans="1:17" x14ac:dyDescent="0.2">
      <c r="A21" s="4"/>
      <c r="B21" s="4"/>
      <c r="C21" s="376" t="s">
        <v>292</v>
      </c>
      <c r="D21" s="4"/>
      <c r="E21" s="4"/>
      <c r="F21" s="4"/>
      <c r="G21" s="4"/>
      <c r="H21" s="4"/>
      <c r="I21" s="4"/>
      <c r="J21" s="4"/>
      <c r="K21" s="4"/>
      <c r="L21" s="4"/>
      <c r="M21" s="4"/>
      <c r="N21" s="4"/>
      <c r="O21" s="4"/>
      <c r="P21" s="4"/>
      <c r="Q21" s="4"/>
    </row>
    <row r="22" spans="1:17" x14ac:dyDescent="0.2">
      <c r="A22" s="4"/>
      <c r="B22" s="4"/>
      <c r="C22" s="30" t="s">
        <v>42</v>
      </c>
      <c r="D22" s="4"/>
      <c r="E22" s="4"/>
      <c r="F22" s="4"/>
      <c r="G22" s="4"/>
      <c r="H22" s="4"/>
      <c r="I22" s="4"/>
      <c r="J22" s="4"/>
      <c r="K22" s="4"/>
      <c r="L22" s="4"/>
      <c r="M22" s="4"/>
      <c r="N22" s="4"/>
      <c r="O22" s="4"/>
      <c r="P22" s="4"/>
      <c r="Q22" s="4"/>
    </row>
    <row r="23" spans="1:17" x14ac:dyDescent="0.2">
      <c r="A23" s="4"/>
      <c r="B23" s="4"/>
      <c r="C23" s="30" t="s">
        <v>41</v>
      </c>
      <c r="D23" s="4"/>
      <c r="E23" s="4"/>
      <c r="F23" s="4"/>
      <c r="G23" s="4"/>
      <c r="H23" s="4"/>
      <c r="I23" s="4"/>
      <c r="J23" s="4"/>
      <c r="K23" s="4"/>
      <c r="L23" s="4"/>
      <c r="M23" s="4"/>
      <c r="N23" s="4"/>
      <c r="O23" s="4"/>
      <c r="P23" s="4"/>
      <c r="Q23" s="4"/>
    </row>
    <row r="24" spans="1:17" x14ac:dyDescent="0.2">
      <c r="A24" s="4"/>
      <c r="B24" s="4"/>
      <c r="C24" s="376" t="s">
        <v>292</v>
      </c>
      <c r="D24" s="4"/>
      <c r="E24" s="4"/>
      <c r="F24" s="4"/>
      <c r="G24" s="4"/>
      <c r="H24" s="4"/>
      <c r="I24" s="4"/>
      <c r="J24" s="4"/>
      <c r="K24" s="4"/>
      <c r="L24" s="4"/>
      <c r="M24" s="4"/>
      <c r="N24" s="4"/>
      <c r="O24" s="4"/>
      <c r="P24" s="4"/>
      <c r="Q24" s="4"/>
    </row>
    <row r="25" spans="1:17" x14ac:dyDescent="0.2">
      <c r="A25" s="4"/>
      <c r="B25" s="4"/>
      <c r="C25" s="30" t="s">
        <v>42</v>
      </c>
      <c r="D25" s="4"/>
      <c r="E25" s="4"/>
      <c r="F25" s="4"/>
      <c r="G25" s="4"/>
      <c r="H25" s="4"/>
      <c r="I25" s="4"/>
      <c r="J25" s="4"/>
      <c r="K25" s="4"/>
      <c r="L25" s="4"/>
      <c r="M25" s="4"/>
      <c r="N25" s="4"/>
      <c r="O25" s="4"/>
      <c r="P25" s="4"/>
      <c r="Q25" s="4"/>
    </row>
    <row r="26" spans="1:17" x14ac:dyDescent="0.2">
      <c r="A26" s="4"/>
      <c r="B26" s="4"/>
      <c r="C26" s="30" t="s">
        <v>41</v>
      </c>
      <c r="D26" s="4"/>
      <c r="E26" s="4"/>
      <c r="F26" s="4"/>
      <c r="G26" s="4"/>
      <c r="H26" s="4"/>
      <c r="I26" s="4"/>
      <c r="J26" s="4"/>
      <c r="K26" s="4"/>
      <c r="L26" s="4"/>
      <c r="M26" s="4"/>
      <c r="N26" s="4"/>
      <c r="O26" s="4"/>
      <c r="P26" s="4"/>
      <c r="Q26" s="4"/>
    </row>
    <row r="27" spans="1:17" x14ac:dyDescent="0.2">
      <c r="A27" s="4"/>
      <c r="B27" s="4"/>
      <c r="C27" s="376" t="s">
        <v>292</v>
      </c>
      <c r="D27" s="4"/>
      <c r="E27" s="4"/>
      <c r="F27" s="4"/>
      <c r="G27" s="4"/>
      <c r="H27" s="4"/>
      <c r="I27" s="4"/>
      <c r="J27" s="4"/>
      <c r="K27" s="4"/>
      <c r="L27" s="4"/>
      <c r="M27" s="4"/>
      <c r="N27" s="4"/>
      <c r="O27" s="4"/>
      <c r="P27" s="4"/>
      <c r="Q27" s="4"/>
    </row>
    <row r="28" spans="1:17" x14ac:dyDescent="0.2">
      <c r="A28" s="4"/>
      <c r="B28" s="4"/>
      <c r="C28" s="30" t="s">
        <v>42</v>
      </c>
      <c r="D28" s="4"/>
      <c r="E28" s="4"/>
      <c r="F28" s="4"/>
      <c r="G28" s="4"/>
      <c r="H28" s="4"/>
      <c r="I28" s="4"/>
      <c r="J28" s="4"/>
      <c r="K28" s="4"/>
      <c r="L28" s="4"/>
      <c r="M28" s="4"/>
      <c r="N28" s="4"/>
      <c r="O28" s="4"/>
      <c r="P28" s="4"/>
      <c r="Q28" s="4"/>
    </row>
    <row r="29" spans="1:17" x14ac:dyDescent="0.2">
      <c r="A29" s="4"/>
      <c r="B29" s="4"/>
      <c r="C29" s="30" t="s">
        <v>41</v>
      </c>
      <c r="D29" s="4"/>
      <c r="E29" s="4"/>
      <c r="F29" s="4"/>
      <c r="G29" s="4"/>
      <c r="H29" s="4"/>
      <c r="I29" s="4"/>
      <c r="J29" s="4"/>
      <c r="K29" s="4"/>
      <c r="L29" s="4"/>
      <c r="M29" s="4"/>
      <c r="N29" s="4"/>
      <c r="O29" s="4"/>
      <c r="P29" s="4"/>
      <c r="Q29" s="4"/>
    </row>
    <row r="30" spans="1:17" x14ac:dyDescent="0.2">
      <c r="A30" s="4"/>
      <c r="B30" s="4"/>
      <c r="C30" s="376" t="s">
        <v>292</v>
      </c>
      <c r="D30" s="4"/>
      <c r="E30" s="4"/>
      <c r="F30" s="4"/>
      <c r="G30" s="4"/>
      <c r="H30" s="4"/>
      <c r="I30" s="4"/>
      <c r="J30" s="4"/>
      <c r="K30" s="4"/>
      <c r="L30" s="4"/>
      <c r="M30" s="4"/>
      <c r="N30" s="4"/>
      <c r="O30" s="4"/>
      <c r="P30" s="4"/>
      <c r="Q30" s="4"/>
    </row>
    <row r="32" spans="1:17" x14ac:dyDescent="0.2">
      <c r="D32" s="534"/>
      <c r="F32" s="557"/>
      <c r="G32" s="557"/>
      <c r="H32" s="557"/>
      <c r="I32" s="557"/>
      <c r="J32" s="557"/>
      <c r="K32" s="557"/>
      <c r="L32" s="557"/>
      <c r="M32" s="557"/>
      <c r="N32" s="557"/>
      <c r="O32" s="557"/>
    </row>
    <row r="33" spans="4:15" x14ac:dyDescent="0.2">
      <c r="D33" s="534"/>
      <c r="F33" s="557"/>
      <c r="G33" s="557"/>
      <c r="H33" s="557"/>
      <c r="I33" s="557"/>
      <c r="J33" s="557"/>
      <c r="K33" s="557"/>
      <c r="L33" s="557"/>
      <c r="M33" s="557"/>
      <c r="N33" s="557"/>
      <c r="O33" s="557"/>
    </row>
    <row r="35" spans="4:15" x14ac:dyDescent="0.2">
      <c r="D35" s="537"/>
      <c r="E35" s="537"/>
      <c r="F35" s="537"/>
      <c r="G35" s="558"/>
      <c r="H35" s="558"/>
      <c r="I35" s="558"/>
      <c r="J35" s="558"/>
      <c r="K35" s="558"/>
      <c r="L35" s="558"/>
      <c r="M35" s="558"/>
      <c r="N35" s="558"/>
      <c r="O35" s="558"/>
    </row>
    <row r="36" spans="4:15" x14ac:dyDescent="0.2">
      <c r="D36" s="537"/>
      <c r="E36" s="537"/>
      <c r="F36" s="537"/>
      <c r="G36" s="558"/>
      <c r="H36" s="558"/>
      <c r="I36" s="558"/>
      <c r="J36" s="558"/>
      <c r="K36" s="558"/>
      <c r="L36" s="558"/>
      <c r="M36" s="558"/>
      <c r="N36" s="558"/>
      <c r="O36" s="558"/>
    </row>
    <row r="38" spans="4:15" x14ac:dyDescent="0.2">
      <c r="D38" s="537"/>
      <c r="G38" s="558"/>
      <c r="H38" s="558"/>
      <c r="I38" s="558"/>
      <c r="J38" s="558"/>
      <c r="K38" s="558"/>
      <c r="L38" s="558"/>
      <c r="M38" s="558"/>
      <c r="N38" s="558"/>
      <c r="O38" s="558"/>
    </row>
    <row r="39" spans="4:15" x14ac:dyDescent="0.2">
      <c r="D39" s="537"/>
      <c r="G39" s="558"/>
      <c r="H39" s="558"/>
      <c r="I39" s="558"/>
      <c r="J39" s="558"/>
      <c r="K39" s="558"/>
      <c r="L39" s="558"/>
      <c r="M39" s="558"/>
      <c r="N39" s="558"/>
      <c r="O39" s="558"/>
    </row>
  </sheetData>
  <customSheetViews>
    <customSheetView guid="{DC437496-B10F-474B-8F6E-F19B4DA7C026}">
      <selection activeCell="I42" sqref="I42"/>
      <pageMargins left="0.7" right="0.7" top="0.75" bottom="0.75" header="0.3" footer="0.3"/>
    </customSheetView>
    <customSheetView guid="{2C54E754-4594-47E3-AFE9-B28C28B63E5C}" fitToPage="1">
      <selection activeCell="Q20" sqref="Q20"/>
      <pageMargins left="0.7" right="0.7" top="0.75" bottom="0.75" header="0.3" footer="0.3"/>
      <pageSetup scale="98" orientation="landscape" r:id="rId1"/>
    </customSheetView>
    <customSheetView guid="{64245E33-E577-4C25-9B98-21C112E84FF6}" showPageBreaks="1" fitToPage="1" printArea="1">
      <selection activeCell="Q20" sqref="Q20"/>
      <pageMargins left="0.7" right="0.7" top="0.75" bottom="0.75" header="0.3" footer="0.3"/>
      <pageSetup scale="98" orientation="landscape" r:id="rId2"/>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drawing r:id="rId4"/>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pageSetUpPr fitToPage="1"/>
  </sheetPr>
  <dimension ref="A1:R33"/>
  <sheetViews>
    <sheetView zoomScaleNormal="100" workbookViewId="0">
      <selection activeCell="C10" sqref="C10:J38"/>
    </sheetView>
  </sheetViews>
  <sheetFormatPr defaultColWidth="30.7109375" defaultRowHeight="10.199999999999999" x14ac:dyDescent="0.2"/>
  <cols>
    <col min="1" max="1" width="17.140625" style="327" customWidth="1"/>
    <col min="2" max="2" width="12" style="327" customWidth="1"/>
    <col min="3" max="3" width="11.7109375" style="327" customWidth="1"/>
    <col min="4" max="18" width="7.28515625" style="327" customWidth="1"/>
    <col min="19" max="16384" width="30.7109375" style="327"/>
  </cols>
  <sheetData>
    <row r="1" spans="1:18" s="323" customFormat="1" ht="15.6" x14ac:dyDescent="0.3">
      <c r="A1" s="646" t="s">
        <v>54</v>
      </c>
      <c r="B1" s="646"/>
      <c r="C1" s="646"/>
      <c r="D1" s="646"/>
      <c r="E1" s="646"/>
      <c r="F1" s="646"/>
      <c r="G1" s="646"/>
      <c r="H1" s="646"/>
      <c r="I1" s="646"/>
      <c r="J1" s="646"/>
      <c r="K1" s="646"/>
      <c r="L1" s="646"/>
      <c r="M1" s="646"/>
      <c r="N1" s="646"/>
      <c r="O1" s="646"/>
      <c r="P1" s="646"/>
      <c r="Q1" s="646"/>
      <c r="R1" s="646"/>
    </row>
    <row r="2" spans="1:18" s="324" customFormat="1" ht="13.2" x14ac:dyDescent="0.25">
      <c r="A2" s="647" t="str">
        <f>'FormsList&amp;FilerInfo'!B2</f>
        <v>Turlock Irrigation District</v>
      </c>
      <c r="B2" s="648"/>
      <c r="C2" s="648"/>
      <c r="D2" s="648"/>
      <c r="E2" s="648"/>
      <c r="F2" s="648"/>
      <c r="G2" s="648"/>
      <c r="H2" s="648"/>
      <c r="I2" s="648"/>
      <c r="J2" s="648"/>
      <c r="K2" s="648"/>
      <c r="L2" s="648"/>
      <c r="M2" s="648"/>
      <c r="N2" s="648"/>
      <c r="O2" s="648"/>
      <c r="P2" s="648"/>
      <c r="Q2" s="648"/>
      <c r="R2" s="648"/>
    </row>
    <row r="3" spans="1:18" s="324" customFormat="1" ht="13.2" x14ac:dyDescent="0.25">
      <c r="A3" s="386"/>
      <c r="B3" s="386"/>
      <c r="C3" s="386"/>
      <c r="D3" s="386"/>
      <c r="E3" s="386"/>
      <c r="F3" s="386"/>
      <c r="G3" s="386"/>
      <c r="H3" s="386"/>
      <c r="I3" s="386"/>
      <c r="J3" s="386"/>
      <c r="K3" s="386"/>
      <c r="L3" s="386"/>
      <c r="M3" s="386"/>
      <c r="N3" s="386"/>
      <c r="O3" s="386"/>
      <c r="P3" s="386"/>
      <c r="Q3" s="386"/>
      <c r="R3" s="386"/>
    </row>
    <row r="4" spans="1:18" s="323" customFormat="1" ht="15.6" x14ac:dyDescent="0.3">
      <c r="A4" s="325" t="s">
        <v>343</v>
      </c>
      <c r="B4" s="325"/>
      <c r="C4" s="325"/>
      <c r="D4" s="325"/>
      <c r="E4" s="325"/>
      <c r="F4" s="325"/>
    </row>
    <row r="5" spans="1:18" ht="13.8" thickBot="1" x14ac:dyDescent="0.3">
      <c r="A5" s="326"/>
      <c r="B5" s="326"/>
      <c r="C5" s="326"/>
      <c r="D5" s="324"/>
    </row>
    <row r="6" spans="1:18" ht="33.75" customHeight="1" x14ac:dyDescent="0.2">
      <c r="A6" s="328" t="s">
        <v>10</v>
      </c>
      <c r="B6" s="328" t="s">
        <v>296</v>
      </c>
      <c r="C6" s="372" t="s">
        <v>332</v>
      </c>
      <c r="D6" s="548"/>
      <c r="E6" s="552">
        <v>2015</v>
      </c>
      <c r="F6" s="550">
        <v>2016</v>
      </c>
      <c r="G6" s="329">
        <v>2017</v>
      </c>
      <c r="H6" s="329">
        <v>2018</v>
      </c>
      <c r="I6" s="329">
        <v>2019</v>
      </c>
      <c r="J6" s="329">
        <v>2020</v>
      </c>
      <c r="K6" s="329">
        <v>2021</v>
      </c>
      <c r="L6" s="329">
        <v>2022</v>
      </c>
      <c r="M6" s="329">
        <v>2023</v>
      </c>
      <c r="N6" s="329">
        <v>2024</v>
      </c>
      <c r="O6" s="329">
        <v>2025</v>
      </c>
      <c r="P6" s="329">
        <v>2026</v>
      </c>
      <c r="Q6" s="329">
        <v>2027</v>
      </c>
      <c r="R6" s="329">
        <v>2028</v>
      </c>
    </row>
    <row r="7" spans="1:18" x14ac:dyDescent="0.2">
      <c r="A7" s="330" t="s">
        <v>211</v>
      </c>
      <c r="B7" s="330" t="s">
        <v>429</v>
      </c>
      <c r="C7" s="330" t="s">
        <v>430</v>
      </c>
      <c r="D7" s="549" t="s">
        <v>42</v>
      </c>
      <c r="E7" s="553">
        <v>4.7E-2</v>
      </c>
      <c r="F7" s="551"/>
      <c r="G7" s="331"/>
      <c r="H7" s="331"/>
      <c r="I7" s="331"/>
      <c r="J7" s="331"/>
      <c r="K7" s="331"/>
      <c r="L7" s="331"/>
      <c r="M7" s="331"/>
      <c r="N7" s="331"/>
      <c r="O7" s="331"/>
      <c r="P7" s="331"/>
      <c r="Q7" s="331"/>
      <c r="R7" s="331"/>
    </row>
    <row r="8" spans="1:18" x14ac:dyDescent="0.2">
      <c r="A8" s="330"/>
      <c r="B8" s="330"/>
      <c r="C8" s="330"/>
      <c r="D8" s="549" t="s">
        <v>41</v>
      </c>
      <c r="E8" s="553">
        <v>5.6000000000000001E-2</v>
      </c>
      <c r="G8" s="331"/>
      <c r="H8" s="331"/>
      <c r="I8" s="331"/>
      <c r="J8" s="331"/>
      <c r="K8" s="331"/>
      <c r="L8" s="331"/>
      <c r="M8" s="331"/>
      <c r="N8" s="331"/>
      <c r="O8" s="331"/>
      <c r="P8" s="331"/>
      <c r="Q8" s="331"/>
      <c r="R8" s="331"/>
    </row>
    <row r="9" spans="1:18" x14ac:dyDescent="0.2">
      <c r="A9" s="330"/>
      <c r="B9" s="330"/>
      <c r="C9" s="330"/>
      <c r="D9" s="549" t="s">
        <v>292</v>
      </c>
      <c r="E9" s="553"/>
      <c r="F9" s="551"/>
      <c r="G9" s="331"/>
      <c r="H9" s="331"/>
      <c r="I9" s="331"/>
      <c r="J9" s="331"/>
      <c r="K9" s="331"/>
      <c r="L9" s="331"/>
      <c r="M9" s="331"/>
      <c r="N9" s="331"/>
      <c r="O9" s="331"/>
      <c r="P9" s="331"/>
      <c r="Q9" s="331"/>
      <c r="R9" s="331"/>
    </row>
    <row r="10" spans="1:18" x14ac:dyDescent="0.2">
      <c r="A10" s="330" t="s">
        <v>93</v>
      </c>
      <c r="B10" s="330" t="s">
        <v>429</v>
      </c>
      <c r="C10" s="330" t="s">
        <v>430</v>
      </c>
      <c r="D10" s="549" t="s">
        <v>42</v>
      </c>
      <c r="E10" s="553">
        <v>1.1619999999999999</v>
      </c>
      <c r="F10" s="551">
        <v>0.66200000000000003</v>
      </c>
      <c r="G10" s="331"/>
      <c r="H10" s="331"/>
      <c r="I10" s="331"/>
      <c r="J10" s="331"/>
      <c r="K10" s="331"/>
      <c r="L10" s="331"/>
      <c r="M10" s="331"/>
      <c r="N10" s="331"/>
      <c r="O10" s="331"/>
      <c r="P10" s="331"/>
      <c r="Q10" s="331"/>
      <c r="R10" s="331"/>
    </row>
    <row r="11" spans="1:18" x14ac:dyDescent="0.2">
      <c r="A11" s="330"/>
      <c r="B11" s="330"/>
      <c r="C11" s="330"/>
      <c r="D11" s="549" t="s">
        <v>41</v>
      </c>
      <c r="E11" s="553">
        <v>1.758</v>
      </c>
      <c r="F11" s="559">
        <v>0.46263700000000002</v>
      </c>
      <c r="G11" s="331"/>
      <c r="H11" s="331"/>
      <c r="I11" s="331"/>
      <c r="J11" s="331"/>
      <c r="K11" s="331"/>
      <c r="L11" s="331"/>
      <c r="M11" s="331"/>
      <c r="N11" s="331"/>
      <c r="O11" s="331"/>
      <c r="P11" s="331"/>
      <c r="Q11" s="331"/>
      <c r="R11" s="331"/>
    </row>
    <row r="12" spans="1:18" x14ac:dyDescent="0.2">
      <c r="A12" s="330"/>
      <c r="B12" s="330"/>
      <c r="C12" s="330"/>
      <c r="D12" s="549" t="s">
        <v>292</v>
      </c>
      <c r="E12" s="553"/>
      <c r="F12" s="551"/>
      <c r="G12" s="331"/>
      <c r="H12" s="331"/>
      <c r="I12" s="331"/>
      <c r="J12" s="331"/>
      <c r="K12" s="331"/>
      <c r="L12" s="331"/>
      <c r="M12" s="331"/>
      <c r="N12" s="331"/>
      <c r="O12" s="331"/>
      <c r="P12" s="331"/>
      <c r="Q12" s="331"/>
      <c r="R12" s="331"/>
    </row>
    <row r="13" spans="1:18" x14ac:dyDescent="0.2">
      <c r="A13" s="330"/>
      <c r="B13" s="330"/>
      <c r="C13" s="330"/>
      <c r="D13" s="549" t="s">
        <v>42</v>
      </c>
      <c r="E13" s="553"/>
      <c r="F13" s="551"/>
      <c r="G13" s="331"/>
      <c r="H13" s="331"/>
      <c r="I13" s="331"/>
      <c r="J13" s="331"/>
      <c r="K13" s="331"/>
      <c r="L13" s="331"/>
      <c r="M13" s="331"/>
      <c r="N13" s="331"/>
      <c r="O13" s="331"/>
      <c r="P13" s="331"/>
      <c r="Q13" s="331"/>
      <c r="R13" s="331"/>
    </row>
    <row r="14" spans="1:18" x14ac:dyDescent="0.2">
      <c r="A14" s="330"/>
      <c r="B14" s="330"/>
      <c r="C14" s="330"/>
      <c r="D14" s="549" t="s">
        <v>41</v>
      </c>
      <c r="E14" s="553"/>
      <c r="F14" s="551"/>
      <c r="G14" s="331"/>
      <c r="H14" s="331"/>
      <c r="I14" s="331"/>
      <c r="J14" s="331"/>
      <c r="K14" s="331"/>
      <c r="L14" s="331"/>
      <c r="M14" s="331"/>
      <c r="N14" s="331"/>
      <c r="O14" s="331"/>
      <c r="P14" s="331"/>
      <c r="Q14" s="331"/>
      <c r="R14" s="331"/>
    </row>
    <row r="15" spans="1:18" x14ac:dyDescent="0.2">
      <c r="A15" s="330"/>
      <c r="B15" s="330"/>
      <c r="C15" s="330"/>
      <c r="D15" s="549" t="s">
        <v>292</v>
      </c>
      <c r="E15" s="553"/>
      <c r="F15" s="551"/>
      <c r="G15" s="331"/>
      <c r="H15" s="331"/>
      <c r="I15" s="331"/>
      <c r="J15" s="331"/>
      <c r="K15" s="331"/>
      <c r="L15" s="331"/>
      <c r="M15" s="331"/>
      <c r="N15" s="331"/>
      <c r="O15" s="331"/>
      <c r="P15" s="331"/>
      <c r="Q15" s="331"/>
      <c r="R15" s="331"/>
    </row>
    <row r="16" spans="1:18" x14ac:dyDescent="0.2">
      <c r="A16" s="330"/>
      <c r="B16" s="330"/>
      <c r="C16" s="330"/>
      <c r="D16" s="549" t="s">
        <v>42</v>
      </c>
      <c r="E16" s="553"/>
      <c r="F16" s="551"/>
      <c r="G16" s="331"/>
      <c r="H16" s="331"/>
      <c r="I16" s="331"/>
      <c r="J16" s="331"/>
      <c r="K16" s="331"/>
      <c r="L16" s="331"/>
      <c r="M16" s="331"/>
      <c r="N16" s="331"/>
      <c r="O16" s="331"/>
      <c r="P16" s="331"/>
      <c r="Q16" s="331"/>
      <c r="R16" s="331"/>
    </row>
    <row r="17" spans="1:18" x14ac:dyDescent="0.2">
      <c r="A17" s="330"/>
      <c r="B17" s="330"/>
      <c r="C17" s="330"/>
      <c r="D17" s="549" t="s">
        <v>41</v>
      </c>
      <c r="E17" s="553"/>
      <c r="F17" s="551"/>
      <c r="G17" s="331"/>
      <c r="H17" s="331"/>
      <c r="I17" s="331"/>
      <c r="J17" s="331"/>
      <c r="K17" s="331"/>
      <c r="L17" s="331"/>
      <c r="M17" s="331"/>
      <c r="N17" s="331"/>
      <c r="O17" s="331"/>
      <c r="P17" s="331"/>
      <c r="Q17" s="331"/>
      <c r="R17" s="331"/>
    </row>
    <row r="18" spans="1:18" x14ac:dyDescent="0.2">
      <c r="A18" s="330"/>
      <c r="B18" s="330"/>
      <c r="C18" s="330"/>
      <c r="D18" s="549" t="s">
        <v>292</v>
      </c>
      <c r="E18" s="553"/>
      <c r="F18" s="551"/>
      <c r="G18" s="331"/>
      <c r="H18" s="331"/>
      <c r="I18" s="331"/>
      <c r="J18" s="331"/>
      <c r="K18" s="331"/>
      <c r="L18" s="331"/>
      <c r="M18" s="331"/>
      <c r="N18" s="331"/>
      <c r="O18" s="331"/>
      <c r="P18" s="331"/>
      <c r="Q18" s="331"/>
      <c r="R18" s="331"/>
    </row>
    <row r="19" spans="1:18" x14ac:dyDescent="0.2">
      <c r="A19" s="330"/>
      <c r="B19" s="330"/>
      <c r="C19" s="330"/>
      <c r="D19" s="549" t="s">
        <v>42</v>
      </c>
      <c r="E19" s="553"/>
      <c r="F19" s="551"/>
      <c r="G19" s="331"/>
      <c r="H19" s="331"/>
      <c r="I19" s="331"/>
      <c r="J19" s="331"/>
      <c r="K19" s="331"/>
      <c r="L19" s="331"/>
      <c r="M19" s="331"/>
      <c r="N19" s="331"/>
      <c r="O19" s="331"/>
      <c r="P19" s="331"/>
      <c r="Q19" s="331"/>
      <c r="R19" s="331"/>
    </row>
    <row r="20" spans="1:18" x14ac:dyDescent="0.2">
      <c r="A20" s="330"/>
      <c r="B20" s="330"/>
      <c r="C20" s="330"/>
      <c r="D20" s="549" t="s">
        <v>41</v>
      </c>
      <c r="E20" s="553"/>
      <c r="F20" s="551"/>
      <c r="G20" s="331"/>
      <c r="H20" s="331"/>
      <c r="I20" s="331"/>
      <c r="J20" s="331"/>
      <c r="K20" s="331"/>
      <c r="L20" s="331"/>
      <c r="M20" s="331"/>
      <c r="N20" s="331"/>
      <c r="O20" s="331"/>
      <c r="P20" s="331"/>
      <c r="Q20" s="331"/>
      <c r="R20" s="331"/>
    </row>
    <row r="21" spans="1:18" x14ac:dyDescent="0.2">
      <c r="A21" s="330"/>
      <c r="B21" s="330"/>
      <c r="C21" s="330"/>
      <c r="D21" s="549" t="s">
        <v>292</v>
      </c>
      <c r="E21" s="553"/>
      <c r="F21" s="551"/>
      <c r="G21" s="331"/>
      <c r="H21" s="331"/>
      <c r="I21" s="331"/>
      <c r="J21" s="331"/>
      <c r="K21" s="331"/>
      <c r="L21" s="331"/>
      <c r="M21" s="331"/>
      <c r="N21" s="331"/>
      <c r="O21" s="331"/>
      <c r="P21" s="331"/>
      <c r="Q21" s="331"/>
      <c r="R21" s="331"/>
    </row>
    <row r="22" spans="1:18" x14ac:dyDescent="0.2">
      <c r="A22" s="330"/>
      <c r="B22" s="330"/>
      <c r="C22" s="330"/>
      <c r="D22" s="549" t="s">
        <v>42</v>
      </c>
      <c r="E22" s="553"/>
      <c r="F22" s="551"/>
      <c r="G22" s="331"/>
      <c r="H22" s="331"/>
      <c r="I22" s="331"/>
      <c r="J22" s="331"/>
      <c r="K22" s="331"/>
      <c r="L22" s="331"/>
      <c r="M22" s="331"/>
      <c r="N22" s="331"/>
      <c r="O22" s="331"/>
      <c r="P22" s="331"/>
      <c r="Q22" s="331"/>
      <c r="R22" s="331"/>
    </row>
    <row r="23" spans="1:18" x14ac:dyDescent="0.2">
      <c r="A23" s="330"/>
      <c r="B23" s="330"/>
      <c r="C23" s="330"/>
      <c r="D23" s="549" t="s">
        <v>41</v>
      </c>
      <c r="E23" s="553"/>
      <c r="F23" s="551"/>
      <c r="G23" s="331"/>
      <c r="H23" s="331"/>
      <c r="I23" s="331"/>
      <c r="J23" s="331"/>
      <c r="K23" s="331"/>
      <c r="L23" s="331"/>
      <c r="M23" s="331"/>
      <c r="N23" s="331"/>
      <c r="O23" s="331"/>
      <c r="P23" s="331"/>
      <c r="Q23" s="331"/>
      <c r="R23" s="331"/>
    </row>
    <row r="24" spans="1:18" x14ac:dyDescent="0.2">
      <c r="A24" s="330"/>
      <c r="B24" s="330"/>
      <c r="C24" s="330"/>
      <c r="D24" s="549" t="s">
        <v>292</v>
      </c>
      <c r="E24" s="553"/>
      <c r="F24" s="551"/>
      <c r="G24" s="331"/>
      <c r="H24" s="331"/>
      <c r="I24" s="331"/>
      <c r="J24" s="331"/>
      <c r="K24" s="331"/>
      <c r="L24" s="331"/>
      <c r="M24" s="331"/>
      <c r="N24" s="331"/>
      <c r="O24" s="331"/>
      <c r="P24" s="331"/>
      <c r="Q24" s="331"/>
      <c r="R24" s="331"/>
    </row>
    <row r="25" spans="1:18" x14ac:dyDescent="0.2">
      <c r="A25" s="330"/>
      <c r="B25" s="330"/>
      <c r="C25" s="330"/>
      <c r="D25" s="549" t="s">
        <v>42</v>
      </c>
      <c r="E25" s="553"/>
      <c r="F25" s="551"/>
      <c r="G25" s="331"/>
      <c r="H25" s="331"/>
      <c r="I25" s="331"/>
      <c r="J25" s="331"/>
      <c r="K25" s="331"/>
      <c r="L25" s="331"/>
      <c r="M25" s="331"/>
      <c r="N25" s="331"/>
      <c r="O25" s="331"/>
      <c r="P25" s="331"/>
      <c r="Q25" s="331"/>
      <c r="R25" s="331"/>
    </row>
    <row r="26" spans="1:18" x14ac:dyDescent="0.2">
      <c r="A26" s="330"/>
      <c r="B26" s="330"/>
      <c r="C26" s="330"/>
      <c r="D26" s="549" t="s">
        <v>41</v>
      </c>
      <c r="E26" s="553"/>
      <c r="F26" s="551"/>
      <c r="G26" s="331"/>
      <c r="H26" s="331"/>
      <c r="I26" s="331"/>
      <c r="J26" s="331"/>
      <c r="K26" s="331"/>
      <c r="L26" s="331"/>
      <c r="M26" s="331"/>
      <c r="N26" s="331"/>
      <c r="O26" s="331"/>
      <c r="P26" s="331"/>
      <c r="Q26" s="331"/>
      <c r="R26" s="331"/>
    </row>
    <row r="27" spans="1:18" x14ac:dyDescent="0.2">
      <c r="A27" s="330"/>
      <c r="B27" s="330"/>
      <c r="C27" s="330"/>
      <c r="D27" s="549" t="s">
        <v>292</v>
      </c>
      <c r="E27" s="553"/>
      <c r="F27" s="551"/>
      <c r="G27" s="331"/>
      <c r="H27" s="331"/>
      <c r="I27" s="331"/>
      <c r="J27" s="331"/>
      <c r="K27" s="331"/>
      <c r="L27" s="331"/>
      <c r="M27" s="331"/>
      <c r="N27" s="331"/>
      <c r="O27" s="331"/>
      <c r="P27" s="331"/>
      <c r="Q27" s="331"/>
      <c r="R27" s="331"/>
    </row>
    <row r="28" spans="1:18" x14ac:dyDescent="0.2">
      <c r="A28" s="330"/>
      <c r="B28" s="330"/>
      <c r="C28" s="330"/>
      <c r="D28" s="549" t="s">
        <v>42</v>
      </c>
      <c r="E28" s="553"/>
      <c r="F28" s="551"/>
      <c r="G28" s="331"/>
      <c r="H28" s="331"/>
      <c r="I28" s="331"/>
      <c r="J28" s="331"/>
      <c r="K28" s="331"/>
      <c r="L28" s="331"/>
      <c r="M28" s="331"/>
      <c r="N28" s="331"/>
      <c r="O28" s="331"/>
      <c r="P28" s="331"/>
      <c r="Q28" s="331"/>
      <c r="R28" s="331"/>
    </row>
    <row r="29" spans="1:18" x14ac:dyDescent="0.2">
      <c r="A29" s="330"/>
      <c r="B29" s="330"/>
      <c r="C29" s="330"/>
      <c r="D29" s="549" t="s">
        <v>41</v>
      </c>
      <c r="E29" s="553"/>
      <c r="F29" s="551"/>
      <c r="G29" s="331"/>
      <c r="H29" s="331"/>
      <c r="I29" s="331"/>
      <c r="J29" s="331"/>
      <c r="K29" s="331"/>
      <c r="L29" s="331"/>
      <c r="M29" s="331"/>
      <c r="N29" s="331"/>
      <c r="O29" s="331"/>
      <c r="P29" s="331"/>
      <c r="Q29" s="331"/>
      <c r="R29" s="331"/>
    </row>
    <row r="30" spans="1:18" x14ac:dyDescent="0.2">
      <c r="A30" s="330"/>
      <c r="B30" s="330"/>
      <c r="C30" s="330"/>
      <c r="D30" s="549" t="s">
        <v>292</v>
      </c>
      <c r="E30" s="553"/>
      <c r="F30" s="551"/>
      <c r="G30" s="331"/>
      <c r="H30" s="331"/>
      <c r="I30" s="331"/>
      <c r="J30" s="331"/>
      <c r="K30" s="331"/>
      <c r="L30" s="331"/>
      <c r="M30" s="331"/>
      <c r="N30" s="331"/>
      <c r="O30" s="331"/>
      <c r="P30" s="331"/>
      <c r="Q30" s="331"/>
      <c r="R30" s="331"/>
    </row>
    <row r="31" spans="1:18" x14ac:dyDescent="0.2">
      <c r="A31" s="330"/>
      <c r="B31" s="330"/>
      <c r="C31" s="330"/>
      <c r="D31" s="549" t="s">
        <v>42</v>
      </c>
      <c r="E31" s="553"/>
      <c r="F31" s="551"/>
      <c r="G31" s="331"/>
      <c r="H31" s="331"/>
      <c r="I31" s="331"/>
      <c r="J31" s="331"/>
      <c r="K31" s="331"/>
      <c r="L31" s="331"/>
      <c r="M31" s="331"/>
      <c r="N31" s="331"/>
      <c r="O31" s="331"/>
      <c r="P31" s="331"/>
      <c r="Q31" s="331"/>
      <c r="R31" s="331"/>
    </row>
    <row r="32" spans="1:18" x14ac:dyDescent="0.2">
      <c r="A32" s="330"/>
      <c r="B32" s="330"/>
      <c r="C32" s="330"/>
      <c r="D32" s="549" t="s">
        <v>41</v>
      </c>
      <c r="E32" s="553"/>
      <c r="F32" s="551"/>
      <c r="G32" s="331"/>
      <c r="H32" s="331"/>
      <c r="I32" s="331"/>
      <c r="J32" s="331"/>
      <c r="K32" s="331"/>
      <c r="L32" s="331"/>
      <c r="M32" s="331"/>
      <c r="N32" s="331"/>
      <c r="O32" s="331"/>
      <c r="P32" s="331"/>
      <c r="Q32" s="331"/>
      <c r="R32" s="331"/>
    </row>
    <row r="33" spans="1:18" ht="10.8" thickBot="1" x14ac:dyDescent="0.25">
      <c r="A33" s="330"/>
      <c r="B33" s="330"/>
      <c r="C33" s="330"/>
      <c r="D33" s="549" t="s">
        <v>292</v>
      </c>
      <c r="E33" s="554"/>
      <c r="F33" s="551"/>
      <c r="G33" s="331"/>
      <c r="H33" s="331"/>
      <c r="I33" s="331"/>
      <c r="J33" s="331"/>
      <c r="K33" s="331"/>
      <c r="L33" s="331"/>
      <c r="M33" s="331"/>
      <c r="N33" s="331"/>
      <c r="O33" s="331"/>
      <c r="P33" s="331"/>
      <c r="Q33" s="331"/>
      <c r="R33" s="331"/>
    </row>
  </sheetData>
  <customSheetViews>
    <customSheetView guid="{C3E70234-FA18-40E7-B25F-218A5F7D2EA2}" fitToPage="1">
      <selection activeCell="Q49" sqref="Q49"/>
      <pageMargins left="0.25" right="0.25" top="0.75" bottom="0.75" header="0.3" footer="0.3"/>
      <pageSetup scale="81" orientation="landscape" r:id="rId1"/>
    </customSheetView>
    <customSheetView guid="{DC437496-B10F-474B-8F6E-F19B4DA7C026}" showPageBreaks="1" fitToPage="1" printArea="1">
      <selection activeCell="L38" sqref="L38"/>
      <pageMargins left="0.25" right="0.25" top="0.75" bottom="0.75" header="0.3" footer="0.3"/>
      <pageSetup orientation="landscape" r:id="rId2"/>
    </customSheetView>
    <customSheetView guid="{2C54E754-4594-47E3-AFE9-B28C28B63E5C}" fitToPage="1">
      <selection activeCell="S26" sqref="S26"/>
      <pageMargins left="0.25" right="0.25" top="0.75" bottom="0.75" header="0.3" footer="0.3"/>
      <pageSetup orientation="landscape" r:id="rId3"/>
    </customSheetView>
    <customSheetView guid="{64245E33-E577-4C25-9B98-21C112E84FF6}" showPageBreaks="1" fitToPage="1" printArea="1">
      <selection activeCell="S26" sqref="S26"/>
      <pageMargins left="0.25" right="0.25" top="0.75" bottom="0.75" header="0.3" footer="0.3"/>
      <pageSetup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legacyDrawing r:id="rId6"/>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activeCell="C10" sqref="C10:J38"/>
    </sheetView>
  </sheetViews>
  <sheetFormatPr defaultColWidth="8.7109375" defaultRowHeight="10.199999999999999" x14ac:dyDescent="0.2"/>
  <cols>
    <col min="1" max="1" width="12.140625" customWidth="1"/>
    <col min="2" max="3" width="19.140625" customWidth="1"/>
    <col min="4" max="4" width="8.7109375" style="17" bestFit="1" customWidth="1"/>
    <col min="5" max="6" width="7.28515625" style="17" customWidth="1"/>
    <col min="7" max="18" width="7.28515625" customWidth="1"/>
  </cols>
  <sheetData>
    <row r="1" spans="1:18" s="37" customFormat="1" ht="15.6" x14ac:dyDescent="0.3">
      <c r="A1" s="589" t="s">
        <v>34</v>
      </c>
      <c r="B1" s="589"/>
      <c r="C1" s="589"/>
      <c r="D1" s="589"/>
      <c r="E1" s="589"/>
      <c r="F1" s="589"/>
      <c r="G1" s="589"/>
      <c r="H1" s="589"/>
      <c r="I1" s="589"/>
      <c r="J1" s="589"/>
      <c r="K1" s="589"/>
      <c r="L1" s="589"/>
      <c r="M1" s="589"/>
      <c r="N1" s="589"/>
      <c r="O1" s="589"/>
      <c r="P1" s="589"/>
      <c r="Q1" s="589"/>
      <c r="R1" s="589"/>
    </row>
    <row r="2" spans="1:18" s="10" customFormat="1" ht="13.2" x14ac:dyDescent="0.25">
      <c r="A2" s="645" t="str">
        <f>'FormsList&amp;FilerInfo'!B2</f>
        <v>Turlock Irrigation District</v>
      </c>
      <c r="B2" s="590"/>
      <c r="C2" s="590"/>
      <c r="D2" s="590"/>
      <c r="E2" s="590"/>
      <c r="F2" s="590"/>
      <c r="G2" s="590"/>
      <c r="H2" s="590"/>
      <c r="I2" s="590"/>
      <c r="J2" s="590"/>
      <c r="K2" s="590"/>
      <c r="L2" s="590"/>
      <c r="M2" s="590"/>
      <c r="N2" s="590"/>
      <c r="O2" s="590"/>
      <c r="P2" s="590"/>
      <c r="Q2" s="590"/>
      <c r="R2" s="590"/>
    </row>
    <row r="3" spans="1:18" s="10" customFormat="1" ht="13.2" x14ac:dyDescent="0.25">
      <c r="A3" s="18"/>
      <c r="B3" s="18"/>
      <c r="C3" s="18"/>
      <c r="D3" s="18"/>
      <c r="E3" s="18"/>
      <c r="F3" s="18"/>
      <c r="G3" s="18"/>
      <c r="H3" s="18"/>
      <c r="I3" s="18"/>
      <c r="J3" s="18"/>
      <c r="K3" s="18"/>
      <c r="L3" s="18"/>
      <c r="M3" s="18"/>
      <c r="N3" s="18"/>
      <c r="O3" s="18"/>
      <c r="P3" s="18"/>
      <c r="Q3" s="18"/>
      <c r="R3" s="18"/>
    </row>
    <row r="4" spans="1:18" s="37" customFormat="1" ht="15.6" x14ac:dyDescent="0.3">
      <c r="A4" s="45" t="s">
        <v>345</v>
      </c>
      <c r="B4" s="45"/>
      <c r="C4" s="45"/>
      <c r="D4" s="36"/>
      <c r="E4" s="36"/>
      <c r="F4" s="36"/>
    </row>
    <row r="5" spans="1:18" ht="13.2" x14ac:dyDescent="0.25">
      <c r="A5" s="9"/>
      <c r="B5" s="9"/>
      <c r="C5" s="9"/>
      <c r="D5" s="16"/>
    </row>
    <row r="6" spans="1:18" ht="39.75" customHeight="1" x14ac:dyDescent="0.2">
      <c r="A6" s="20" t="s">
        <v>35</v>
      </c>
      <c r="B6" s="20" t="s">
        <v>36</v>
      </c>
      <c r="C6" s="20" t="s">
        <v>108</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x14ac:dyDescent="0.2">
      <c r="A7" s="4"/>
      <c r="B7" s="4"/>
      <c r="C7" s="4"/>
      <c r="D7" s="30" t="s">
        <v>42</v>
      </c>
      <c r="E7" s="3"/>
      <c r="F7" s="3"/>
      <c r="G7" s="3"/>
      <c r="H7" s="3"/>
      <c r="I7" s="3"/>
      <c r="J7" s="3"/>
      <c r="K7" s="3"/>
      <c r="L7" s="3"/>
      <c r="M7" s="3"/>
      <c r="N7" s="3"/>
      <c r="O7" s="3"/>
      <c r="P7" s="3"/>
      <c r="Q7" s="3"/>
      <c r="R7" s="3"/>
    </row>
    <row r="8" spans="1:18" x14ac:dyDescent="0.2">
      <c r="A8" s="4"/>
      <c r="B8" s="4"/>
      <c r="C8" s="4"/>
      <c r="D8" s="30" t="s">
        <v>41</v>
      </c>
      <c r="E8" s="3"/>
      <c r="F8" s="3"/>
      <c r="G8" s="3"/>
      <c r="H8" s="3"/>
      <c r="I8" s="3"/>
      <c r="J8" s="3"/>
      <c r="K8" s="3"/>
      <c r="L8" s="3"/>
      <c r="M8" s="3"/>
      <c r="N8" s="3"/>
      <c r="O8" s="3"/>
      <c r="P8" s="3"/>
      <c r="Q8" s="3"/>
      <c r="R8" s="3"/>
    </row>
    <row r="9" spans="1:18" x14ac:dyDescent="0.2">
      <c r="A9" s="4"/>
      <c r="B9" s="4"/>
      <c r="C9" s="4"/>
      <c r="D9" s="30" t="s">
        <v>42</v>
      </c>
      <c r="E9" s="3"/>
      <c r="F9" s="3"/>
      <c r="G9" s="3"/>
      <c r="H9" s="3"/>
      <c r="I9" s="3"/>
      <c r="J9" s="3"/>
      <c r="K9" s="3"/>
      <c r="L9" s="3"/>
      <c r="M9" s="3"/>
      <c r="N9" s="3"/>
      <c r="O9" s="3"/>
      <c r="P9" s="3"/>
      <c r="Q9" s="3"/>
      <c r="R9" s="3"/>
    </row>
    <row r="10" spans="1:18" x14ac:dyDescent="0.2">
      <c r="A10" s="4"/>
      <c r="B10" s="4"/>
      <c r="C10" s="4"/>
      <c r="D10" s="30" t="s">
        <v>41</v>
      </c>
      <c r="E10" s="3"/>
      <c r="F10" s="3"/>
      <c r="G10" s="3"/>
      <c r="H10" s="3"/>
      <c r="I10" s="3"/>
      <c r="J10" s="3"/>
      <c r="K10" s="3"/>
      <c r="L10" s="3"/>
      <c r="M10" s="3"/>
      <c r="N10" s="3"/>
      <c r="O10" s="3"/>
      <c r="P10" s="3"/>
      <c r="Q10" s="3"/>
      <c r="R10" s="3"/>
    </row>
    <row r="11" spans="1:18" x14ac:dyDescent="0.2">
      <c r="A11" s="4"/>
      <c r="B11" s="4"/>
      <c r="C11" s="4"/>
      <c r="D11" s="30" t="s">
        <v>42</v>
      </c>
      <c r="E11" s="3"/>
      <c r="F11" s="3"/>
      <c r="G11" s="3"/>
      <c r="H11" s="3"/>
      <c r="I11" s="3"/>
      <c r="J11" s="3"/>
      <c r="K11" s="3"/>
      <c r="L11" s="3"/>
      <c r="M11" s="3"/>
      <c r="N11" s="3"/>
      <c r="O11" s="3"/>
      <c r="P11" s="3"/>
      <c r="Q11" s="3"/>
      <c r="R11" s="3"/>
    </row>
    <row r="12" spans="1:18" x14ac:dyDescent="0.2">
      <c r="A12" s="4"/>
      <c r="B12" s="4"/>
      <c r="C12" s="4"/>
      <c r="D12" s="30" t="s">
        <v>41</v>
      </c>
      <c r="E12" s="3"/>
      <c r="F12" s="3"/>
      <c r="G12" s="3"/>
      <c r="H12" s="3"/>
      <c r="I12" s="3"/>
      <c r="J12" s="3"/>
      <c r="K12" s="3"/>
      <c r="L12" s="3"/>
      <c r="M12" s="3"/>
      <c r="N12" s="3"/>
      <c r="O12" s="3"/>
      <c r="P12" s="3"/>
      <c r="Q12" s="3"/>
      <c r="R12" s="3"/>
    </row>
    <row r="13" spans="1:18" x14ac:dyDescent="0.2">
      <c r="A13" s="4"/>
      <c r="B13" s="4"/>
      <c r="C13" s="4"/>
      <c r="D13" s="30" t="s">
        <v>42</v>
      </c>
      <c r="E13" s="3"/>
      <c r="F13" s="3"/>
      <c r="G13" s="3"/>
      <c r="H13" s="3"/>
      <c r="I13" s="3"/>
      <c r="J13" s="3"/>
      <c r="K13" s="3"/>
      <c r="L13" s="3"/>
      <c r="M13" s="3"/>
      <c r="N13" s="3"/>
      <c r="O13" s="3"/>
      <c r="P13" s="3"/>
      <c r="Q13" s="3"/>
      <c r="R13" s="3"/>
    </row>
    <row r="14" spans="1:18" x14ac:dyDescent="0.2">
      <c r="A14" s="4"/>
      <c r="B14" s="4"/>
      <c r="C14" s="4"/>
      <c r="D14" s="30" t="s">
        <v>41</v>
      </c>
      <c r="E14" s="3"/>
      <c r="F14" s="3"/>
      <c r="G14" s="3"/>
      <c r="H14" s="3"/>
      <c r="I14" s="3"/>
      <c r="J14" s="3"/>
      <c r="K14" s="3"/>
      <c r="L14" s="3"/>
      <c r="M14" s="3"/>
      <c r="N14" s="3"/>
      <c r="O14" s="3"/>
      <c r="P14" s="3"/>
      <c r="Q14" s="3"/>
      <c r="R14" s="3"/>
    </row>
    <row r="15" spans="1:18" x14ac:dyDescent="0.2">
      <c r="A15" s="4"/>
      <c r="B15" s="4"/>
      <c r="C15" s="4"/>
      <c r="D15" s="30" t="s">
        <v>42</v>
      </c>
      <c r="E15" s="3"/>
      <c r="F15" s="3"/>
      <c r="G15" s="3"/>
      <c r="H15" s="3"/>
      <c r="I15" s="3"/>
      <c r="J15" s="3"/>
      <c r="K15" s="3"/>
      <c r="L15" s="3"/>
      <c r="M15" s="3"/>
      <c r="N15" s="3"/>
      <c r="O15" s="3"/>
      <c r="P15" s="3"/>
      <c r="Q15" s="3"/>
      <c r="R15" s="3"/>
    </row>
    <row r="16" spans="1:18" x14ac:dyDescent="0.2">
      <c r="A16" s="4"/>
      <c r="B16" s="4"/>
      <c r="C16" s="4"/>
      <c r="D16" s="30" t="s">
        <v>41</v>
      </c>
      <c r="E16" s="3"/>
      <c r="F16" s="3"/>
      <c r="G16" s="3"/>
      <c r="H16" s="3"/>
      <c r="I16" s="3"/>
      <c r="J16" s="3"/>
      <c r="K16" s="3"/>
      <c r="L16" s="3"/>
      <c r="M16" s="3"/>
      <c r="N16" s="3"/>
      <c r="O16" s="3"/>
      <c r="P16" s="3"/>
      <c r="Q16" s="3"/>
      <c r="R16" s="3"/>
    </row>
    <row r="17" spans="1:18" x14ac:dyDescent="0.2">
      <c r="A17" s="4"/>
      <c r="B17" s="4"/>
      <c r="C17" s="4"/>
      <c r="D17" s="30" t="s">
        <v>42</v>
      </c>
      <c r="E17" s="3"/>
      <c r="F17" s="3"/>
      <c r="G17" s="3"/>
      <c r="H17" s="3"/>
      <c r="I17" s="3"/>
      <c r="J17" s="3"/>
      <c r="K17" s="3"/>
      <c r="L17" s="3"/>
      <c r="M17" s="3"/>
      <c r="N17" s="3"/>
      <c r="O17" s="3"/>
      <c r="P17" s="3"/>
      <c r="Q17" s="3"/>
      <c r="R17" s="3"/>
    </row>
    <row r="18" spans="1:18" x14ac:dyDescent="0.2">
      <c r="A18" s="4"/>
      <c r="B18" s="4"/>
      <c r="C18" s="4"/>
      <c r="D18" s="30" t="s">
        <v>41</v>
      </c>
      <c r="E18" s="3"/>
      <c r="F18" s="3"/>
      <c r="G18" s="3"/>
      <c r="H18" s="3"/>
      <c r="I18" s="3"/>
      <c r="J18" s="3"/>
      <c r="K18" s="3"/>
      <c r="L18" s="3"/>
      <c r="M18" s="3"/>
      <c r="N18" s="3"/>
      <c r="O18" s="3"/>
      <c r="P18" s="3"/>
      <c r="Q18" s="3"/>
      <c r="R18" s="3"/>
    </row>
    <row r="19" spans="1:18" x14ac:dyDescent="0.2">
      <c r="A19" s="4"/>
      <c r="B19" s="4"/>
      <c r="C19" s="4"/>
      <c r="D19" s="30" t="s">
        <v>42</v>
      </c>
      <c r="E19" s="3"/>
      <c r="F19" s="3"/>
      <c r="G19" s="3"/>
      <c r="H19" s="3"/>
      <c r="I19" s="3"/>
      <c r="J19" s="3"/>
      <c r="K19" s="3"/>
      <c r="L19" s="3"/>
      <c r="M19" s="3"/>
      <c r="N19" s="3"/>
      <c r="O19" s="3"/>
      <c r="P19" s="3"/>
      <c r="Q19" s="3"/>
      <c r="R19" s="3"/>
    </row>
    <row r="20" spans="1:18" x14ac:dyDescent="0.2">
      <c r="A20" s="4"/>
      <c r="B20" s="4"/>
      <c r="C20" s="4"/>
      <c r="D20" s="30" t="s">
        <v>41</v>
      </c>
      <c r="E20" s="3"/>
      <c r="F20" s="3"/>
      <c r="G20" s="3"/>
      <c r="H20" s="3"/>
      <c r="I20" s="3"/>
      <c r="J20" s="3"/>
      <c r="K20" s="3"/>
      <c r="L20" s="3"/>
      <c r="M20" s="3"/>
      <c r="N20" s="3"/>
      <c r="O20" s="3"/>
      <c r="P20" s="3"/>
      <c r="Q20" s="3"/>
      <c r="R20" s="3"/>
    </row>
    <row r="21" spans="1:18" x14ac:dyDescent="0.2">
      <c r="A21" s="4"/>
      <c r="B21" s="4"/>
      <c r="C21" s="4"/>
      <c r="D21" s="30" t="s">
        <v>42</v>
      </c>
      <c r="E21" s="3"/>
      <c r="F21" s="3"/>
      <c r="G21" s="3"/>
      <c r="H21" s="3"/>
      <c r="I21" s="3"/>
      <c r="J21" s="3"/>
      <c r="K21" s="3"/>
      <c r="L21" s="3"/>
      <c r="M21" s="3"/>
      <c r="N21" s="3"/>
      <c r="O21" s="3"/>
      <c r="P21" s="3"/>
      <c r="Q21" s="3"/>
      <c r="R21" s="3"/>
    </row>
    <row r="22" spans="1:18" x14ac:dyDescent="0.2">
      <c r="A22" s="4"/>
      <c r="B22" s="4"/>
      <c r="C22" s="4"/>
      <c r="D22" s="30" t="s">
        <v>41</v>
      </c>
      <c r="E22" s="3"/>
      <c r="F22" s="3"/>
      <c r="G22" s="3"/>
      <c r="H22" s="3"/>
      <c r="I22" s="3"/>
      <c r="J22" s="3"/>
      <c r="K22" s="3"/>
      <c r="L22" s="3"/>
      <c r="M22" s="3"/>
      <c r="N22" s="3"/>
      <c r="O22" s="3"/>
      <c r="P22" s="3"/>
      <c r="Q22" s="3"/>
      <c r="R22" s="3"/>
    </row>
    <row r="23" spans="1:18" x14ac:dyDescent="0.2">
      <c r="A23" s="4"/>
      <c r="B23" s="4"/>
      <c r="C23" s="4"/>
      <c r="D23" s="30" t="s">
        <v>42</v>
      </c>
      <c r="E23" s="3"/>
      <c r="F23" s="3"/>
      <c r="G23" s="3"/>
      <c r="H23" s="3"/>
      <c r="I23" s="3"/>
      <c r="J23" s="3"/>
      <c r="K23" s="3"/>
      <c r="L23" s="3"/>
      <c r="M23" s="3"/>
      <c r="N23" s="3"/>
      <c r="O23" s="3"/>
      <c r="P23" s="3"/>
      <c r="Q23" s="3"/>
      <c r="R23" s="3"/>
    </row>
    <row r="24" spans="1:18" x14ac:dyDescent="0.2">
      <c r="A24" s="4"/>
      <c r="B24" s="4"/>
      <c r="C24" s="4"/>
      <c r="D24" s="30" t="s">
        <v>41</v>
      </c>
      <c r="E24" s="3"/>
      <c r="F24" s="3"/>
      <c r="G24" s="3"/>
      <c r="H24" s="3"/>
      <c r="I24" s="3"/>
      <c r="J24" s="3"/>
      <c r="K24" s="3"/>
      <c r="L24" s="3"/>
      <c r="M24" s="3"/>
      <c r="N24" s="3"/>
      <c r="O24" s="3"/>
      <c r="P24" s="3"/>
      <c r="Q24" s="3"/>
      <c r="R24" s="3"/>
    </row>
    <row r="25" spans="1:18" x14ac:dyDescent="0.2">
      <c r="A25" s="4"/>
      <c r="B25" s="4"/>
      <c r="C25" s="4"/>
      <c r="D25" s="30" t="s">
        <v>42</v>
      </c>
      <c r="E25" s="3"/>
      <c r="F25" s="3"/>
      <c r="G25" s="3"/>
      <c r="H25" s="3"/>
      <c r="I25" s="3"/>
      <c r="J25" s="3"/>
      <c r="K25" s="3"/>
      <c r="L25" s="3"/>
      <c r="M25" s="3"/>
      <c r="N25" s="3"/>
      <c r="O25" s="3"/>
      <c r="P25" s="3"/>
      <c r="Q25" s="3"/>
      <c r="R25" s="3"/>
    </row>
    <row r="26" spans="1:18" x14ac:dyDescent="0.2">
      <c r="A26" s="4"/>
      <c r="B26" s="4"/>
      <c r="C26" s="4"/>
      <c r="D26" s="30" t="s">
        <v>41</v>
      </c>
      <c r="E26" s="3"/>
      <c r="F26" s="3"/>
      <c r="G26" s="3"/>
      <c r="H26" s="3"/>
      <c r="I26" s="3"/>
      <c r="J26" s="3"/>
      <c r="K26" s="3"/>
      <c r="L26" s="3"/>
      <c r="M26" s="3"/>
      <c r="N26" s="3"/>
      <c r="O26" s="3"/>
      <c r="P26" s="3"/>
      <c r="Q26" s="3"/>
      <c r="R26" s="3"/>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3"/>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R1"/>
  <sheetViews>
    <sheetView workbookViewId="0">
      <selection activeCell="C10" sqref="C10:J38"/>
    </sheetView>
  </sheetViews>
  <sheetFormatPr defaultRowHeight="10.199999999999999" x14ac:dyDescent="0.2"/>
  <sheetData>
    <row r="1" spans="1:18" ht="15.6" x14ac:dyDescent="0.3">
      <c r="A1" s="589" t="s">
        <v>381</v>
      </c>
      <c r="B1" s="589"/>
      <c r="C1" s="589"/>
      <c r="D1" s="589"/>
      <c r="E1" s="589"/>
      <c r="F1" s="589"/>
      <c r="G1" s="589"/>
      <c r="H1" s="589"/>
      <c r="I1" s="589"/>
      <c r="J1" s="589"/>
      <c r="K1" s="589"/>
      <c r="L1" s="589"/>
      <c r="M1" s="589"/>
      <c r="N1" s="589"/>
      <c r="O1" s="589"/>
      <c r="P1" s="589"/>
      <c r="Q1" s="589"/>
      <c r="R1" s="589"/>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R1"/>
  <sheetViews>
    <sheetView workbookViewId="0">
      <selection activeCell="C10" sqref="C10:J38"/>
    </sheetView>
  </sheetViews>
  <sheetFormatPr defaultRowHeight="10.199999999999999" x14ac:dyDescent="0.2"/>
  <sheetData>
    <row r="1" spans="1:18" ht="15.6" x14ac:dyDescent="0.3">
      <c r="A1" s="589" t="s">
        <v>382</v>
      </c>
      <c r="B1" s="589"/>
      <c r="C1" s="589"/>
      <c r="D1" s="589"/>
      <c r="E1" s="589"/>
      <c r="F1" s="589"/>
      <c r="G1" s="589"/>
      <c r="H1" s="589"/>
      <c r="I1" s="589"/>
      <c r="J1" s="589"/>
      <c r="K1" s="589"/>
      <c r="L1" s="589"/>
      <c r="M1" s="589"/>
      <c r="N1" s="589"/>
      <c r="O1" s="589"/>
      <c r="P1" s="589"/>
      <c r="Q1" s="589"/>
      <c r="R1" s="589"/>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zoomScaleNormal="100" workbookViewId="0">
      <selection activeCell="C10" sqref="C10:J38"/>
    </sheetView>
  </sheetViews>
  <sheetFormatPr defaultColWidth="8.7109375" defaultRowHeight="10.199999999999999" x14ac:dyDescent="0.2"/>
  <cols>
    <col min="1" max="1" width="1.7109375" customWidth="1"/>
    <col min="2" max="2" width="11" customWidth="1"/>
    <col min="3" max="6" width="13.28515625" customWidth="1"/>
    <col min="7" max="7" width="4.7109375" customWidth="1"/>
    <col min="8" max="11" width="13.28515625" customWidth="1"/>
    <col min="12" max="12" width="4.7109375" customWidth="1"/>
    <col min="13" max="16" width="13.28515625" customWidth="1"/>
  </cols>
  <sheetData>
    <row r="1" spans="2:16" s="37" customFormat="1" ht="15.6" x14ac:dyDescent="0.3">
      <c r="B1" s="589" t="s">
        <v>337</v>
      </c>
      <c r="C1" s="589"/>
      <c r="D1" s="589"/>
      <c r="E1" s="589"/>
      <c r="F1" s="589"/>
      <c r="G1" s="589"/>
      <c r="H1" s="589"/>
      <c r="I1" s="589"/>
      <c r="J1" s="589"/>
      <c r="K1" s="589"/>
      <c r="L1" s="589"/>
      <c r="M1" s="589"/>
      <c r="N1" s="589"/>
      <c r="O1" s="589"/>
      <c r="P1" s="589"/>
    </row>
    <row r="2" spans="2:16" s="10" customFormat="1" ht="13.2" x14ac:dyDescent="0.25">
      <c r="B2" s="645" t="str">
        <f>'FormsList&amp;FilerInfo'!B2</f>
        <v>Turlock Irrigation District</v>
      </c>
      <c r="C2" s="590"/>
      <c r="D2" s="590"/>
      <c r="E2" s="590"/>
      <c r="F2" s="590"/>
      <c r="G2" s="590"/>
      <c r="H2" s="590"/>
      <c r="I2" s="590"/>
      <c r="J2" s="590"/>
      <c r="K2" s="590"/>
      <c r="L2" s="590"/>
      <c r="M2" s="590"/>
      <c r="N2" s="590"/>
      <c r="O2" s="590"/>
      <c r="P2" s="590"/>
    </row>
    <row r="3" spans="2:16" s="10" customFormat="1" ht="13.2" x14ac:dyDescent="0.25">
      <c r="B3" s="590"/>
      <c r="C3" s="590"/>
      <c r="D3" s="590"/>
      <c r="E3" s="590"/>
      <c r="F3" s="590"/>
    </row>
    <row r="4" spans="2:16" s="10" customFormat="1" ht="13.2" x14ac:dyDescent="0.25">
      <c r="B4" s="590"/>
      <c r="C4" s="590"/>
      <c r="D4" s="590"/>
      <c r="E4" s="590"/>
      <c r="F4" s="590"/>
    </row>
    <row r="5" spans="2:16" s="37" customFormat="1" ht="15.6" x14ac:dyDescent="0.3">
      <c r="B5" s="654" t="s">
        <v>95</v>
      </c>
      <c r="C5" s="654"/>
      <c r="D5" s="654"/>
      <c r="E5" s="654"/>
      <c r="F5" s="654"/>
      <c r="G5" s="654"/>
      <c r="H5" s="654"/>
      <c r="I5" s="654"/>
      <c r="J5" s="654"/>
      <c r="K5" s="654"/>
      <c r="L5" s="654"/>
      <c r="M5" s="654"/>
      <c r="N5" s="654"/>
      <c r="O5" s="654"/>
      <c r="P5" s="654"/>
    </row>
    <row r="6" spans="2:16" ht="13.2" x14ac:dyDescent="0.25">
      <c r="B6" s="13"/>
      <c r="C6" s="13"/>
      <c r="D6" s="13"/>
      <c r="E6" s="13"/>
      <c r="F6" s="13"/>
    </row>
    <row r="7" spans="2:16" ht="13.2" x14ac:dyDescent="0.25">
      <c r="B7" s="29"/>
      <c r="C7" s="651" t="s">
        <v>98</v>
      </c>
      <c r="D7" s="651"/>
      <c r="E7" s="651"/>
      <c r="F7" s="652"/>
      <c r="H7" s="653" t="s">
        <v>99</v>
      </c>
      <c r="I7" s="651"/>
      <c r="J7" s="651"/>
      <c r="K7" s="652"/>
      <c r="M7" s="653" t="s">
        <v>100</v>
      </c>
      <c r="N7" s="651"/>
      <c r="O7" s="651"/>
      <c r="P7" s="652"/>
    </row>
    <row r="8" spans="2:16" ht="78.75" customHeight="1" x14ac:dyDescent="0.2">
      <c r="B8" s="5" t="s">
        <v>13</v>
      </c>
      <c r="C8" s="21" t="s">
        <v>96</v>
      </c>
      <c r="D8" s="21" t="s">
        <v>91</v>
      </c>
      <c r="E8" s="649" t="s">
        <v>92</v>
      </c>
      <c r="F8" s="650"/>
      <c r="H8" s="21" t="s">
        <v>96</v>
      </c>
      <c r="I8" s="21" t="s">
        <v>91</v>
      </c>
      <c r="J8" s="649" t="s">
        <v>92</v>
      </c>
      <c r="K8" s="650"/>
      <c r="M8" s="21" t="s">
        <v>96</v>
      </c>
      <c r="N8" s="21" t="s">
        <v>91</v>
      </c>
      <c r="O8" s="649" t="s">
        <v>92</v>
      </c>
      <c r="P8" s="650"/>
    </row>
    <row r="9" spans="2:16" x14ac:dyDescent="0.2">
      <c r="B9" s="4"/>
      <c r="C9" s="4"/>
      <c r="D9" s="4"/>
      <c r="E9" s="21" t="s">
        <v>93</v>
      </c>
      <c r="F9" s="21" t="s">
        <v>94</v>
      </c>
      <c r="H9" s="4"/>
      <c r="I9" s="4"/>
      <c r="J9" s="21" t="s">
        <v>93</v>
      </c>
      <c r="K9" s="21" t="s">
        <v>94</v>
      </c>
      <c r="M9" s="4"/>
      <c r="N9" s="4"/>
      <c r="O9" s="21" t="s">
        <v>93</v>
      </c>
      <c r="P9" s="21" t="s">
        <v>94</v>
      </c>
    </row>
    <row r="10" spans="2:16" x14ac:dyDescent="0.2">
      <c r="B10" s="397">
        <v>2013</v>
      </c>
      <c r="C10" s="395"/>
      <c r="D10" s="395"/>
      <c r="E10" s="395"/>
      <c r="F10" s="395"/>
      <c r="G10" s="396"/>
      <c r="H10" s="395"/>
      <c r="I10" s="395"/>
      <c r="J10" s="395"/>
      <c r="K10" s="395"/>
      <c r="L10" s="396"/>
      <c r="M10" s="395"/>
      <c r="N10" s="395"/>
      <c r="O10" s="395"/>
      <c r="P10" s="395"/>
    </row>
    <row r="11" spans="2:16" x14ac:dyDescent="0.2">
      <c r="B11" s="397">
        <v>2014</v>
      </c>
      <c r="C11" s="395"/>
      <c r="D11" s="395"/>
      <c r="E11" s="395"/>
      <c r="F11" s="395"/>
      <c r="G11" s="396"/>
      <c r="H11" s="395"/>
      <c r="I11" s="395"/>
      <c r="J11" s="395"/>
      <c r="K11" s="395"/>
      <c r="L11" s="396"/>
      <c r="M11" s="395"/>
      <c r="N11" s="395"/>
      <c r="O11" s="395"/>
      <c r="P11" s="395"/>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sheetData>
  <customSheetViews>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O21"/>
  <sheetViews>
    <sheetView zoomScaleNormal="100" workbookViewId="0">
      <selection activeCell="E15" sqref="E15"/>
    </sheetView>
  </sheetViews>
  <sheetFormatPr defaultRowHeight="10.199999999999999" x14ac:dyDescent="0.2"/>
  <cols>
    <col min="2" max="9" width="14.28515625" customWidth="1"/>
  </cols>
  <sheetData>
    <row r="1" spans="1:15" ht="15.6" x14ac:dyDescent="0.3">
      <c r="A1" s="589" t="s">
        <v>383</v>
      </c>
      <c r="B1" s="589"/>
      <c r="C1" s="589"/>
      <c r="D1" s="589"/>
      <c r="E1" s="589"/>
      <c r="F1" s="589"/>
      <c r="G1" s="589"/>
      <c r="H1" s="589"/>
      <c r="I1" s="589"/>
      <c r="J1" s="589"/>
      <c r="K1" s="589"/>
      <c r="L1" s="589"/>
      <c r="M1" s="589"/>
      <c r="N1" s="589"/>
      <c r="O1" s="589"/>
    </row>
    <row r="2" spans="1:15" ht="13.2" x14ac:dyDescent="0.25">
      <c r="A2" s="645" t="str">
        <f>'FormsList&amp;FilerInfo'!B2</f>
        <v>Turlock Irrigation District</v>
      </c>
      <c r="B2" s="590"/>
      <c r="C2" s="590"/>
      <c r="D2" s="590"/>
      <c r="E2" s="590"/>
      <c r="F2" s="590"/>
      <c r="G2" s="590"/>
      <c r="H2" s="590"/>
      <c r="I2" s="590"/>
      <c r="J2" s="590"/>
      <c r="K2" s="590"/>
      <c r="L2" s="590"/>
      <c r="M2" s="590"/>
      <c r="N2" s="590"/>
      <c r="O2" s="590"/>
    </row>
    <row r="3" spans="1:15" ht="13.2" x14ac:dyDescent="0.25">
      <c r="A3" s="407"/>
      <c r="B3" s="407"/>
      <c r="C3" s="407"/>
      <c r="D3" s="407"/>
      <c r="E3" s="407"/>
      <c r="F3" s="10"/>
      <c r="G3" s="10"/>
      <c r="H3" s="10"/>
      <c r="I3" s="10"/>
      <c r="J3" s="10"/>
      <c r="K3" s="10"/>
      <c r="L3" s="10"/>
      <c r="M3" s="10"/>
      <c r="N3" s="10"/>
      <c r="O3" s="10"/>
    </row>
    <row r="4" spans="1:15" ht="15.6" x14ac:dyDescent="0.3">
      <c r="A4" s="427" t="s">
        <v>384</v>
      </c>
      <c r="B4" s="409"/>
      <c r="C4" s="409"/>
      <c r="D4" s="409"/>
      <c r="E4" s="409"/>
      <c r="F4" s="409"/>
      <c r="G4" s="409"/>
      <c r="H4" s="409"/>
      <c r="I4" s="409"/>
      <c r="J4" s="409"/>
      <c r="K4" s="409"/>
      <c r="L4" s="409"/>
      <c r="M4" s="409"/>
      <c r="N4" s="409"/>
      <c r="O4" s="409"/>
    </row>
    <row r="5" spans="1:15" ht="13.2" x14ac:dyDescent="0.25">
      <c r="A5" s="13"/>
      <c r="B5" s="13"/>
      <c r="C5" s="13"/>
      <c r="D5" s="13"/>
      <c r="E5" s="13"/>
    </row>
    <row r="6" spans="1:15" ht="11.4" x14ac:dyDescent="0.2">
      <c r="A6" s="655" t="s">
        <v>385</v>
      </c>
      <c r="B6" s="656"/>
      <c r="C6" s="656"/>
      <c r="D6" s="656"/>
      <c r="E6" s="437"/>
      <c r="F6" s="437"/>
      <c r="G6" s="437"/>
      <c r="H6" s="437"/>
      <c r="I6" s="428"/>
      <c r="J6" s="429"/>
    </row>
    <row r="7" spans="1:15" ht="30.6" x14ac:dyDescent="0.2">
      <c r="A7" s="27" t="s">
        <v>13</v>
      </c>
      <c r="B7" s="21" t="s">
        <v>402</v>
      </c>
      <c r="C7" s="21" t="s">
        <v>91</v>
      </c>
      <c r="D7" s="21" t="s">
        <v>403</v>
      </c>
      <c r="E7" s="21" t="s">
        <v>405</v>
      </c>
      <c r="F7" s="21" t="s">
        <v>406</v>
      </c>
      <c r="G7" s="21" t="s">
        <v>404</v>
      </c>
      <c r="H7" s="318" t="s">
        <v>386</v>
      </c>
      <c r="I7" s="318" t="s">
        <v>387</v>
      </c>
    </row>
    <row r="8" spans="1:15" x14ac:dyDescent="0.2">
      <c r="A8" s="27">
        <v>2015</v>
      </c>
      <c r="B8" s="430"/>
      <c r="C8" s="431"/>
      <c r="D8" s="431"/>
      <c r="E8" s="431"/>
      <c r="F8" s="431"/>
      <c r="G8" s="431"/>
      <c r="H8" s="430"/>
      <c r="I8" s="430"/>
    </row>
    <row r="9" spans="1:15" x14ac:dyDescent="0.2">
      <c r="A9" s="27">
        <v>2016</v>
      </c>
      <c r="B9" s="430"/>
      <c r="C9" s="431"/>
      <c r="D9" s="431"/>
      <c r="E9" s="431"/>
      <c r="F9" s="431"/>
      <c r="G9" s="431"/>
      <c r="H9" s="430"/>
      <c r="I9" s="430"/>
    </row>
    <row r="10" spans="1:15" x14ac:dyDescent="0.2">
      <c r="A10" s="27">
        <v>2017</v>
      </c>
      <c r="B10" s="430"/>
      <c r="C10" s="431"/>
      <c r="D10" s="431"/>
      <c r="E10" s="431"/>
      <c r="F10" s="431"/>
      <c r="G10" s="431"/>
      <c r="H10" s="430"/>
      <c r="I10" s="430"/>
    </row>
    <row r="11" spans="1:15" x14ac:dyDescent="0.2">
      <c r="A11" s="27">
        <v>2018</v>
      </c>
      <c r="B11" s="430"/>
      <c r="C11" s="431"/>
      <c r="D11" s="431"/>
      <c r="E11" s="431"/>
      <c r="F11" s="431"/>
      <c r="G11" s="431"/>
      <c r="H11" s="430"/>
      <c r="I11" s="430"/>
    </row>
    <row r="12" spans="1:15" x14ac:dyDescent="0.2">
      <c r="A12" s="27">
        <v>2019</v>
      </c>
      <c r="B12" s="430"/>
      <c r="C12" s="431"/>
      <c r="D12" s="431"/>
      <c r="E12" s="431"/>
      <c r="F12" s="431"/>
      <c r="G12" s="431"/>
      <c r="H12" s="430"/>
      <c r="I12" s="430"/>
    </row>
    <row r="13" spans="1:15" x14ac:dyDescent="0.2">
      <c r="A13" s="27">
        <v>2020</v>
      </c>
      <c r="B13" s="430"/>
      <c r="C13" s="431"/>
      <c r="D13" s="431"/>
      <c r="E13" s="431"/>
      <c r="F13" s="431"/>
      <c r="G13" s="431"/>
      <c r="H13" s="430"/>
      <c r="I13" s="430"/>
    </row>
    <row r="14" spans="1:15" x14ac:dyDescent="0.2">
      <c r="A14" s="27">
        <v>2021</v>
      </c>
      <c r="B14" s="430"/>
      <c r="C14" s="431"/>
      <c r="D14" s="431"/>
      <c r="E14" s="431"/>
      <c r="F14" s="431"/>
      <c r="G14" s="431"/>
      <c r="H14" s="430"/>
      <c r="I14" s="430"/>
    </row>
    <row r="15" spans="1:15" x14ac:dyDescent="0.2">
      <c r="A15" s="27">
        <v>2022</v>
      </c>
      <c r="B15" s="430"/>
      <c r="C15" s="431"/>
      <c r="D15" s="431"/>
      <c r="E15" s="431"/>
      <c r="F15" s="431"/>
      <c r="G15" s="431"/>
      <c r="H15" s="430"/>
      <c r="I15" s="430"/>
    </row>
    <row r="16" spans="1:15" x14ac:dyDescent="0.2">
      <c r="A16" s="27">
        <v>2023</v>
      </c>
      <c r="B16" s="430"/>
      <c r="C16" s="431"/>
      <c r="D16" s="431"/>
      <c r="E16" s="431"/>
      <c r="F16" s="431"/>
      <c r="G16" s="431"/>
      <c r="H16" s="430"/>
      <c r="I16" s="430"/>
    </row>
    <row r="17" spans="1:9" x14ac:dyDescent="0.2">
      <c r="A17" s="27">
        <v>2024</v>
      </c>
      <c r="B17" s="430"/>
      <c r="C17" s="431"/>
      <c r="D17" s="431"/>
      <c r="E17" s="431"/>
      <c r="F17" s="431"/>
      <c r="G17" s="431"/>
      <c r="H17" s="430"/>
      <c r="I17" s="430"/>
    </row>
    <row r="18" spans="1:9" x14ac:dyDescent="0.2">
      <c r="A18" s="27">
        <v>2025</v>
      </c>
      <c r="B18" s="430"/>
      <c r="C18" s="431"/>
      <c r="D18" s="431"/>
      <c r="E18" s="431"/>
      <c r="F18" s="431"/>
      <c r="G18" s="431"/>
      <c r="H18" s="430"/>
      <c r="I18" s="430"/>
    </row>
    <row r="19" spans="1:9" x14ac:dyDescent="0.2">
      <c r="A19" s="27">
        <v>2026</v>
      </c>
      <c r="B19" s="430"/>
      <c r="C19" s="431"/>
      <c r="D19" s="431"/>
      <c r="E19" s="431"/>
      <c r="F19" s="431"/>
      <c r="G19" s="431"/>
      <c r="H19" s="430"/>
      <c r="I19" s="430"/>
    </row>
    <row r="20" spans="1:9" x14ac:dyDescent="0.2">
      <c r="A20" s="432">
        <v>2027</v>
      </c>
      <c r="B20" s="3"/>
      <c r="C20" s="3"/>
      <c r="D20" s="3"/>
      <c r="E20" s="3"/>
      <c r="F20" s="3"/>
      <c r="G20" s="3"/>
      <c r="H20" s="3"/>
      <c r="I20" s="3"/>
    </row>
    <row r="21" spans="1:9" x14ac:dyDescent="0.2">
      <c r="A21" s="432">
        <v>2028</v>
      </c>
      <c r="B21" s="3"/>
      <c r="C21" s="3"/>
      <c r="D21" s="3"/>
      <c r="E21" s="3"/>
      <c r="F21" s="3"/>
      <c r="G21" s="3"/>
      <c r="H21" s="3"/>
      <c r="I21" s="3"/>
    </row>
  </sheetData>
  <mergeCells count="3">
    <mergeCell ref="A1:O1"/>
    <mergeCell ref="A2:O2"/>
    <mergeCell ref="A6:D6"/>
  </mergeCells>
  <printOptions horizontalCentered="1"/>
  <pageMargins left="0.25" right="0.25" top="0.5" bottom="0.5" header="0.5" footer="0.5"/>
  <pageSetup scale="95"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R63"/>
  <sheetViews>
    <sheetView zoomScale="80" zoomScaleNormal="80" workbookViewId="0">
      <pane ySplit="4" topLeftCell="A8" activePane="bottomLeft" state="frozen"/>
      <selection activeCell="C10" sqref="C10:J38"/>
      <selection pane="bottomLeft" activeCell="C10" sqref="C10:J38"/>
    </sheetView>
  </sheetViews>
  <sheetFormatPr defaultColWidth="9.28515625" defaultRowHeight="13.2" x14ac:dyDescent="0.25"/>
  <cols>
    <col min="1" max="1" width="64" style="139" customWidth="1"/>
    <col min="2" max="18" width="13.140625" style="139" customWidth="1"/>
    <col min="19" max="16384" width="9.28515625" style="139"/>
  </cols>
  <sheetData>
    <row r="1" spans="1:18" ht="17.399999999999999" x14ac:dyDescent="0.3">
      <c r="A1" s="358" t="s">
        <v>251</v>
      </c>
      <c r="B1" s="359"/>
      <c r="C1" s="359"/>
      <c r="D1" s="359"/>
      <c r="E1" s="359"/>
      <c r="F1" s="359"/>
      <c r="G1" s="359"/>
      <c r="H1" s="359"/>
      <c r="I1" s="359"/>
      <c r="J1" s="359"/>
      <c r="K1" s="439"/>
      <c r="L1" s="439"/>
      <c r="M1" s="439"/>
      <c r="N1" s="439"/>
      <c r="O1" s="440"/>
      <c r="P1" s="221"/>
      <c r="Q1" s="221"/>
      <c r="R1" s="221"/>
    </row>
    <row r="2" spans="1:18" ht="17.399999999999999" x14ac:dyDescent="0.3">
      <c r="A2" s="361" t="s">
        <v>177</v>
      </c>
      <c r="B2" s="362"/>
      <c r="C2" s="362"/>
      <c r="D2" s="362"/>
      <c r="E2" s="362"/>
      <c r="F2" s="362"/>
      <c r="G2" s="362"/>
      <c r="H2" s="362"/>
      <c r="I2" s="362"/>
      <c r="J2" s="362"/>
      <c r="K2" s="362"/>
      <c r="L2" s="362"/>
      <c r="M2" s="362"/>
      <c r="N2" s="362"/>
      <c r="O2" s="441"/>
      <c r="P2" s="362"/>
      <c r="Q2" s="362"/>
      <c r="R2" s="362"/>
    </row>
    <row r="3" spans="1:18" ht="16.2" thickBot="1" x14ac:dyDescent="0.35">
      <c r="A3" s="364" t="s">
        <v>374</v>
      </c>
      <c r="B3" s="365"/>
      <c r="C3" s="365"/>
      <c r="D3" s="365"/>
      <c r="E3" s="365"/>
      <c r="F3" s="365"/>
      <c r="G3" s="365"/>
      <c r="H3" s="365"/>
      <c r="I3" s="365"/>
      <c r="J3" s="365"/>
      <c r="K3" s="365"/>
      <c r="L3" s="365"/>
      <c r="M3" s="365"/>
      <c r="N3" s="365"/>
      <c r="O3" s="442"/>
      <c r="P3" s="388"/>
      <c r="Q3" s="388"/>
      <c r="R3" s="388"/>
    </row>
    <row r="4" spans="1:18" ht="18" thickBot="1" x14ac:dyDescent="0.3">
      <c r="A4" s="419" t="str">
        <f>'FormsList&amp;FilerInfo'!B2</f>
        <v>Turlock Irrigation District</v>
      </c>
      <c r="B4" s="85">
        <v>2015</v>
      </c>
      <c r="C4" s="85">
        <v>2016</v>
      </c>
      <c r="D4" s="85">
        <v>2017</v>
      </c>
      <c r="E4" s="85">
        <v>2018</v>
      </c>
      <c r="F4" s="85">
        <v>2019</v>
      </c>
      <c r="G4" s="85">
        <v>2020</v>
      </c>
      <c r="H4" s="85">
        <v>2021</v>
      </c>
      <c r="I4" s="85">
        <v>2022</v>
      </c>
      <c r="J4" s="85">
        <v>2023</v>
      </c>
      <c r="K4" s="85">
        <v>2024</v>
      </c>
      <c r="L4" s="85">
        <v>2025</v>
      </c>
      <c r="M4" s="85">
        <v>2026</v>
      </c>
      <c r="N4" s="85">
        <v>2027</v>
      </c>
      <c r="O4" s="85">
        <v>2028</v>
      </c>
    </row>
    <row r="5" spans="1:18" ht="16.2" thickBot="1" x14ac:dyDescent="0.3">
      <c r="A5" s="172" t="s">
        <v>178</v>
      </c>
      <c r="B5" s="173"/>
      <c r="C5" s="173"/>
      <c r="D5" s="173"/>
      <c r="E5" s="173"/>
      <c r="F5" s="173"/>
      <c r="G5" s="173"/>
      <c r="H5" s="173"/>
      <c r="I5" s="173"/>
      <c r="J5" s="173"/>
      <c r="K5" s="173"/>
      <c r="L5" s="173"/>
      <c r="M5" s="173"/>
      <c r="N5" s="173"/>
      <c r="O5" s="174"/>
    </row>
    <row r="6" spans="1:18" ht="16.5" customHeight="1" thickBot="1" x14ac:dyDescent="0.3">
      <c r="A6" s="175" t="s">
        <v>179</v>
      </c>
      <c r="B6" s="176"/>
      <c r="C6" s="176"/>
      <c r="D6" s="176"/>
      <c r="E6" s="176"/>
      <c r="F6" s="176"/>
      <c r="G6" s="176"/>
      <c r="H6" s="176"/>
      <c r="I6" s="176"/>
      <c r="J6" s="176"/>
      <c r="K6" s="176"/>
      <c r="L6" s="176"/>
      <c r="M6" s="176"/>
      <c r="N6" s="176"/>
      <c r="O6" s="177"/>
    </row>
    <row r="7" spans="1:18" ht="16.5" customHeight="1" thickBot="1" x14ac:dyDescent="0.3">
      <c r="A7" s="178" t="s">
        <v>123</v>
      </c>
      <c r="B7" s="179"/>
      <c r="C7" s="179"/>
      <c r="D7" s="179"/>
      <c r="E7" s="179"/>
      <c r="F7" s="179"/>
      <c r="G7" s="179"/>
      <c r="H7" s="179"/>
      <c r="I7" s="179"/>
      <c r="J7" s="179"/>
      <c r="K7" s="179"/>
      <c r="L7" s="179"/>
      <c r="M7" s="179"/>
      <c r="N7" s="179"/>
      <c r="O7" s="180"/>
    </row>
    <row r="8" spans="1:18" ht="16.5" customHeight="1" x14ac:dyDescent="0.25">
      <c r="A8" s="181" t="s">
        <v>180</v>
      </c>
      <c r="B8" s="182"/>
      <c r="C8" s="182"/>
      <c r="D8" s="182"/>
      <c r="E8" s="182"/>
      <c r="F8" s="182"/>
      <c r="G8" s="182"/>
      <c r="H8" s="182"/>
      <c r="I8" s="182"/>
      <c r="J8" s="182"/>
      <c r="K8" s="182"/>
      <c r="L8" s="182"/>
      <c r="M8" s="182"/>
      <c r="N8" s="182"/>
      <c r="O8" s="182"/>
    </row>
    <row r="9" spans="1:18" ht="16.5" customHeight="1" thickBot="1" x14ac:dyDescent="0.3">
      <c r="A9" s="181" t="s">
        <v>181</v>
      </c>
      <c r="B9" s="183"/>
      <c r="C9" s="183"/>
      <c r="D9" s="183"/>
      <c r="E9" s="183"/>
      <c r="F9" s="183"/>
      <c r="G9" s="183"/>
      <c r="H9" s="183"/>
      <c r="I9" s="183"/>
      <c r="J9" s="183"/>
      <c r="K9" s="183"/>
      <c r="L9" s="183"/>
      <c r="M9" s="183"/>
      <c r="N9" s="183"/>
      <c r="O9" s="183"/>
    </row>
    <row r="10" spans="1:18" ht="16.5" customHeight="1" thickBot="1" x14ac:dyDescent="0.3">
      <c r="A10" s="178" t="s">
        <v>126</v>
      </c>
      <c r="B10" s="179"/>
      <c r="C10" s="179"/>
      <c r="D10" s="179"/>
      <c r="E10" s="179"/>
      <c r="F10" s="179"/>
      <c r="G10" s="179"/>
      <c r="H10" s="179"/>
      <c r="I10" s="179"/>
      <c r="J10" s="179"/>
      <c r="K10" s="179"/>
      <c r="L10" s="179"/>
      <c r="M10" s="179"/>
      <c r="N10" s="179"/>
      <c r="O10" s="179"/>
    </row>
    <row r="11" spans="1:18" ht="16.5" customHeight="1" x14ac:dyDescent="0.25">
      <c r="A11" s="181" t="s">
        <v>180</v>
      </c>
      <c r="B11" s="182"/>
      <c r="C11" s="182"/>
      <c r="D11" s="182"/>
      <c r="E11" s="182"/>
      <c r="F11" s="182"/>
      <c r="G11" s="182"/>
      <c r="H11" s="182"/>
      <c r="I11" s="182"/>
      <c r="J11" s="182"/>
      <c r="K11" s="182"/>
      <c r="L11" s="182"/>
      <c r="M11" s="182"/>
      <c r="N11" s="182"/>
      <c r="O11" s="182"/>
    </row>
    <row r="12" spans="1:18" ht="16.5" customHeight="1" thickBot="1" x14ac:dyDescent="0.3">
      <c r="A12" s="181" t="s">
        <v>181</v>
      </c>
      <c r="B12" s="183"/>
      <c r="C12" s="183"/>
      <c r="D12" s="183"/>
      <c r="E12" s="183"/>
      <c r="F12" s="183"/>
      <c r="G12" s="183"/>
      <c r="H12" s="183"/>
      <c r="I12" s="183"/>
      <c r="J12" s="183"/>
      <c r="K12" s="183"/>
      <c r="L12" s="183"/>
      <c r="M12" s="183"/>
      <c r="N12" s="183"/>
      <c r="O12" s="183"/>
    </row>
    <row r="13" spans="1:18" ht="16.5" customHeight="1" thickBot="1" x14ac:dyDescent="0.3">
      <c r="A13" s="178" t="s">
        <v>127</v>
      </c>
      <c r="B13" s="179"/>
      <c r="C13" s="179"/>
      <c r="D13" s="179"/>
      <c r="E13" s="179"/>
      <c r="F13" s="179"/>
      <c r="G13" s="179"/>
      <c r="H13" s="179"/>
      <c r="I13" s="179"/>
      <c r="J13" s="179"/>
      <c r="K13" s="179"/>
      <c r="L13" s="179"/>
      <c r="M13" s="179"/>
      <c r="N13" s="179"/>
      <c r="O13" s="179"/>
    </row>
    <row r="14" spans="1:18" ht="16.5" customHeight="1" x14ac:dyDescent="0.25">
      <c r="A14" s="181" t="s">
        <v>180</v>
      </c>
      <c r="B14" s="182"/>
      <c r="C14" s="182"/>
      <c r="D14" s="182"/>
      <c r="E14" s="182"/>
      <c r="F14" s="182"/>
      <c r="G14" s="182"/>
      <c r="H14" s="182"/>
      <c r="I14" s="182"/>
      <c r="J14" s="182"/>
      <c r="K14" s="182"/>
      <c r="L14" s="182"/>
      <c r="M14" s="182"/>
      <c r="N14" s="182"/>
      <c r="O14" s="182"/>
    </row>
    <row r="15" spans="1:18" ht="16.5" customHeight="1" thickBot="1" x14ac:dyDescent="0.3">
      <c r="A15" s="181" t="s">
        <v>181</v>
      </c>
      <c r="B15" s="183"/>
      <c r="C15" s="183"/>
      <c r="D15" s="183"/>
      <c r="E15" s="183"/>
      <c r="F15" s="183"/>
      <c r="G15" s="183"/>
      <c r="H15" s="183"/>
      <c r="I15" s="183"/>
      <c r="J15" s="183"/>
      <c r="K15" s="183"/>
      <c r="L15" s="183"/>
      <c r="M15" s="183"/>
      <c r="N15" s="183"/>
      <c r="O15" s="183"/>
    </row>
    <row r="16" spans="1:18" ht="16.5" customHeight="1" thickBot="1" x14ac:dyDescent="0.3">
      <c r="A16" s="178" t="s">
        <v>182</v>
      </c>
      <c r="B16" s="179"/>
      <c r="C16" s="179"/>
      <c r="D16" s="179"/>
      <c r="E16" s="179"/>
      <c r="F16" s="179"/>
      <c r="G16" s="179"/>
      <c r="H16" s="179"/>
      <c r="I16" s="179"/>
      <c r="J16" s="179"/>
      <c r="K16" s="179"/>
      <c r="L16" s="179"/>
      <c r="M16" s="179"/>
      <c r="N16" s="179"/>
      <c r="O16" s="179"/>
    </row>
    <row r="17" spans="1:15" ht="16.5" customHeight="1" x14ac:dyDescent="0.25">
      <c r="A17" s="181" t="s">
        <v>180</v>
      </c>
      <c r="B17" s="182"/>
      <c r="C17" s="182"/>
      <c r="D17" s="182"/>
      <c r="E17" s="182"/>
      <c r="F17" s="182"/>
      <c r="G17" s="182"/>
      <c r="H17" s="182"/>
      <c r="I17" s="182"/>
      <c r="J17" s="182"/>
      <c r="K17" s="182"/>
      <c r="L17" s="182"/>
      <c r="M17" s="182"/>
      <c r="N17" s="182"/>
      <c r="O17" s="182"/>
    </row>
    <row r="18" spans="1:15" ht="16.5" customHeight="1" x14ac:dyDescent="0.25">
      <c r="A18" s="185" t="s">
        <v>326</v>
      </c>
      <c r="B18" s="387"/>
      <c r="C18" s="387"/>
      <c r="D18" s="387"/>
      <c r="E18" s="387"/>
      <c r="F18" s="387"/>
      <c r="G18" s="387"/>
      <c r="H18" s="387"/>
      <c r="I18" s="387"/>
      <c r="J18" s="387"/>
      <c r="K18" s="387"/>
      <c r="L18" s="387"/>
      <c r="M18" s="387"/>
      <c r="N18" s="387"/>
      <c r="O18" s="387"/>
    </row>
    <row r="19" spans="1:15" ht="16.5" customHeight="1" x14ac:dyDescent="0.25">
      <c r="A19" s="185" t="s">
        <v>377</v>
      </c>
      <c r="B19" s="387"/>
      <c r="C19" s="387"/>
      <c r="D19" s="387"/>
      <c r="E19" s="387"/>
      <c r="F19" s="387"/>
      <c r="G19" s="387"/>
      <c r="H19" s="387"/>
      <c r="I19" s="387"/>
      <c r="J19" s="387"/>
      <c r="K19" s="387"/>
      <c r="L19" s="387"/>
      <c r="M19" s="387"/>
      <c r="N19" s="387"/>
      <c r="O19" s="387"/>
    </row>
    <row r="20" spans="1:15" ht="16.5" customHeight="1" thickBot="1" x14ac:dyDescent="0.3">
      <c r="A20" s="181" t="s">
        <v>181</v>
      </c>
      <c r="B20" s="183"/>
      <c r="C20" s="183"/>
      <c r="D20" s="183"/>
      <c r="E20" s="183"/>
      <c r="F20" s="183"/>
      <c r="G20" s="183"/>
      <c r="H20" s="183"/>
      <c r="I20" s="183"/>
      <c r="J20" s="183"/>
      <c r="K20" s="183"/>
      <c r="L20" s="183"/>
      <c r="M20" s="183"/>
      <c r="N20" s="183"/>
      <c r="O20" s="183"/>
    </row>
    <row r="21" spans="1:15" ht="16.5" customHeight="1" thickBot="1" x14ac:dyDescent="0.3">
      <c r="A21" s="178" t="s">
        <v>129</v>
      </c>
      <c r="B21" s="179"/>
      <c r="C21" s="179"/>
      <c r="D21" s="179"/>
      <c r="E21" s="179"/>
      <c r="F21" s="179"/>
      <c r="G21" s="179"/>
      <c r="H21" s="179"/>
      <c r="I21" s="179"/>
      <c r="J21" s="179"/>
      <c r="K21" s="179"/>
      <c r="L21" s="179"/>
      <c r="M21" s="179"/>
      <c r="N21" s="179"/>
      <c r="O21" s="179"/>
    </row>
    <row r="22" spans="1:15" ht="16.5" customHeight="1" x14ac:dyDescent="0.25">
      <c r="A22" s="181" t="s">
        <v>180</v>
      </c>
      <c r="B22" s="182"/>
      <c r="C22" s="182"/>
      <c r="D22" s="182"/>
      <c r="E22" s="182"/>
      <c r="F22" s="182"/>
      <c r="G22" s="182"/>
      <c r="H22" s="182"/>
      <c r="I22" s="182"/>
      <c r="J22" s="182"/>
      <c r="K22" s="182"/>
      <c r="L22" s="182"/>
      <c r="M22" s="182"/>
      <c r="N22" s="182"/>
      <c r="O22" s="182"/>
    </row>
    <row r="23" spans="1:15" ht="16.5" customHeight="1" x14ac:dyDescent="0.25">
      <c r="A23" s="185" t="s">
        <v>326</v>
      </c>
      <c r="B23" s="186"/>
      <c r="C23" s="186"/>
      <c r="D23" s="186"/>
      <c r="E23" s="186"/>
      <c r="F23" s="186"/>
      <c r="G23" s="186"/>
      <c r="H23" s="186"/>
      <c r="I23" s="186"/>
      <c r="J23" s="186"/>
      <c r="K23" s="186"/>
      <c r="L23" s="186"/>
      <c r="M23" s="186"/>
      <c r="N23" s="186"/>
      <c r="O23" s="186"/>
    </row>
    <row r="24" spans="1:15" ht="16.5" customHeight="1" thickBot="1" x14ac:dyDescent="0.3">
      <c r="A24" s="181" t="s">
        <v>181</v>
      </c>
      <c r="B24" s="183"/>
      <c r="C24" s="183"/>
      <c r="D24" s="183"/>
      <c r="E24" s="183"/>
      <c r="F24" s="183"/>
      <c r="G24" s="183"/>
      <c r="H24" s="183"/>
      <c r="I24" s="183"/>
      <c r="J24" s="183"/>
      <c r="K24" s="183"/>
      <c r="L24" s="183"/>
      <c r="M24" s="183"/>
      <c r="N24" s="183"/>
      <c r="O24" s="183"/>
    </row>
    <row r="25" spans="1:15" ht="16.5" customHeight="1" thickBot="1" x14ac:dyDescent="0.3">
      <c r="A25" s="178" t="s">
        <v>368</v>
      </c>
      <c r="B25" s="183"/>
      <c r="C25" s="183"/>
      <c r="D25" s="183"/>
      <c r="E25" s="183"/>
      <c r="F25" s="183"/>
      <c r="G25" s="183"/>
      <c r="H25" s="183"/>
      <c r="I25" s="183"/>
      <c r="J25" s="183"/>
      <c r="K25" s="183"/>
      <c r="L25" s="183"/>
      <c r="M25" s="183"/>
      <c r="N25" s="183"/>
      <c r="O25" s="183"/>
    </row>
    <row r="26" spans="1:15" ht="16.5" customHeight="1" thickBot="1" x14ac:dyDescent="0.3">
      <c r="A26" s="187" t="s">
        <v>379</v>
      </c>
      <c r="B26" s="188">
        <f>SUM(B8:B17,B20:B22,B24,B25)</f>
        <v>0</v>
      </c>
      <c r="C26" s="188">
        <f t="shared" ref="C26:O26" si="0">SUM(C8:C17,C20:C22,C24,C25)</f>
        <v>0</v>
      </c>
      <c r="D26" s="188">
        <f t="shared" si="0"/>
        <v>0</v>
      </c>
      <c r="E26" s="188">
        <f t="shared" si="0"/>
        <v>0</v>
      </c>
      <c r="F26" s="188">
        <f t="shared" si="0"/>
        <v>0</v>
      </c>
      <c r="G26" s="188">
        <f t="shared" si="0"/>
        <v>0</v>
      </c>
      <c r="H26" s="188">
        <f t="shared" si="0"/>
        <v>0</v>
      </c>
      <c r="I26" s="188">
        <f t="shared" si="0"/>
        <v>0</v>
      </c>
      <c r="J26" s="188">
        <f t="shared" si="0"/>
        <v>0</v>
      </c>
      <c r="K26" s="188">
        <f t="shared" si="0"/>
        <v>0</v>
      </c>
      <c r="L26" s="188">
        <f t="shared" si="0"/>
        <v>0</v>
      </c>
      <c r="M26" s="188">
        <f t="shared" si="0"/>
        <v>0</v>
      </c>
      <c r="N26" s="188">
        <f t="shared" si="0"/>
        <v>0</v>
      </c>
      <c r="O26" s="188">
        <f t="shared" si="0"/>
        <v>0</v>
      </c>
    </row>
    <row r="27" spans="1:15" ht="16.5" customHeight="1" thickBot="1" x14ac:dyDescent="0.3">
      <c r="A27" s="175" t="s">
        <v>328</v>
      </c>
      <c r="B27" s="176"/>
      <c r="C27" s="176"/>
      <c r="D27" s="176"/>
      <c r="E27" s="176"/>
      <c r="F27" s="176"/>
      <c r="G27" s="176"/>
      <c r="H27" s="176"/>
      <c r="I27" s="176"/>
      <c r="J27" s="176"/>
      <c r="K27" s="176"/>
      <c r="L27" s="176"/>
      <c r="M27" s="176"/>
      <c r="N27" s="176"/>
      <c r="O27" s="176"/>
    </row>
    <row r="28" spans="1:15" ht="16.5" customHeight="1" thickBot="1" x14ac:dyDescent="0.3">
      <c r="A28" s="191" t="s">
        <v>327</v>
      </c>
      <c r="B28" s="182"/>
      <c r="C28" s="182"/>
      <c r="D28" s="182"/>
      <c r="E28" s="182"/>
      <c r="F28" s="182"/>
      <c r="G28" s="182"/>
      <c r="H28" s="182"/>
      <c r="I28" s="182"/>
      <c r="J28" s="182"/>
      <c r="K28" s="182"/>
      <c r="L28" s="182"/>
      <c r="M28" s="182"/>
      <c r="N28" s="182"/>
      <c r="O28" s="182"/>
    </row>
    <row r="29" spans="1:15" ht="16.5" customHeight="1" x14ac:dyDescent="0.25">
      <c r="A29" s="184" t="s">
        <v>183</v>
      </c>
      <c r="B29" s="189"/>
      <c r="C29" s="189"/>
      <c r="D29" s="189"/>
      <c r="E29" s="189"/>
      <c r="F29" s="189"/>
      <c r="G29" s="189"/>
      <c r="H29" s="189"/>
      <c r="I29" s="189"/>
      <c r="J29" s="189"/>
      <c r="K29" s="189"/>
      <c r="L29" s="189"/>
      <c r="M29" s="189"/>
      <c r="N29" s="189"/>
      <c r="O29" s="189"/>
    </row>
    <row r="30" spans="1:15" ht="16.5" customHeight="1" x14ac:dyDescent="0.25">
      <c r="A30" s="184" t="s">
        <v>184</v>
      </c>
      <c r="B30" s="189"/>
      <c r="C30" s="189"/>
      <c r="D30" s="189"/>
      <c r="E30" s="189"/>
      <c r="F30" s="189"/>
      <c r="G30" s="189"/>
      <c r="H30" s="189"/>
      <c r="I30" s="189"/>
      <c r="J30" s="189"/>
      <c r="K30" s="189"/>
      <c r="L30" s="189"/>
      <c r="M30" s="189"/>
      <c r="N30" s="189"/>
      <c r="O30" s="189"/>
    </row>
    <row r="31" spans="1:15" ht="16.5" customHeight="1" thickBot="1" x14ac:dyDescent="0.3">
      <c r="A31" s="193" t="s">
        <v>329</v>
      </c>
      <c r="B31" s="190"/>
      <c r="C31" s="190"/>
      <c r="D31" s="190"/>
      <c r="E31" s="190"/>
      <c r="F31" s="190"/>
      <c r="G31" s="190"/>
      <c r="H31" s="190"/>
      <c r="I31" s="190"/>
      <c r="J31" s="190"/>
      <c r="K31" s="190"/>
      <c r="L31" s="190"/>
      <c r="M31" s="190"/>
      <c r="N31" s="190"/>
      <c r="O31" s="190"/>
    </row>
    <row r="32" spans="1:15" ht="16.5" customHeight="1" thickTop="1" thickBot="1" x14ac:dyDescent="0.3">
      <c r="A32" s="194" t="s">
        <v>185</v>
      </c>
      <c r="B32" s="192"/>
      <c r="C32" s="192"/>
      <c r="D32" s="192"/>
      <c r="E32" s="192"/>
      <c r="F32" s="192"/>
      <c r="G32" s="192"/>
      <c r="H32" s="192"/>
      <c r="I32" s="192"/>
      <c r="J32" s="192"/>
      <c r="K32" s="192"/>
      <c r="L32" s="192"/>
      <c r="M32" s="192"/>
      <c r="N32" s="192"/>
      <c r="O32" s="192"/>
    </row>
    <row r="33" spans="1:15" ht="16.5" customHeight="1" thickBot="1" x14ac:dyDescent="0.3">
      <c r="A33" s="195" t="s">
        <v>186</v>
      </c>
      <c r="B33" s="196"/>
      <c r="C33" s="196"/>
      <c r="D33" s="196"/>
      <c r="E33" s="196"/>
      <c r="F33" s="196"/>
      <c r="G33" s="196"/>
      <c r="H33" s="196"/>
      <c r="I33" s="196"/>
      <c r="J33" s="196"/>
      <c r="K33" s="196"/>
      <c r="L33" s="196"/>
      <c r="M33" s="196"/>
      <c r="N33" s="196"/>
      <c r="O33" s="196"/>
    </row>
    <row r="34" spans="1:15" ht="16.5" customHeight="1" thickTop="1" thickBot="1" x14ac:dyDescent="0.3">
      <c r="A34" s="195" t="s">
        <v>143</v>
      </c>
      <c r="B34" s="196"/>
      <c r="C34" s="196"/>
      <c r="D34" s="196"/>
      <c r="E34" s="196"/>
      <c r="F34" s="196"/>
      <c r="G34" s="196"/>
      <c r="H34" s="196"/>
      <c r="I34" s="196"/>
      <c r="J34" s="196"/>
      <c r="K34" s="196"/>
      <c r="L34" s="196"/>
      <c r="M34" s="196"/>
      <c r="N34" s="196"/>
      <c r="O34" s="196"/>
    </row>
    <row r="35" spans="1:15" ht="16.5" customHeight="1" thickTop="1" thickBot="1" x14ac:dyDescent="0.3">
      <c r="A35" s="197" t="s">
        <v>187</v>
      </c>
      <c r="B35" s="162">
        <f>B26+SUM(B28:B34)</f>
        <v>0</v>
      </c>
      <c r="C35" s="162">
        <f t="shared" ref="C35:O35" si="1">C26+SUM(C28:C34)</f>
        <v>0</v>
      </c>
      <c r="D35" s="162">
        <f t="shared" si="1"/>
        <v>0</v>
      </c>
      <c r="E35" s="162">
        <f t="shared" si="1"/>
        <v>0</v>
      </c>
      <c r="F35" s="162">
        <f t="shared" si="1"/>
        <v>0</v>
      </c>
      <c r="G35" s="162">
        <f t="shared" si="1"/>
        <v>0</v>
      </c>
      <c r="H35" s="162">
        <f t="shared" si="1"/>
        <v>0</v>
      </c>
      <c r="I35" s="162">
        <f t="shared" si="1"/>
        <v>0</v>
      </c>
      <c r="J35" s="162">
        <f t="shared" si="1"/>
        <v>0</v>
      </c>
      <c r="K35" s="162">
        <f t="shared" si="1"/>
        <v>0</v>
      </c>
      <c r="L35" s="162">
        <f t="shared" si="1"/>
        <v>0</v>
      </c>
      <c r="M35" s="162">
        <f t="shared" si="1"/>
        <v>0</v>
      </c>
      <c r="N35" s="162">
        <f t="shared" si="1"/>
        <v>0</v>
      </c>
      <c r="O35" s="162">
        <f t="shared" si="1"/>
        <v>0</v>
      </c>
    </row>
    <row r="36" spans="1:15" ht="16.5" customHeight="1" x14ac:dyDescent="0.25">
      <c r="A36" s="198" t="s">
        <v>188</v>
      </c>
      <c r="B36" s="199"/>
      <c r="C36" s="199"/>
      <c r="D36" s="199"/>
      <c r="E36" s="199"/>
      <c r="F36" s="199"/>
      <c r="G36" s="199"/>
      <c r="H36" s="199"/>
      <c r="I36" s="199"/>
      <c r="J36" s="199"/>
      <c r="K36" s="199"/>
      <c r="L36" s="199"/>
      <c r="M36" s="199"/>
      <c r="N36" s="199"/>
      <c r="O36" s="199"/>
    </row>
    <row r="37" spans="1:15" ht="16.5" customHeight="1" x14ac:dyDescent="0.25">
      <c r="A37" s="125" t="s">
        <v>189</v>
      </c>
      <c r="B37" s="200"/>
      <c r="C37" s="200"/>
      <c r="D37" s="200"/>
      <c r="E37" s="200"/>
      <c r="F37" s="200"/>
      <c r="G37" s="200"/>
      <c r="H37" s="200"/>
      <c r="I37" s="200"/>
      <c r="J37" s="200"/>
      <c r="K37" s="200"/>
      <c r="L37" s="200"/>
      <c r="M37" s="200"/>
      <c r="N37" s="200"/>
      <c r="O37" s="200"/>
    </row>
    <row r="38" spans="1:15" ht="16.5" customHeight="1" x14ac:dyDescent="0.25">
      <c r="A38" s="201" t="s">
        <v>190</v>
      </c>
      <c r="B38" s="200"/>
      <c r="C38" s="200"/>
      <c r="D38" s="200"/>
      <c r="E38" s="200"/>
      <c r="F38" s="200"/>
      <c r="G38" s="200"/>
      <c r="H38" s="200"/>
      <c r="I38" s="200"/>
      <c r="J38" s="200"/>
      <c r="K38" s="200"/>
      <c r="L38" s="200"/>
      <c r="M38" s="200"/>
      <c r="N38" s="200"/>
      <c r="O38" s="200"/>
    </row>
    <row r="39" spans="1:15" ht="16.5" customHeight="1" x14ac:dyDescent="0.25">
      <c r="A39" s="201" t="s">
        <v>191</v>
      </c>
      <c r="B39" s="202"/>
      <c r="C39" s="202"/>
      <c r="D39" s="202"/>
      <c r="E39" s="202"/>
      <c r="F39" s="202"/>
      <c r="G39" s="202"/>
      <c r="H39" s="202"/>
      <c r="I39" s="202"/>
      <c r="J39" s="202"/>
      <c r="K39" s="202"/>
      <c r="L39" s="202"/>
      <c r="M39" s="202"/>
      <c r="N39" s="202"/>
      <c r="O39" s="202"/>
    </row>
    <row r="40" spans="1:15" ht="16.5" customHeight="1" thickBot="1" x14ac:dyDescent="0.3">
      <c r="A40" s="125" t="s">
        <v>192</v>
      </c>
      <c r="B40" s="203"/>
      <c r="C40" s="203"/>
      <c r="D40" s="203"/>
      <c r="E40" s="203"/>
      <c r="F40" s="203"/>
      <c r="G40" s="203"/>
      <c r="H40" s="203"/>
      <c r="I40" s="203"/>
      <c r="J40" s="203"/>
      <c r="K40" s="203"/>
      <c r="L40" s="203"/>
      <c r="M40" s="203"/>
      <c r="N40" s="203"/>
      <c r="O40" s="203"/>
    </row>
    <row r="41" spans="1:15" ht="16.5" customHeight="1" thickTop="1" thickBot="1" x14ac:dyDescent="0.3">
      <c r="A41" s="204" t="s">
        <v>193</v>
      </c>
      <c r="B41" s="205">
        <f>-SUM(B37:B40)</f>
        <v>0</v>
      </c>
      <c r="C41" s="205">
        <f t="shared" ref="C41:O41" si="2">-SUM(C37:C40)</f>
        <v>0</v>
      </c>
      <c r="D41" s="205">
        <f t="shared" si="2"/>
        <v>0</v>
      </c>
      <c r="E41" s="205">
        <f t="shared" si="2"/>
        <v>0</v>
      </c>
      <c r="F41" s="205">
        <f t="shared" si="2"/>
        <v>0</v>
      </c>
      <c r="G41" s="205">
        <f t="shared" si="2"/>
        <v>0</v>
      </c>
      <c r="H41" s="205">
        <f t="shared" si="2"/>
        <v>0</v>
      </c>
      <c r="I41" s="205">
        <f t="shared" si="2"/>
        <v>0</v>
      </c>
      <c r="J41" s="205">
        <f t="shared" si="2"/>
        <v>0</v>
      </c>
      <c r="K41" s="205">
        <f t="shared" si="2"/>
        <v>0</v>
      </c>
      <c r="L41" s="205">
        <f t="shared" si="2"/>
        <v>0</v>
      </c>
      <c r="M41" s="205">
        <f t="shared" si="2"/>
        <v>0</v>
      </c>
      <c r="N41" s="205">
        <f t="shared" si="2"/>
        <v>0</v>
      </c>
      <c r="O41" s="205">
        <f t="shared" si="2"/>
        <v>0</v>
      </c>
    </row>
    <row r="42" spans="1:15" ht="16.2" thickBot="1" x14ac:dyDescent="0.3">
      <c r="A42" s="172" t="s">
        <v>194</v>
      </c>
      <c r="B42" s="206"/>
      <c r="C42" s="206"/>
      <c r="D42" s="206"/>
      <c r="E42" s="206"/>
      <c r="F42" s="206"/>
      <c r="G42" s="206"/>
      <c r="H42" s="206"/>
      <c r="I42" s="206"/>
      <c r="J42" s="206"/>
      <c r="K42" s="206"/>
      <c r="L42" s="206"/>
      <c r="M42" s="206"/>
      <c r="N42" s="206"/>
      <c r="O42" s="206"/>
    </row>
    <row r="43" spans="1:15" ht="16.5" customHeight="1" x14ac:dyDescent="0.25">
      <c r="A43" s="207" t="s">
        <v>330</v>
      </c>
      <c r="B43" s="208"/>
      <c r="C43" s="208"/>
      <c r="D43" s="208"/>
      <c r="E43" s="208"/>
      <c r="F43" s="208"/>
      <c r="G43" s="208"/>
      <c r="H43" s="208"/>
      <c r="I43" s="208"/>
      <c r="J43" s="208"/>
      <c r="K43" s="208"/>
      <c r="L43" s="208"/>
      <c r="M43" s="208"/>
      <c r="N43" s="208"/>
      <c r="O43" s="208"/>
    </row>
    <row r="44" spans="1:15" ht="16.5" customHeight="1" x14ac:dyDescent="0.25">
      <c r="A44" s="209" t="s">
        <v>195</v>
      </c>
      <c r="B44" s="210"/>
      <c r="C44" s="210"/>
      <c r="D44" s="210"/>
      <c r="E44" s="210"/>
      <c r="F44" s="210"/>
      <c r="G44" s="210"/>
      <c r="H44" s="210"/>
      <c r="I44" s="210"/>
      <c r="J44" s="210"/>
      <c r="K44" s="210"/>
      <c r="L44" s="210"/>
      <c r="M44" s="210"/>
      <c r="N44" s="210"/>
      <c r="O44" s="210"/>
    </row>
    <row r="45" spans="1:15" ht="16.5" customHeight="1" x14ac:dyDescent="0.25">
      <c r="A45" s="209" t="s">
        <v>196</v>
      </c>
      <c r="B45" s="210"/>
      <c r="C45" s="210"/>
      <c r="D45" s="210"/>
      <c r="E45" s="210"/>
      <c r="F45" s="210"/>
      <c r="G45" s="210"/>
      <c r="H45" s="210"/>
      <c r="I45" s="210"/>
      <c r="J45" s="210"/>
      <c r="K45" s="210"/>
      <c r="L45" s="210"/>
      <c r="M45" s="210"/>
      <c r="N45" s="210"/>
      <c r="O45" s="210"/>
    </row>
    <row r="46" spans="1:15" ht="16.5" customHeight="1" x14ac:dyDescent="0.25">
      <c r="A46" s="209" t="s">
        <v>369</v>
      </c>
      <c r="B46" s="210"/>
      <c r="C46" s="210"/>
      <c r="D46" s="210"/>
      <c r="E46" s="210"/>
      <c r="F46" s="210"/>
      <c r="G46" s="210"/>
      <c r="H46" s="210"/>
      <c r="I46" s="210"/>
      <c r="J46" s="210"/>
      <c r="K46" s="210"/>
      <c r="L46" s="210"/>
      <c r="M46" s="210"/>
      <c r="N46" s="210"/>
      <c r="O46" s="210"/>
    </row>
    <row r="47" spans="1:15" ht="16.5" customHeight="1" x14ac:dyDescent="0.25">
      <c r="A47" s="209" t="s">
        <v>370</v>
      </c>
      <c r="B47" s="210"/>
      <c r="C47" s="210"/>
      <c r="D47" s="210"/>
      <c r="E47" s="210"/>
      <c r="F47" s="210"/>
      <c r="G47" s="210"/>
      <c r="H47" s="210"/>
      <c r="I47" s="210"/>
      <c r="J47" s="210"/>
      <c r="K47" s="210"/>
      <c r="L47" s="210"/>
      <c r="M47" s="210"/>
      <c r="N47" s="210"/>
      <c r="O47" s="210"/>
    </row>
    <row r="48" spans="1:15" ht="16.5" customHeight="1" thickBot="1" x14ac:dyDescent="0.3">
      <c r="A48" s="211" t="s">
        <v>197</v>
      </c>
      <c r="B48" s="212"/>
      <c r="C48" s="212"/>
      <c r="D48" s="212"/>
      <c r="E48" s="212"/>
      <c r="F48" s="212"/>
      <c r="G48" s="212"/>
      <c r="H48" s="212"/>
      <c r="I48" s="212"/>
      <c r="J48" s="212"/>
      <c r="K48" s="212"/>
      <c r="L48" s="212"/>
      <c r="M48" s="212"/>
      <c r="N48" s="212"/>
      <c r="O48" s="212"/>
    </row>
    <row r="49" spans="1:15" ht="16.5" customHeight="1" thickTop="1" thickBot="1" x14ac:dyDescent="0.3">
      <c r="A49" s="204" t="s">
        <v>173</v>
      </c>
      <c r="B49" s="213">
        <f>SUM(B43:B48)</f>
        <v>0</v>
      </c>
      <c r="C49" s="213">
        <f t="shared" ref="C49:K49" si="3">SUM(C43:C48)</f>
        <v>0</v>
      </c>
      <c r="D49" s="213">
        <f t="shared" si="3"/>
        <v>0</v>
      </c>
      <c r="E49" s="213">
        <f t="shared" si="3"/>
        <v>0</v>
      </c>
      <c r="F49" s="213">
        <f t="shared" si="3"/>
        <v>0</v>
      </c>
      <c r="G49" s="213">
        <f t="shared" si="3"/>
        <v>0</v>
      </c>
      <c r="H49" s="213">
        <f t="shared" si="3"/>
        <v>0</v>
      </c>
      <c r="I49" s="213">
        <f t="shared" si="3"/>
        <v>0</v>
      </c>
      <c r="J49" s="213">
        <f t="shared" si="3"/>
        <v>0</v>
      </c>
      <c r="K49" s="213">
        <f t="shared" si="3"/>
        <v>0</v>
      </c>
      <c r="L49" s="213">
        <f>SUM(L43:L48)</f>
        <v>0</v>
      </c>
      <c r="M49" s="213">
        <f>SUM(M43:M48)</f>
        <v>0</v>
      </c>
      <c r="N49" s="213">
        <f>SUM(N43:N48)</f>
        <v>0</v>
      </c>
      <c r="O49" s="213">
        <f>SUM(O43:O48)</f>
        <v>0</v>
      </c>
    </row>
    <row r="50" spans="1:15" ht="16.2" thickBot="1" x14ac:dyDescent="0.3">
      <c r="A50" s="214" t="s">
        <v>198</v>
      </c>
      <c r="B50" s="215"/>
      <c r="C50" s="215"/>
      <c r="D50" s="215"/>
      <c r="E50" s="215"/>
      <c r="F50" s="215"/>
      <c r="G50" s="215"/>
      <c r="H50" s="215"/>
      <c r="I50" s="215"/>
      <c r="J50" s="215"/>
      <c r="K50" s="215"/>
      <c r="L50" s="215"/>
      <c r="M50" s="215"/>
      <c r="N50" s="215"/>
      <c r="O50" s="215"/>
    </row>
    <row r="51" spans="1:15" ht="16.2" thickBot="1" x14ac:dyDescent="0.3">
      <c r="A51" s="172" t="s">
        <v>199</v>
      </c>
      <c r="B51" s="216"/>
      <c r="C51" s="216"/>
      <c r="D51" s="216"/>
      <c r="E51" s="216"/>
      <c r="F51" s="216"/>
      <c r="G51" s="216"/>
      <c r="H51" s="216"/>
      <c r="I51" s="216"/>
      <c r="J51" s="216"/>
      <c r="K51" s="216"/>
      <c r="L51" s="216"/>
      <c r="M51" s="216"/>
      <c r="N51" s="216"/>
      <c r="O51" s="216"/>
    </row>
    <row r="52" spans="1:15" ht="16.5" customHeight="1" x14ac:dyDescent="0.25">
      <c r="A52" s="207" t="s">
        <v>200</v>
      </c>
      <c r="B52" s="208"/>
      <c r="C52" s="208"/>
      <c r="D52" s="208"/>
      <c r="E52" s="208"/>
      <c r="F52" s="208"/>
      <c r="G52" s="208"/>
      <c r="H52" s="208"/>
      <c r="I52" s="208"/>
      <c r="J52" s="208"/>
      <c r="K52" s="208"/>
      <c r="L52" s="208"/>
      <c r="M52" s="208"/>
      <c r="N52" s="208"/>
      <c r="O52" s="208"/>
    </row>
    <row r="53" spans="1:15" ht="16.5" customHeight="1" x14ac:dyDescent="0.25">
      <c r="A53" s="209" t="s">
        <v>201</v>
      </c>
      <c r="B53" s="210"/>
      <c r="C53" s="210"/>
      <c r="D53" s="210"/>
      <c r="E53" s="210"/>
      <c r="F53" s="210"/>
      <c r="G53" s="210"/>
      <c r="H53" s="210"/>
      <c r="I53" s="210"/>
      <c r="J53" s="210"/>
      <c r="K53" s="210"/>
      <c r="L53" s="210"/>
      <c r="M53" s="210"/>
      <c r="N53" s="210"/>
      <c r="O53" s="210"/>
    </row>
    <row r="54" spans="1:15" ht="16.5" customHeight="1" x14ac:dyDescent="0.25">
      <c r="A54" s="209" t="s">
        <v>371</v>
      </c>
      <c r="B54" s="210"/>
      <c r="C54" s="210"/>
      <c r="D54" s="210"/>
      <c r="E54" s="210"/>
      <c r="F54" s="210"/>
      <c r="G54" s="210"/>
      <c r="H54" s="210"/>
      <c r="I54" s="210"/>
      <c r="J54" s="210"/>
      <c r="K54" s="210"/>
      <c r="L54" s="210"/>
      <c r="M54" s="210"/>
      <c r="N54" s="210"/>
      <c r="O54" s="210"/>
    </row>
    <row r="55" spans="1:15" ht="16.5" customHeight="1" thickBot="1" x14ac:dyDescent="0.3">
      <c r="A55" s="211" t="s">
        <v>202</v>
      </c>
      <c r="B55" s="212"/>
      <c r="C55" s="212"/>
      <c r="D55" s="212"/>
      <c r="E55" s="212"/>
      <c r="F55" s="212"/>
      <c r="G55" s="212"/>
      <c r="H55" s="212"/>
      <c r="I55" s="212"/>
      <c r="J55" s="212"/>
      <c r="K55" s="212"/>
      <c r="L55" s="212"/>
      <c r="M55" s="212"/>
      <c r="N55" s="212"/>
      <c r="O55" s="212"/>
    </row>
    <row r="56" spans="1:15" ht="16.5" customHeight="1" thickTop="1" thickBot="1" x14ac:dyDescent="0.3">
      <c r="A56" s="204" t="s">
        <v>203</v>
      </c>
      <c r="B56" s="213">
        <f>SUM(B52:B55)</f>
        <v>0</v>
      </c>
      <c r="C56" s="213">
        <f t="shared" ref="C56:O56" si="4">SUM(C52:C55)</f>
        <v>0</v>
      </c>
      <c r="D56" s="213">
        <f t="shared" si="4"/>
        <v>0</v>
      </c>
      <c r="E56" s="213">
        <f t="shared" si="4"/>
        <v>0</v>
      </c>
      <c r="F56" s="213">
        <f t="shared" si="4"/>
        <v>0</v>
      </c>
      <c r="G56" s="213">
        <f t="shared" si="4"/>
        <v>0</v>
      </c>
      <c r="H56" s="213">
        <f t="shared" si="4"/>
        <v>0</v>
      </c>
      <c r="I56" s="213">
        <f t="shared" si="4"/>
        <v>0</v>
      </c>
      <c r="J56" s="213">
        <f t="shared" si="4"/>
        <v>0</v>
      </c>
      <c r="K56" s="213">
        <f t="shared" si="4"/>
        <v>0</v>
      </c>
      <c r="L56" s="213">
        <f t="shared" si="4"/>
        <v>0</v>
      </c>
      <c r="M56" s="213">
        <f t="shared" si="4"/>
        <v>0</v>
      </c>
      <c r="N56" s="213">
        <f t="shared" si="4"/>
        <v>0</v>
      </c>
      <c r="O56" s="213">
        <f t="shared" si="4"/>
        <v>0</v>
      </c>
    </row>
    <row r="57" spans="1:15" ht="16.5" customHeight="1" thickBot="1" x14ac:dyDescent="0.3">
      <c r="A57" s="214" t="s">
        <v>204</v>
      </c>
      <c r="B57" s="217"/>
      <c r="C57" s="217"/>
      <c r="D57" s="217"/>
      <c r="E57" s="217"/>
      <c r="F57" s="217"/>
      <c r="G57" s="217"/>
      <c r="H57" s="217"/>
      <c r="I57" s="217"/>
      <c r="J57" s="217"/>
      <c r="K57" s="217"/>
      <c r="L57" s="217"/>
      <c r="M57" s="217"/>
      <c r="N57" s="217"/>
      <c r="O57" s="217"/>
    </row>
    <row r="58" spans="1:15" ht="16.5" customHeight="1" thickBot="1" x14ac:dyDescent="0.3">
      <c r="A58" s="218" t="s">
        <v>205</v>
      </c>
      <c r="B58" s="217"/>
      <c r="C58" s="217"/>
      <c r="D58" s="217"/>
      <c r="E58" s="217"/>
      <c r="F58" s="217"/>
      <c r="G58" s="217"/>
      <c r="H58" s="217"/>
      <c r="I58" s="217"/>
      <c r="J58" s="217"/>
      <c r="K58" s="217"/>
      <c r="L58" s="217"/>
      <c r="M58" s="217"/>
      <c r="N58" s="217"/>
      <c r="O58" s="217"/>
    </row>
    <row r="59" spans="1:15" ht="31.5" customHeight="1" thickBot="1" x14ac:dyDescent="0.3">
      <c r="A59" s="219" t="s">
        <v>206</v>
      </c>
      <c r="B59" s="217"/>
      <c r="C59" s="217"/>
      <c r="D59" s="217"/>
      <c r="E59" s="217"/>
      <c r="F59" s="217"/>
      <c r="G59" s="217"/>
      <c r="H59" s="217"/>
      <c r="I59" s="217"/>
      <c r="J59" s="217"/>
      <c r="K59" s="217"/>
      <c r="L59" s="217"/>
      <c r="M59" s="217"/>
      <c r="N59" s="217"/>
      <c r="O59" s="217"/>
    </row>
    <row r="60" spans="1:15" ht="16.5" customHeight="1" thickBot="1" x14ac:dyDescent="0.3">
      <c r="A60" s="220" t="s">
        <v>207</v>
      </c>
      <c r="B60" s="217"/>
      <c r="C60" s="217"/>
      <c r="D60" s="217"/>
      <c r="E60" s="217"/>
      <c r="F60" s="217"/>
      <c r="G60" s="217"/>
      <c r="H60" s="217"/>
      <c r="I60" s="217"/>
      <c r="J60" s="217"/>
      <c r="K60" s="217"/>
      <c r="L60" s="217"/>
      <c r="M60" s="217"/>
      <c r="N60" s="217"/>
      <c r="O60" s="217"/>
    </row>
    <row r="61" spans="1:15" ht="16.5" customHeight="1" thickBot="1" x14ac:dyDescent="0.3">
      <c r="A61" s="220" t="s">
        <v>208</v>
      </c>
      <c r="B61" s="217"/>
      <c r="C61" s="217"/>
      <c r="D61" s="217"/>
      <c r="E61" s="217"/>
      <c r="F61" s="217"/>
      <c r="G61" s="217"/>
      <c r="H61" s="217"/>
      <c r="I61" s="217"/>
      <c r="J61" s="217"/>
      <c r="K61" s="217"/>
      <c r="L61" s="217"/>
      <c r="M61" s="217"/>
      <c r="N61" s="217"/>
      <c r="O61" s="217"/>
    </row>
    <row r="62" spans="1:15" s="221" customFormat="1" ht="16.5" customHeight="1" x14ac:dyDescent="0.25">
      <c r="A62" s="134"/>
      <c r="B62" s="135"/>
      <c r="C62" s="135"/>
      <c r="D62" s="135"/>
      <c r="E62" s="135"/>
      <c r="F62" s="135"/>
      <c r="G62" s="135"/>
      <c r="H62" s="135"/>
      <c r="I62" s="135"/>
      <c r="J62" s="135"/>
      <c r="K62" s="135"/>
      <c r="L62" s="135"/>
      <c r="M62" s="135"/>
      <c r="N62" s="135"/>
      <c r="O62" s="135"/>
    </row>
    <row r="63" spans="1:15" ht="17.25" customHeight="1" thickBot="1" x14ac:dyDescent="0.3">
      <c r="A63" s="222" t="s">
        <v>164</v>
      </c>
      <c r="B63" s="223">
        <f>SUM(B35,B41,B49,B50,B56,B57:B61)</f>
        <v>0</v>
      </c>
      <c r="C63" s="223">
        <f t="shared" ref="C63:O63" si="5">SUM(C35,C41,C49,C50,C56,C57:C61)</f>
        <v>0</v>
      </c>
      <c r="D63" s="223">
        <f t="shared" si="5"/>
        <v>0</v>
      </c>
      <c r="E63" s="223">
        <f t="shared" si="5"/>
        <v>0</v>
      </c>
      <c r="F63" s="223">
        <f t="shared" si="5"/>
        <v>0</v>
      </c>
      <c r="G63" s="223">
        <f t="shared" si="5"/>
        <v>0</v>
      </c>
      <c r="H63" s="223">
        <f t="shared" si="5"/>
        <v>0</v>
      </c>
      <c r="I63" s="223">
        <f t="shared" si="5"/>
        <v>0</v>
      </c>
      <c r="J63" s="223">
        <f t="shared" si="5"/>
        <v>0</v>
      </c>
      <c r="K63" s="223">
        <f t="shared" si="5"/>
        <v>0</v>
      </c>
      <c r="L63" s="223">
        <f t="shared" si="5"/>
        <v>0</v>
      </c>
      <c r="M63" s="223">
        <f t="shared" si="5"/>
        <v>0</v>
      </c>
      <c r="N63" s="223">
        <f t="shared" si="5"/>
        <v>0</v>
      </c>
      <c r="O63" s="223">
        <f t="shared" si="5"/>
        <v>0</v>
      </c>
    </row>
  </sheetData>
  <customSheetViews>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1"/>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2"/>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3"/>
      <headerFooter alignWithMargins="0"/>
    </customSheetView>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O67"/>
  <sheetViews>
    <sheetView zoomScale="80" zoomScaleNormal="80" workbookViewId="0">
      <selection activeCell="D12" sqref="D12"/>
    </sheetView>
  </sheetViews>
  <sheetFormatPr defaultColWidth="9.28515625" defaultRowHeight="13.2" x14ac:dyDescent="0.25"/>
  <cols>
    <col min="1" max="1" width="104.7109375" style="83" customWidth="1"/>
    <col min="2" max="2" width="13.42578125" style="83" customWidth="1"/>
    <col min="3" max="10" width="12.42578125" style="83" customWidth="1"/>
    <col min="11" max="15" width="12.140625" style="83" customWidth="1"/>
    <col min="16" max="16384" width="9.28515625" style="83"/>
  </cols>
  <sheetData>
    <row r="1" spans="1:15" ht="21" x14ac:dyDescent="0.4">
      <c r="A1" s="366" t="s">
        <v>375</v>
      </c>
      <c r="B1" s="359"/>
      <c r="C1" s="359"/>
      <c r="D1" s="359"/>
      <c r="E1" s="359"/>
      <c r="F1" s="359"/>
      <c r="G1" s="359"/>
      <c r="H1" s="359"/>
      <c r="I1" s="359"/>
      <c r="J1" s="359"/>
      <c r="K1" s="359"/>
      <c r="L1" s="359"/>
      <c r="M1" s="359"/>
      <c r="N1" s="359"/>
      <c r="O1" s="360"/>
    </row>
    <row r="2" spans="1:15" ht="15.6" x14ac:dyDescent="0.3">
      <c r="A2" s="364" t="s">
        <v>119</v>
      </c>
      <c r="B2" s="362"/>
      <c r="C2" s="362"/>
      <c r="D2" s="362"/>
      <c r="E2" s="362"/>
      <c r="F2" s="362"/>
      <c r="G2" s="362"/>
      <c r="H2" s="362"/>
      <c r="I2" s="362"/>
      <c r="J2" s="362"/>
      <c r="K2" s="362"/>
      <c r="L2" s="362"/>
      <c r="M2" s="362"/>
      <c r="N2" s="362"/>
      <c r="O2" s="363"/>
    </row>
    <row r="3" spans="1:15" ht="16.2" thickBot="1" x14ac:dyDescent="0.35">
      <c r="A3" s="364" t="s">
        <v>374</v>
      </c>
      <c r="B3" s="367"/>
      <c r="C3" s="367"/>
      <c r="D3" s="367"/>
      <c r="E3" s="367"/>
      <c r="F3" s="367"/>
      <c r="G3" s="367"/>
      <c r="H3" s="367"/>
      <c r="I3" s="367"/>
      <c r="J3" s="367"/>
      <c r="K3" s="367"/>
      <c r="L3" s="367"/>
      <c r="M3" s="367"/>
      <c r="N3" s="367"/>
      <c r="O3" s="368"/>
    </row>
    <row r="4" spans="1:15" ht="21" customHeight="1" thickBot="1" x14ac:dyDescent="0.3">
      <c r="A4" s="419" t="str">
        <f>'FormsList&amp;FilerInfo'!B2</f>
        <v>Turlock Irrigation District</v>
      </c>
      <c r="B4" s="369">
        <v>2015</v>
      </c>
      <c r="C4" s="369">
        <v>2016</v>
      </c>
      <c r="D4" s="369">
        <v>2017</v>
      </c>
      <c r="E4" s="369">
        <v>2018</v>
      </c>
      <c r="F4" s="369">
        <v>2019</v>
      </c>
      <c r="G4" s="369">
        <v>2020</v>
      </c>
      <c r="H4" s="369">
        <v>2021</v>
      </c>
      <c r="I4" s="369">
        <v>2022</v>
      </c>
      <c r="J4" s="369">
        <v>2023</v>
      </c>
      <c r="K4" s="369">
        <v>2024</v>
      </c>
      <c r="L4" s="369">
        <v>2025</v>
      </c>
      <c r="M4" s="369">
        <v>2026</v>
      </c>
      <c r="N4" s="369">
        <v>2027</v>
      </c>
      <c r="O4" s="369">
        <v>2028</v>
      </c>
    </row>
    <row r="5" spans="1:15" ht="17.25" customHeight="1" thickBot="1" x14ac:dyDescent="0.3">
      <c r="A5" s="86" t="s">
        <v>120</v>
      </c>
      <c r="B5" s="87"/>
      <c r="C5" s="87"/>
      <c r="D5" s="87"/>
      <c r="E5" s="87"/>
      <c r="F5" s="87"/>
      <c r="G5" s="87"/>
      <c r="H5" s="87"/>
      <c r="I5" s="87"/>
      <c r="J5" s="87"/>
      <c r="K5" s="87"/>
      <c r="L5" s="87"/>
      <c r="M5" s="87"/>
      <c r="N5" s="87"/>
      <c r="O5" s="88"/>
    </row>
    <row r="6" spans="1:15" s="92" customFormat="1" ht="18" customHeight="1" thickBot="1" x14ac:dyDescent="0.3">
      <c r="A6" s="89" t="s">
        <v>121</v>
      </c>
      <c r="B6" s="90"/>
      <c r="C6" s="90"/>
      <c r="D6" s="90"/>
      <c r="E6" s="90"/>
      <c r="F6" s="90"/>
      <c r="G6" s="90"/>
      <c r="H6" s="90"/>
      <c r="I6" s="90"/>
      <c r="J6" s="90"/>
      <c r="K6" s="90"/>
      <c r="L6" s="90"/>
      <c r="M6" s="90"/>
      <c r="N6" s="90"/>
      <c r="O6" s="91"/>
    </row>
    <row r="7" spans="1:15" ht="18" customHeight="1" thickBot="1" x14ac:dyDescent="0.3">
      <c r="A7" s="93" t="s">
        <v>122</v>
      </c>
      <c r="B7" s="94"/>
      <c r="C7" s="94"/>
      <c r="D7" s="94"/>
      <c r="E7" s="94"/>
      <c r="F7" s="94"/>
      <c r="G7" s="94"/>
      <c r="H7" s="94"/>
      <c r="I7" s="94"/>
      <c r="J7" s="94"/>
      <c r="K7" s="94"/>
      <c r="L7" s="94"/>
      <c r="M7" s="94"/>
      <c r="N7" s="94"/>
      <c r="O7" s="95"/>
    </row>
    <row r="8" spans="1:15" s="96" customFormat="1" ht="18" customHeight="1" thickBot="1" x14ac:dyDescent="0.3">
      <c r="A8" s="657" t="s">
        <v>123</v>
      </c>
      <c r="B8" s="658"/>
      <c r="C8" s="658"/>
      <c r="D8" s="658"/>
      <c r="E8" s="658"/>
      <c r="F8" s="658"/>
      <c r="G8" s="658"/>
      <c r="H8" s="658"/>
      <c r="I8" s="658"/>
      <c r="J8" s="658"/>
      <c r="K8" s="658"/>
      <c r="L8" s="658"/>
      <c r="M8" s="658"/>
      <c r="N8" s="659"/>
      <c r="O8" s="660"/>
    </row>
    <row r="9" spans="1:15" s="96" customFormat="1" ht="18" customHeight="1" x14ac:dyDescent="0.25">
      <c r="A9" s="97" t="s">
        <v>124</v>
      </c>
      <c r="B9" s="98"/>
      <c r="C9" s="98"/>
      <c r="D9" s="98"/>
      <c r="E9" s="98"/>
      <c r="F9" s="98"/>
      <c r="G9" s="98"/>
      <c r="H9" s="98"/>
      <c r="I9" s="98"/>
      <c r="J9" s="98"/>
      <c r="K9" s="98"/>
      <c r="L9" s="98"/>
      <c r="M9" s="98"/>
      <c r="N9" s="98"/>
      <c r="O9" s="98"/>
    </row>
    <row r="10" spans="1:15" s="96" customFormat="1" ht="18" customHeight="1" thickBot="1" x14ac:dyDescent="0.3">
      <c r="A10" s="99" t="s">
        <v>125</v>
      </c>
      <c r="B10" s="100"/>
      <c r="C10" s="100"/>
      <c r="D10" s="100"/>
      <c r="E10" s="100"/>
      <c r="F10" s="100"/>
      <c r="G10" s="100"/>
      <c r="H10" s="100"/>
      <c r="I10" s="100"/>
      <c r="J10" s="100"/>
      <c r="K10" s="100"/>
      <c r="L10" s="100"/>
      <c r="M10" s="100"/>
      <c r="N10" s="100"/>
      <c r="O10" s="100"/>
    </row>
    <row r="11" spans="1:15" ht="18" customHeight="1" thickBot="1" x14ac:dyDescent="0.3">
      <c r="A11" s="89" t="s">
        <v>126</v>
      </c>
      <c r="B11" s="90"/>
      <c r="C11" s="90"/>
      <c r="D11" s="90"/>
      <c r="E11" s="90"/>
      <c r="F11" s="90"/>
      <c r="G11" s="90"/>
      <c r="H11" s="90"/>
      <c r="I11" s="90"/>
      <c r="J11" s="90"/>
      <c r="K11" s="90"/>
      <c r="L11" s="90"/>
      <c r="M11" s="90"/>
      <c r="N11" s="90"/>
      <c r="O11" s="91"/>
    </row>
    <row r="12" spans="1:15" ht="18" customHeight="1" x14ac:dyDescent="0.25">
      <c r="A12" s="101" t="s">
        <v>124</v>
      </c>
      <c r="B12" s="102"/>
      <c r="C12" s="102"/>
      <c r="D12" s="102"/>
      <c r="E12" s="102"/>
      <c r="F12" s="102"/>
      <c r="G12" s="102"/>
      <c r="H12" s="102"/>
      <c r="I12" s="102"/>
      <c r="J12" s="102"/>
      <c r="K12" s="102"/>
      <c r="L12" s="102"/>
      <c r="M12" s="102"/>
      <c r="N12" s="102"/>
      <c r="O12" s="102"/>
    </row>
    <row r="13" spans="1:15" ht="18" customHeight="1" thickBot="1" x14ac:dyDescent="0.3">
      <c r="A13" s="103" t="s">
        <v>125</v>
      </c>
      <c r="B13" s="104"/>
      <c r="C13" s="104"/>
      <c r="D13" s="104"/>
      <c r="E13" s="104"/>
      <c r="F13" s="104"/>
      <c r="G13" s="104"/>
      <c r="H13" s="104"/>
      <c r="I13" s="104"/>
      <c r="J13" s="104"/>
      <c r="K13" s="104"/>
      <c r="L13" s="104"/>
      <c r="M13" s="104"/>
      <c r="N13" s="104"/>
      <c r="O13" s="104"/>
    </row>
    <row r="14" spans="1:15" ht="18" customHeight="1" thickBot="1" x14ac:dyDescent="0.3">
      <c r="A14" s="89" t="s">
        <v>127</v>
      </c>
      <c r="B14" s="90"/>
      <c r="C14" s="90"/>
      <c r="D14" s="90"/>
      <c r="E14" s="90"/>
      <c r="F14" s="90"/>
      <c r="G14" s="90"/>
      <c r="H14" s="90"/>
      <c r="I14" s="90"/>
      <c r="J14" s="90"/>
      <c r="K14" s="90"/>
      <c r="L14" s="90"/>
      <c r="M14" s="90"/>
      <c r="N14" s="90"/>
      <c r="O14" s="91"/>
    </row>
    <row r="15" spans="1:15" ht="18" customHeight="1" x14ac:dyDescent="0.25">
      <c r="A15" s="101" t="s">
        <v>124</v>
      </c>
      <c r="B15" s="105"/>
      <c r="C15" s="105"/>
      <c r="D15" s="105"/>
      <c r="E15" s="105"/>
      <c r="F15" s="105"/>
      <c r="G15" s="105"/>
      <c r="H15" s="105"/>
      <c r="I15" s="105"/>
      <c r="J15" s="105"/>
      <c r="K15" s="105"/>
      <c r="L15" s="105"/>
      <c r="M15" s="105"/>
      <c r="N15" s="105"/>
      <c r="O15" s="105"/>
    </row>
    <row r="16" spans="1:15" ht="18" customHeight="1" thickBot="1" x14ac:dyDescent="0.3">
      <c r="A16" s="103" t="s">
        <v>125</v>
      </c>
      <c r="B16" s="106"/>
      <c r="C16" s="106"/>
      <c r="D16" s="106"/>
      <c r="E16" s="106"/>
      <c r="F16" s="106"/>
      <c r="G16" s="106"/>
      <c r="H16" s="106"/>
      <c r="I16" s="106"/>
      <c r="J16" s="106"/>
      <c r="K16" s="106"/>
      <c r="L16" s="106"/>
      <c r="M16" s="106"/>
      <c r="N16" s="106"/>
      <c r="O16" s="106"/>
    </row>
    <row r="17" spans="1:15" ht="18" customHeight="1" thickBot="1" x14ac:dyDescent="0.3">
      <c r="A17" s="89" t="s">
        <v>128</v>
      </c>
      <c r="B17" s="90"/>
      <c r="C17" s="90"/>
      <c r="D17" s="90"/>
      <c r="E17" s="90"/>
      <c r="F17" s="90"/>
      <c r="G17" s="90"/>
      <c r="H17" s="90"/>
      <c r="I17" s="90"/>
      <c r="J17" s="90"/>
      <c r="K17" s="90"/>
      <c r="L17" s="90"/>
      <c r="M17" s="90"/>
      <c r="N17" s="90"/>
      <c r="O17" s="91"/>
    </row>
    <row r="18" spans="1:15" ht="18" customHeight="1" x14ac:dyDescent="0.25">
      <c r="A18" s="101" t="s">
        <v>124</v>
      </c>
      <c r="B18" s="102"/>
      <c r="C18" s="102"/>
      <c r="D18" s="102"/>
      <c r="E18" s="102"/>
      <c r="F18" s="102"/>
      <c r="G18" s="102"/>
      <c r="H18" s="102"/>
      <c r="I18" s="102"/>
      <c r="J18" s="102"/>
      <c r="K18" s="102"/>
      <c r="L18" s="102"/>
      <c r="M18" s="102"/>
      <c r="N18" s="102"/>
      <c r="O18" s="102"/>
    </row>
    <row r="19" spans="1:15" ht="18" customHeight="1" x14ac:dyDescent="0.25">
      <c r="A19" s="103" t="s">
        <v>125</v>
      </c>
      <c r="B19" s="107"/>
      <c r="C19" s="107"/>
      <c r="D19" s="107"/>
      <c r="E19" s="107"/>
      <c r="F19" s="107"/>
      <c r="G19" s="107"/>
      <c r="H19" s="107"/>
      <c r="I19" s="107"/>
      <c r="J19" s="107"/>
      <c r="K19" s="107"/>
      <c r="L19" s="107"/>
      <c r="M19" s="107"/>
      <c r="N19" s="107"/>
      <c r="O19" s="107"/>
    </row>
    <row r="20" spans="1:15" ht="18" customHeight="1" x14ac:dyDescent="0.25">
      <c r="A20" s="185" t="s">
        <v>365</v>
      </c>
      <c r="B20" s="108"/>
      <c r="C20" s="108"/>
      <c r="D20" s="108"/>
      <c r="E20" s="108"/>
      <c r="F20" s="108"/>
      <c r="G20" s="108"/>
      <c r="H20" s="108"/>
      <c r="I20" s="108"/>
      <c r="J20" s="108"/>
      <c r="K20" s="108"/>
      <c r="L20" s="108"/>
      <c r="M20" s="108"/>
      <c r="N20" s="108"/>
      <c r="O20" s="108"/>
    </row>
    <row r="21" spans="1:15" ht="18" customHeight="1" thickBot="1" x14ac:dyDescent="0.3">
      <c r="A21" s="185" t="s">
        <v>377</v>
      </c>
      <c r="B21" s="401"/>
      <c r="C21" s="401"/>
      <c r="D21" s="401"/>
      <c r="E21" s="401"/>
      <c r="F21" s="401"/>
      <c r="G21" s="401"/>
      <c r="H21" s="401"/>
      <c r="I21" s="401"/>
      <c r="J21" s="401"/>
      <c r="K21" s="401"/>
      <c r="L21" s="401"/>
      <c r="M21" s="401"/>
      <c r="N21" s="401"/>
      <c r="O21" s="402"/>
    </row>
    <row r="22" spans="1:15" ht="18" customHeight="1" thickBot="1" x14ac:dyDescent="0.3">
      <c r="A22" s="89" t="s">
        <v>129</v>
      </c>
      <c r="B22" s="90"/>
      <c r="C22" s="90"/>
      <c r="D22" s="90"/>
      <c r="E22" s="90"/>
      <c r="F22" s="90"/>
      <c r="G22" s="90"/>
      <c r="H22" s="90"/>
      <c r="I22" s="90"/>
      <c r="J22" s="90"/>
      <c r="K22" s="90"/>
      <c r="L22" s="90"/>
      <c r="M22" s="90"/>
      <c r="N22" s="90"/>
      <c r="O22" s="91"/>
    </row>
    <row r="23" spans="1:15" ht="18" customHeight="1" x14ac:dyDescent="0.25">
      <c r="A23" s="101" t="s">
        <v>124</v>
      </c>
      <c r="B23" s="102"/>
      <c r="C23" s="102"/>
      <c r="D23" s="102"/>
      <c r="E23" s="102"/>
      <c r="F23" s="102"/>
      <c r="G23" s="102"/>
      <c r="H23" s="102"/>
      <c r="I23" s="102"/>
      <c r="J23" s="102"/>
      <c r="K23" s="102"/>
      <c r="L23" s="102"/>
      <c r="M23" s="102"/>
      <c r="N23" s="102"/>
      <c r="O23" s="102"/>
    </row>
    <row r="24" spans="1:15" ht="18" customHeight="1" x14ac:dyDescent="0.25">
      <c r="A24" s="103" t="s">
        <v>125</v>
      </c>
      <c r="B24" s="109"/>
      <c r="C24" s="109"/>
      <c r="D24" s="109"/>
      <c r="E24" s="109"/>
      <c r="F24" s="109"/>
      <c r="G24" s="109"/>
      <c r="H24" s="109"/>
      <c r="I24" s="109"/>
      <c r="J24" s="109"/>
      <c r="K24" s="109"/>
      <c r="L24" s="109"/>
      <c r="M24" s="109"/>
      <c r="N24" s="109"/>
      <c r="O24" s="109"/>
    </row>
    <row r="25" spans="1:15" ht="18" customHeight="1" thickBot="1" x14ac:dyDescent="0.3">
      <c r="A25" s="110" t="s">
        <v>366</v>
      </c>
      <c r="B25" s="111"/>
      <c r="C25" s="111"/>
      <c r="D25" s="111"/>
      <c r="E25" s="111"/>
      <c r="F25" s="111"/>
      <c r="G25" s="111"/>
      <c r="H25" s="111"/>
      <c r="I25" s="111"/>
      <c r="J25" s="111"/>
      <c r="K25" s="111"/>
      <c r="L25" s="111"/>
      <c r="M25" s="111"/>
      <c r="N25" s="111"/>
      <c r="O25" s="111"/>
    </row>
    <row r="26" spans="1:15" ht="15.75" customHeight="1" thickBot="1" x14ac:dyDescent="0.3">
      <c r="A26" s="89" t="s">
        <v>130</v>
      </c>
      <c r="B26" s="90"/>
      <c r="C26" s="90"/>
      <c r="D26" s="90"/>
      <c r="E26" s="90"/>
      <c r="F26" s="90"/>
      <c r="G26" s="90"/>
      <c r="H26" s="90"/>
      <c r="I26" s="90"/>
      <c r="J26" s="90"/>
      <c r="K26" s="90"/>
      <c r="L26" s="90"/>
      <c r="M26" s="90"/>
      <c r="N26" s="90"/>
      <c r="O26" s="91"/>
    </row>
    <row r="27" spans="1:15" ht="15.75" customHeight="1" x14ac:dyDescent="0.25">
      <c r="A27" s="101" t="s">
        <v>124</v>
      </c>
      <c r="B27" s="112"/>
      <c r="C27" s="112"/>
      <c r="D27" s="112"/>
      <c r="E27" s="112"/>
      <c r="F27" s="112"/>
      <c r="G27" s="112"/>
      <c r="H27" s="112"/>
      <c r="I27" s="112"/>
      <c r="J27" s="112"/>
      <c r="K27" s="112"/>
      <c r="L27" s="112"/>
      <c r="M27" s="112"/>
      <c r="N27" s="112"/>
      <c r="O27" s="112"/>
    </row>
    <row r="28" spans="1:15" ht="15.75" customHeight="1" thickBot="1" x14ac:dyDescent="0.3">
      <c r="A28" s="103" t="s">
        <v>125</v>
      </c>
      <c r="B28" s="113"/>
      <c r="C28" s="113"/>
      <c r="D28" s="113"/>
      <c r="E28" s="113"/>
      <c r="F28" s="113"/>
      <c r="G28" s="113"/>
      <c r="H28" s="113"/>
      <c r="I28" s="113"/>
      <c r="J28" s="113"/>
      <c r="K28" s="113"/>
      <c r="L28" s="113"/>
      <c r="M28" s="113"/>
      <c r="N28" s="113"/>
      <c r="O28" s="113"/>
    </row>
    <row r="29" spans="1:15" ht="17.25" customHeight="1" thickBot="1" x14ac:dyDescent="0.3">
      <c r="A29" s="93" t="s">
        <v>131</v>
      </c>
      <c r="B29" s="94"/>
      <c r="C29" s="94"/>
      <c r="D29" s="94"/>
      <c r="E29" s="94"/>
      <c r="F29" s="94"/>
      <c r="G29" s="94"/>
      <c r="H29" s="94"/>
      <c r="I29" s="94"/>
      <c r="J29" s="94"/>
      <c r="K29" s="94"/>
      <c r="L29" s="94"/>
      <c r="M29" s="94"/>
      <c r="N29" s="94"/>
      <c r="O29" s="95"/>
    </row>
    <row r="30" spans="1:15" ht="17.25" customHeight="1" thickBot="1" x14ac:dyDescent="0.3">
      <c r="A30" s="114" t="s">
        <v>132</v>
      </c>
      <c r="B30" s="115"/>
      <c r="C30" s="115"/>
      <c r="D30" s="115"/>
      <c r="E30" s="115"/>
      <c r="F30" s="115"/>
      <c r="G30" s="115"/>
      <c r="H30" s="115"/>
      <c r="I30" s="115"/>
      <c r="J30" s="115"/>
      <c r="K30" s="116"/>
      <c r="L30" s="389"/>
      <c r="M30" s="389"/>
      <c r="N30" s="115"/>
      <c r="O30" s="116"/>
    </row>
    <row r="31" spans="1:15" ht="17.25" customHeight="1" thickBot="1" x14ac:dyDescent="0.3">
      <c r="A31" s="89" t="s">
        <v>133</v>
      </c>
      <c r="B31" s="90"/>
      <c r="C31" s="90"/>
      <c r="D31" s="90"/>
      <c r="E31" s="90"/>
      <c r="F31" s="90"/>
      <c r="G31" s="90"/>
      <c r="H31" s="90"/>
      <c r="I31" s="90"/>
      <c r="J31" s="90"/>
      <c r="K31" s="90"/>
      <c r="L31" s="90"/>
      <c r="M31" s="90"/>
      <c r="N31" s="90"/>
      <c r="O31" s="91"/>
    </row>
    <row r="32" spans="1:15" ht="17.25" customHeight="1" x14ac:dyDescent="0.25">
      <c r="A32" s="117" t="s">
        <v>134</v>
      </c>
      <c r="B32" s="118"/>
      <c r="C32" s="118"/>
      <c r="D32" s="118"/>
      <c r="E32" s="118"/>
      <c r="F32" s="118"/>
      <c r="G32" s="118"/>
      <c r="H32" s="118"/>
      <c r="I32" s="118"/>
      <c r="J32" s="118"/>
      <c r="K32" s="119"/>
      <c r="L32" s="390"/>
      <c r="M32" s="390"/>
      <c r="N32" s="118"/>
      <c r="O32" s="119"/>
    </row>
    <row r="33" spans="1:15" ht="17.25" customHeight="1" x14ac:dyDescent="0.25">
      <c r="A33" s="120" t="s">
        <v>135</v>
      </c>
      <c r="B33" s="118"/>
      <c r="C33" s="118"/>
      <c r="D33" s="118"/>
      <c r="E33" s="118"/>
      <c r="F33" s="118"/>
      <c r="G33" s="118"/>
      <c r="H33" s="118"/>
      <c r="I33" s="118"/>
      <c r="J33" s="118"/>
      <c r="K33" s="119"/>
      <c r="L33" s="390"/>
      <c r="M33" s="390"/>
      <c r="N33" s="118"/>
      <c r="O33" s="119"/>
    </row>
    <row r="34" spans="1:15" ht="17.25" customHeight="1" x14ac:dyDescent="0.25">
      <c r="A34" s="120" t="s">
        <v>136</v>
      </c>
      <c r="B34" s="118"/>
      <c r="C34" s="118"/>
      <c r="D34" s="118"/>
      <c r="E34" s="118"/>
      <c r="F34" s="118"/>
      <c r="G34" s="118"/>
      <c r="H34" s="118"/>
      <c r="I34" s="118"/>
      <c r="J34" s="118"/>
      <c r="K34" s="119"/>
      <c r="L34" s="390"/>
      <c r="M34" s="390"/>
      <c r="N34" s="118"/>
      <c r="O34" s="119"/>
    </row>
    <row r="35" spans="1:15" ht="17.25" customHeight="1" x14ac:dyDescent="0.25">
      <c r="A35" s="120" t="s">
        <v>137</v>
      </c>
      <c r="B35" s="118"/>
      <c r="C35" s="118"/>
      <c r="D35" s="118"/>
      <c r="E35" s="118"/>
      <c r="F35" s="118"/>
      <c r="G35" s="118"/>
      <c r="H35" s="118"/>
      <c r="I35" s="118"/>
      <c r="J35" s="118"/>
      <c r="K35" s="119"/>
      <c r="L35" s="390"/>
      <c r="M35" s="390"/>
      <c r="N35" s="118"/>
      <c r="O35" s="119"/>
    </row>
    <row r="36" spans="1:15" ht="17.25" customHeight="1" thickBot="1" x14ac:dyDescent="0.3">
      <c r="A36" s="121" t="s">
        <v>138</v>
      </c>
      <c r="B36" s="116"/>
      <c r="C36" s="116"/>
      <c r="D36" s="116"/>
      <c r="E36" s="116"/>
      <c r="F36" s="116"/>
      <c r="G36" s="116"/>
      <c r="H36" s="116"/>
      <c r="I36" s="116"/>
      <c r="J36" s="116"/>
      <c r="K36" s="116"/>
      <c r="L36" s="116"/>
      <c r="M36" s="116"/>
      <c r="N36" s="116"/>
      <c r="O36" s="116"/>
    </row>
    <row r="37" spans="1:15" ht="17.25" customHeight="1" thickBot="1" x14ac:dyDescent="0.3">
      <c r="A37" s="122" t="s">
        <v>139</v>
      </c>
      <c r="B37" s="147"/>
      <c r="C37" s="147"/>
      <c r="D37" s="147"/>
      <c r="E37" s="147"/>
      <c r="F37" s="147"/>
      <c r="G37" s="147"/>
      <c r="H37" s="147"/>
      <c r="I37" s="147"/>
      <c r="J37" s="147"/>
      <c r="K37" s="147"/>
      <c r="L37" s="147"/>
      <c r="M37" s="147"/>
      <c r="N37" s="147"/>
      <c r="O37" s="147"/>
    </row>
    <row r="38" spans="1:15" ht="17.25" customHeight="1" thickBot="1" x14ac:dyDescent="0.3">
      <c r="A38" s="443" t="s">
        <v>140</v>
      </c>
      <c r="B38" s="123"/>
      <c r="C38" s="123"/>
      <c r="D38" s="123"/>
      <c r="E38" s="123"/>
      <c r="F38" s="123"/>
      <c r="G38" s="123"/>
      <c r="H38" s="123"/>
      <c r="I38" s="123"/>
      <c r="J38" s="123"/>
      <c r="K38" s="123"/>
      <c r="L38" s="123"/>
      <c r="M38" s="123"/>
      <c r="N38" s="123"/>
      <c r="O38" s="124"/>
    </row>
    <row r="39" spans="1:15" ht="17.25" customHeight="1" x14ac:dyDescent="0.25">
      <c r="A39" s="444" t="s">
        <v>141</v>
      </c>
      <c r="B39" s="112"/>
      <c r="C39" s="112"/>
      <c r="D39" s="112"/>
      <c r="E39" s="112"/>
      <c r="F39" s="112"/>
      <c r="G39" s="112"/>
      <c r="H39" s="112"/>
      <c r="I39" s="112"/>
      <c r="J39" s="112"/>
      <c r="K39" s="112"/>
      <c r="L39" s="112"/>
      <c r="M39" s="112"/>
      <c r="N39" s="112"/>
      <c r="O39" s="112"/>
    </row>
    <row r="40" spans="1:15" ht="17.25" customHeight="1" thickBot="1" x14ac:dyDescent="0.3">
      <c r="A40" s="445" t="s">
        <v>142</v>
      </c>
      <c r="B40" s="113"/>
      <c r="C40" s="113"/>
      <c r="D40" s="113"/>
      <c r="E40" s="113"/>
      <c r="F40" s="113"/>
      <c r="G40" s="113"/>
      <c r="H40" s="113"/>
      <c r="I40" s="113"/>
      <c r="J40" s="113"/>
      <c r="K40" s="113"/>
      <c r="L40" s="113"/>
      <c r="M40" s="113"/>
      <c r="N40" s="113"/>
      <c r="O40" s="113"/>
    </row>
    <row r="41" spans="1:15" ht="17.25" customHeight="1" thickBot="1" x14ac:dyDescent="0.3">
      <c r="A41" s="446" t="s">
        <v>143</v>
      </c>
      <c r="B41" s="400"/>
      <c r="C41" s="400"/>
      <c r="D41" s="400"/>
      <c r="E41" s="400"/>
      <c r="F41" s="400"/>
      <c r="G41" s="400"/>
      <c r="H41" s="400"/>
      <c r="I41" s="400"/>
      <c r="J41" s="400"/>
      <c r="K41" s="400"/>
      <c r="L41" s="400"/>
      <c r="M41" s="400"/>
      <c r="N41" s="400"/>
      <c r="O41" s="400"/>
    </row>
    <row r="42" spans="1:15" ht="17.25" customHeight="1" thickBot="1" x14ac:dyDescent="0.3">
      <c r="A42" s="446" t="s">
        <v>364</v>
      </c>
      <c r="B42" s="148"/>
      <c r="C42" s="148"/>
      <c r="D42" s="148"/>
      <c r="E42" s="148"/>
      <c r="F42" s="148"/>
      <c r="G42" s="148"/>
      <c r="H42" s="148"/>
      <c r="I42" s="148"/>
      <c r="J42" s="148"/>
      <c r="K42" s="148"/>
      <c r="L42" s="148"/>
      <c r="M42" s="148"/>
      <c r="N42" s="148"/>
      <c r="O42" s="148"/>
    </row>
    <row r="43" spans="1:15" s="96" customFormat="1" ht="16.5" customHeight="1" thickBot="1" x14ac:dyDescent="0.3">
      <c r="A43" s="447" t="s">
        <v>144</v>
      </c>
      <c r="B43" s="90"/>
      <c r="C43" s="90"/>
      <c r="D43" s="90"/>
      <c r="E43" s="90"/>
      <c r="F43" s="90"/>
      <c r="G43" s="90"/>
      <c r="H43" s="90"/>
      <c r="I43" s="90"/>
      <c r="J43" s="90"/>
      <c r="K43" s="90"/>
      <c r="L43" s="90"/>
      <c r="M43" s="90"/>
      <c r="N43" s="90"/>
      <c r="O43" s="91"/>
    </row>
    <row r="44" spans="1:15" s="96" customFormat="1" ht="16.5" customHeight="1" x14ac:dyDescent="0.25">
      <c r="A44" s="448" t="s">
        <v>145</v>
      </c>
      <c r="B44" s="98"/>
      <c r="C44" s="98"/>
      <c r="D44" s="98"/>
      <c r="E44" s="98"/>
      <c r="F44" s="98"/>
      <c r="G44" s="98"/>
      <c r="H44" s="98"/>
      <c r="I44" s="98"/>
      <c r="J44" s="98"/>
      <c r="K44" s="98"/>
      <c r="L44" s="98"/>
      <c r="M44" s="98"/>
      <c r="N44" s="98"/>
      <c r="O44" s="98"/>
    </row>
    <row r="45" spans="1:15" s="96" customFormat="1" ht="16.5" customHeight="1" x14ac:dyDescent="0.25">
      <c r="A45" s="449" t="s">
        <v>146</v>
      </c>
      <c r="B45" s="126"/>
      <c r="C45" s="126"/>
      <c r="D45" s="126"/>
      <c r="E45" s="126"/>
      <c r="F45" s="126"/>
      <c r="G45" s="126"/>
      <c r="H45" s="126"/>
      <c r="I45" s="126"/>
      <c r="J45" s="126"/>
      <c r="K45" s="126"/>
      <c r="L45" s="126"/>
      <c r="M45" s="126"/>
      <c r="N45" s="126"/>
      <c r="O45" s="126"/>
    </row>
    <row r="46" spans="1:15" s="96" customFormat="1" ht="16.5" customHeight="1" thickBot="1" x14ac:dyDescent="0.3">
      <c r="A46" s="450" t="s">
        <v>147</v>
      </c>
      <c r="B46" s="127"/>
      <c r="C46" s="127"/>
      <c r="D46" s="127"/>
      <c r="E46" s="127"/>
      <c r="F46" s="127"/>
      <c r="G46" s="127"/>
      <c r="H46" s="127"/>
      <c r="I46" s="127"/>
      <c r="J46" s="127"/>
      <c r="K46" s="127"/>
      <c r="L46" s="127"/>
      <c r="M46" s="127"/>
      <c r="N46" s="127"/>
      <c r="O46" s="127"/>
    </row>
    <row r="47" spans="1:15" ht="18.75" customHeight="1" thickBot="1" x14ac:dyDescent="0.3">
      <c r="A47" s="451" t="s">
        <v>148</v>
      </c>
      <c r="B47" s="128"/>
      <c r="C47" s="128"/>
      <c r="D47" s="128"/>
      <c r="E47" s="128"/>
      <c r="F47" s="128"/>
      <c r="G47" s="128"/>
      <c r="H47" s="128"/>
      <c r="I47" s="128"/>
      <c r="J47" s="128"/>
      <c r="K47" s="128"/>
      <c r="L47" s="128"/>
      <c r="M47" s="128"/>
      <c r="N47" s="128"/>
      <c r="O47" s="128"/>
    </row>
    <row r="48" spans="1:15" s="96" customFormat="1" ht="17.25" customHeight="1" thickBot="1" x14ac:dyDescent="0.3">
      <c r="A48" s="451" t="s">
        <v>149</v>
      </c>
      <c r="B48" s="128"/>
      <c r="C48" s="128"/>
      <c r="D48" s="128"/>
      <c r="E48" s="128"/>
      <c r="F48" s="128"/>
      <c r="G48" s="128"/>
      <c r="H48" s="128"/>
      <c r="I48" s="128"/>
      <c r="J48" s="128"/>
      <c r="K48" s="128"/>
      <c r="L48" s="128"/>
      <c r="M48" s="128"/>
      <c r="N48" s="128"/>
      <c r="O48" s="128"/>
    </row>
    <row r="49" spans="1:15" s="96" customFormat="1" ht="17.25" customHeight="1" thickBot="1" x14ac:dyDescent="0.3">
      <c r="A49" s="451" t="s">
        <v>150</v>
      </c>
      <c r="B49" s="128"/>
      <c r="C49" s="128"/>
      <c r="D49" s="128"/>
      <c r="E49" s="128"/>
      <c r="F49" s="128"/>
      <c r="G49" s="128"/>
      <c r="H49" s="128"/>
      <c r="I49" s="128"/>
      <c r="J49" s="128"/>
      <c r="K49" s="128"/>
      <c r="L49" s="128"/>
      <c r="M49" s="128"/>
      <c r="N49" s="128"/>
      <c r="O49" s="128"/>
    </row>
    <row r="50" spans="1:15" s="96" customFormat="1" ht="17.25" customHeight="1" thickBot="1" x14ac:dyDescent="0.3">
      <c r="A50" s="447" t="s">
        <v>151</v>
      </c>
      <c r="B50" s="90"/>
      <c r="C50" s="90"/>
      <c r="D50" s="90"/>
      <c r="E50" s="90"/>
      <c r="F50" s="90"/>
      <c r="G50" s="90"/>
      <c r="H50" s="90"/>
      <c r="I50" s="90"/>
      <c r="J50" s="90"/>
      <c r="K50" s="90"/>
      <c r="L50" s="90"/>
      <c r="M50" s="90"/>
      <c r="N50" s="90"/>
      <c r="O50" s="91"/>
    </row>
    <row r="51" spans="1:15" s="96" customFormat="1" ht="17.25" customHeight="1" x14ac:dyDescent="0.25">
      <c r="A51" s="452" t="s">
        <v>152</v>
      </c>
      <c r="B51" s="98"/>
      <c r="C51" s="98"/>
      <c r="D51" s="98"/>
      <c r="E51" s="98"/>
      <c r="F51" s="98"/>
      <c r="G51" s="98"/>
      <c r="H51" s="98"/>
      <c r="I51" s="98"/>
      <c r="J51" s="98"/>
      <c r="K51" s="98"/>
      <c r="L51" s="98"/>
      <c r="M51" s="98"/>
      <c r="N51" s="98"/>
      <c r="O51" s="98"/>
    </row>
    <row r="52" spans="1:15" ht="16.5" customHeight="1" x14ac:dyDescent="0.25">
      <c r="A52" s="453" t="s">
        <v>153</v>
      </c>
      <c r="B52" s="118"/>
      <c r="C52" s="118"/>
      <c r="D52" s="118"/>
      <c r="E52" s="118"/>
      <c r="F52" s="118"/>
      <c r="G52" s="118"/>
      <c r="H52" s="118"/>
      <c r="I52" s="118"/>
      <c r="J52" s="118"/>
      <c r="K52" s="119"/>
      <c r="L52" s="390"/>
      <c r="M52" s="390"/>
      <c r="N52" s="118"/>
      <c r="O52" s="119"/>
    </row>
    <row r="53" spans="1:15" ht="17.25" customHeight="1" x14ac:dyDescent="0.25">
      <c r="A53" s="454" t="s">
        <v>372</v>
      </c>
      <c r="B53" s="118"/>
      <c r="C53" s="118"/>
      <c r="D53" s="118"/>
      <c r="E53" s="118"/>
      <c r="F53" s="118"/>
      <c r="G53" s="118"/>
      <c r="H53" s="118"/>
      <c r="I53" s="118"/>
      <c r="J53" s="118"/>
      <c r="K53" s="119"/>
      <c r="L53" s="390"/>
      <c r="M53" s="390"/>
      <c r="N53" s="118"/>
      <c r="O53" s="119"/>
    </row>
    <row r="54" spans="1:15" ht="17.25" customHeight="1" thickBot="1" x14ac:dyDescent="0.3">
      <c r="A54" s="454" t="s">
        <v>154</v>
      </c>
      <c r="B54" s="115"/>
      <c r="C54" s="115"/>
      <c r="D54" s="115"/>
      <c r="E54" s="115"/>
      <c r="F54" s="115"/>
      <c r="G54" s="115"/>
      <c r="H54" s="115"/>
      <c r="I54" s="115"/>
      <c r="J54" s="115"/>
      <c r="K54" s="116"/>
      <c r="L54" s="389"/>
      <c r="M54" s="389"/>
      <c r="N54" s="115"/>
      <c r="O54" s="116"/>
    </row>
    <row r="55" spans="1:15" ht="17.25" customHeight="1" thickBot="1" x14ac:dyDescent="0.3">
      <c r="A55" s="447" t="s">
        <v>287</v>
      </c>
      <c r="B55" s="128"/>
      <c r="C55" s="128"/>
      <c r="D55" s="128"/>
      <c r="E55" s="128"/>
      <c r="F55" s="128"/>
      <c r="G55" s="128"/>
      <c r="H55" s="128"/>
      <c r="I55" s="128"/>
      <c r="J55" s="128"/>
      <c r="K55" s="128"/>
      <c r="L55" s="128"/>
      <c r="M55" s="128"/>
      <c r="N55" s="128"/>
      <c r="O55" s="128"/>
    </row>
    <row r="56" spans="1:15" s="96" customFormat="1" ht="18" customHeight="1" thickBot="1" x14ac:dyDescent="0.3">
      <c r="A56" s="451" t="s">
        <v>155</v>
      </c>
      <c r="B56" s="128"/>
      <c r="C56" s="128"/>
      <c r="D56" s="128"/>
      <c r="E56" s="128"/>
      <c r="F56" s="128"/>
      <c r="G56" s="128"/>
      <c r="H56" s="128"/>
      <c r="I56" s="128"/>
      <c r="J56" s="128"/>
      <c r="K56" s="128"/>
      <c r="L56" s="128"/>
      <c r="M56" s="128"/>
      <c r="N56" s="128"/>
      <c r="O56" s="128"/>
    </row>
    <row r="57" spans="1:15" ht="17.25" customHeight="1" thickBot="1" x14ac:dyDescent="0.3">
      <c r="A57" s="455" t="s">
        <v>156</v>
      </c>
      <c r="B57" s="87"/>
      <c r="C57" s="87"/>
      <c r="D57" s="87"/>
      <c r="E57" s="87"/>
      <c r="F57" s="87"/>
      <c r="G57" s="87"/>
      <c r="H57" s="87"/>
      <c r="I57" s="87"/>
      <c r="J57" s="87"/>
      <c r="K57" s="87"/>
      <c r="L57" s="87"/>
      <c r="M57" s="87"/>
      <c r="N57" s="87"/>
      <c r="O57" s="88"/>
    </row>
    <row r="58" spans="1:15" ht="16.5" customHeight="1" x14ac:dyDescent="0.25">
      <c r="A58" s="456" t="s">
        <v>367</v>
      </c>
      <c r="B58" s="112"/>
      <c r="C58" s="112"/>
      <c r="D58" s="112"/>
      <c r="E58" s="112"/>
      <c r="F58" s="112"/>
      <c r="G58" s="112"/>
      <c r="H58" s="112"/>
      <c r="I58" s="112"/>
      <c r="J58" s="112"/>
      <c r="K58" s="112"/>
      <c r="L58" s="112"/>
      <c r="M58" s="112"/>
      <c r="N58" s="112"/>
      <c r="O58" s="112"/>
    </row>
    <row r="59" spans="1:15" ht="17.25" customHeight="1" x14ac:dyDescent="0.25">
      <c r="A59" s="457" t="s">
        <v>157</v>
      </c>
      <c r="B59" s="131"/>
      <c r="C59" s="131"/>
      <c r="D59" s="131"/>
      <c r="E59" s="131"/>
      <c r="F59" s="131"/>
      <c r="G59" s="131"/>
      <c r="H59" s="131"/>
      <c r="I59" s="131"/>
      <c r="J59" s="131"/>
      <c r="K59" s="131"/>
      <c r="L59" s="131"/>
      <c r="M59" s="131"/>
      <c r="N59" s="131"/>
      <c r="O59" s="131"/>
    </row>
    <row r="60" spans="1:15" ht="17.25" customHeight="1" x14ac:dyDescent="0.25">
      <c r="A60" s="457" t="s">
        <v>158</v>
      </c>
      <c r="B60" s="131"/>
      <c r="C60" s="131"/>
      <c r="D60" s="131"/>
      <c r="E60" s="131"/>
      <c r="F60" s="131"/>
      <c r="G60" s="131"/>
      <c r="H60" s="131"/>
      <c r="I60" s="131"/>
      <c r="J60" s="131"/>
      <c r="K60" s="131"/>
      <c r="L60" s="131"/>
      <c r="M60" s="131"/>
      <c r="N60" s="131"/>
      <c r="O60" s="131"/>
    </row>
    <row r="61" spans="1:15" ht="17.25" customHeight="1" x14ac:dyDescent="0.25">
      <c r="A61" s="449" t="s">
        <v>159</v>
      </c>
      <c r="B61" s="126"/>
      <c r="C61" s="126"/>
      <c r="D61" s="126"/>
      <c r="E61" s="126"/>
      <c r="F61" s="126"/>
      <c r="G61" s="126"/>
      <c r="H61" s="126"/>
      <c r="I61" s="126"/>
      <c r="J61" s="126"/>
      <c r="K61" s="126"/>
      <c r="L61" s="126"/>
      <c r="M61" s="126"/>
      <c r="N61" s="126"/>
      <c r="O61" s="126"/>
    </row>
    <row r="62" spans="1:15" ht="17.25" customHeight="1" thickBot="1" x14ac:dyDescent="0.3">
      <c r="A62" s="458" t="s">
        <v>160</v>
      </c>
      <c r="B62" s="132"/>
      <c r="C62" s="132"/>
      <c r="D62" s="132"/>
      <c r="E62" s="132"/>
      <c r="F62" s="132"/>
      <c r="G62" s="132"/>
      <c r="H62" s="132"/>
      <c r="I62" s="132"/>
      <c r="J62" s="132"/>
      <c r="K62" s="132"/>
      <c r="L62" s="132"/>
      <c r="M62" s="132"/>
      <c r="N62" s="132"/>
      <c r="O62" s="132"/>
    </row>
    <row r="63" spans="1:15" ht="16.5" customHeight="1" thickBot="1" x14ac:dyDescent="0.3">
      <c r="A63" s="459" t="s">
        <v>161</v>
      </c>
      <c r="B63" s="133"/>
      <c r="C63" s="133"/>
      <c r="D63" s="133"/>
      <c r="E63" s="133"/>
      <c r="F63" s="133"/>
      <c r="G63" s="133"/>
      <c r="H63" s="133"/>
      <c r="I63" s="133"/>
      <c r="J63" s="133"/>
      <c r="K63" s="133"/>
      <c r="L63" s="133"/>
      <c r="M63" s="133"/>
      <c r="N63" s="133"/>
      <c r="O63" s="133"/>
    </row>
    <row r="64" spans="1:15" ht="16.5" customHeight="1" thickBot="1" x14ac:dyDescent="0.3">
      <c r="A64" s="459" t="s">
        <v>162</v>
      </c>
      <c r="B64" s="133"/>
      <c r="C64" s="133"/>
      <c r="D64" s="133"/>
      <c r="E64" s="133"/>
      <c r="F64" s="133"/>
      <c r="G64" s="133"/>
      <c r="H64" s="133"/>
      <c r="I64" s="133"/>
      <c r="J64" s="133"/>
      <c r="K64" s="133"/>
      <c r="L64" s="133"/>
      <c r="M64" s="133"/>
      <c r="N64" s="133"/>
      <c r="O64" s="133"/>
    </row>
    <row r="65" spans="1:15" ht="16.5" customHeight="1" thickBot="1" x14ac:dyDescent="0.35">
      <c r="A65" s="460" t="s">
        <v>163</v>
      </c>
      <c r="B65" s="133"/>
      <c r="C65" s="133"/>
      <c r="D65" s="133"/>
      <c r="E65" s="133"/>
      <c r="F65" s="133"/>
      <c r="G65" s="133"/>
      <c r="H65" s="133"/>
      <c r="I65" s="133"/>
      <c r="J65" s="133"/>
      <c r="K65" s="133"/>
      <c r="L65" s="133"/>
      <c r="M65" s="133"/>
      <c r="N65" s="133"/>
      <c r="O65" s="133"/>
    </row>
    <row r="66" spans="1:15" ht="13.8" thickBot="1" x14ac:dyDescent="0.3">
      <c r="A66" s="461"/>
      <c r="B66" s="135"/>
      <c r="C66" s="135"/>
      <c r="D66" s="135"/>
      <c r="E66" s="135"/>
      <c r="F66" s="135"/>
      <c r="G66" s="135"/>
      <c r="H66" s="135"/>
      <c r="I66" s="135"/>
      <c r="J66" s="135"/>
      <c r="K66" s="135"/>
      <c r="L66" s="135"/>
      <c r="M66" s="135"/>
      <c r="N66" s="135"/>
      <c r="O66" s="136"/>
    </row>
    <row r="67" spans="1:15" ht="18" thickBot="1" x14ac:dyDescent="0.3">
      <c r="A67" s="462" t="s">
        <v>164</v>
      </c>
      <c r="B67" s="137">
        <f>SUM(B9:B19)+SUM(B23:B24)+SUM(B27:B42)+SUM(B44:B65)</f>
        <v>0</v>
      </c>
      <c r="C67" s="137">
        <f t="shared" ref="C67:O67" si="0">SUM(C9:C19)+SUM(C23:C24)+SUM(C27:C42)+SUM(C44:C65)</f>
        <v>0</v>
      </c>
      <c r="D67" s="137">
        <f t="shared" si="0"/>
        <v>0</v>
      </c>
      <c r="E67" s="137">
        <f t="shared" si="0"/>
        <v>0</v>
      </c>
      <c r="F67" s="137">
        <f t="shared" si="0"/>
        <v>0</v>
      </c>
      <c r="G67" s="137">
        <f t="shared" si="0"/>
        <v>0</v>
      </c>
      <c r="H67" s="137">
        <f t="shared" si="0"/>
        <v>0</v>
      </c>
      <c r="I67" s="137">
        <f t="shared" si="0"/>
        <v>0</v>
      </c>
      <c r="J67" s="137">
        <f t="shared" si="0"/>
        <v>0</v>
      </c>
      <c r="K67" s="137">
        <f t="shared" si="0"/>
        <v>0</v>
      </c>
      <c r="L67" s="137">
        <f t="shared" si="0"/>
        <v>0</v>
      </c>
      <c r="M67" s="137">
        <f t="shared" si="0"/>
        <v>0</v>
      </c>
      <c r="N67" s="137">
        <f t="shared" si="0"/>
        <v>0</v>
      </c>
      <c r="O67" s="137">
        <f t="shared" si="0"/>
        <v>0</v>
      </c>
    </row>
  </sheetData>
  <customSheetViews>
    <customSheetView guid="{C3E70234-FA18-40E7-B25F-218A5F7D2EA2}" fitToPage="1" topLeftCell="A25">
      <selection activeCell="A4" sqref="A4"/>
      <pageMargins left="0.5" right="0.5" top="0.5" bottom="0.5" header="0.5" footer="0.25"/>
      <printOptions horizontalCentered="1" headings="1"/>
      <pageSetup scale="41" orientation="portrait" r:id="rId1"/>
      <headerFooter alignWithMargins="0">
        <oddFooter>&amp;L&amp;A&amp;R&amp;A</oddFooter>
      </headerFooter>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2"/>
      <headerFooter alignWithMargins="0">
        <oddFooter>&amp;L&amp;A&amp;R&amp;A</oddFooter>
      </headerFooter>
    </customSheetView>
    <customSheetView guid="{2C54E754-4594-47E3-AFE9-B28C28B63E5C}" fitToPage="1">
      <selection activeCell="A19" sqref="A19"/>
      <pageMargins left="0.25" right="0.25" top="0.75" bottom="0.75" header="0.3" footer="0.3"/>
      <printOptions headings="1"/>
      <pageSetup scale="58" fitToHeight="2" orientation="landscape" r:id="rId3"/>
      <headerFooter alignWithMargins="0"/>
    </customSheetView>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4"/>
      <headerFooter alignWithMargins="0"/>
    </customSheetView>
  </customSheetViews>
  <mergeCells count="1">
    <mergeCell ref="A8:O8"/>
  </mergeCells>
  <printOptions horizontalCentered="1"/>
  <pageMargins left="0.25" right="0.25" top="0.5" bottom="0.5" header="0.5" footer="0.3"/>
  <pageSetup scale="61" fitToHeight="2" orientation="landscape" r:id="rId5"/>
  <headerFooter alignWithMargins="0">
    <oddFooter>&amp;R&amp;A</oddFooter>
  </headerFooter>
  <drawing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O10"/>
  <sheetViews>
    <sheetView zoomScaleNormal="100" workbookViewId="0">
      <selection activeCell="D17" sqref="D17"/>
    </sheetView>
  </sheetViews>
  <sheetFormatPr defaultColWidth="9.28515625" defaultRowHeight="13.2" x14ac:dyDescent="0.25"/>
  <cols>
    <col min="1" max="1" width="65.85546875" style="248" customWidth="1"/>
    <col min="2" max="3" width="12" style="248" customWidth="1"/>
    <col min="4" max="5" width="11.42578125" style="248" customWidth="1"/>
    <col min="6" max="6" width="12" style="248" customWidth="1"/>
    <col min="7" max="9" width="11.42578125" style="248" customWidth="1"/>
    <col min="10" max="10" width="12" style="248" customWidth="1"/>
    <col min="11" max="15" width="11.42578125" style="248" customWidth="1"/>
    <col min="16" max="16384" width="9.28515625" style="248"/>
  </cols>
  <sheetData>
    <row r="1" spans="1:15" ht="17.399999999999999" x14ac:dyDescent="0.3">
      <c r="A1" s="247" t="s">
        <v>256</v>
      </c>
      <c r="B1" s="463"/>
      <c r="C1" s="463"/>
      <c r="D1" s="463"/>
      <c r="E1" s="463"/>
      <c r="F1" s="463"/>
      <c r="G1" s="463"/>
      <c r="H1" s="463"/>
      <c r="I1" s="463"/>
      <c r="J1" s="463"/>
      <c r="K1" s="463"/>
      <c r="L1" s="463"/>
      <c r="M1" s="463"/>
      <c r="N1" s="463"/>
      <c r="O1" s="464"/>
    </row>
    <row r="2" spans="1:15" ht="15.6" x14ac:dyDescent="0.3">
      <c r="A2" s="249" t="s">
        <v>252</v>
      </c>
      <c r="B2" s="250"/>
      <c r="C2" s="250"/>
      <c r="D2" s="250"/>
      <c r="E2" s="250"/>
      <c r="F2" s="250"/>
      <c r="G2" s="250"/>
      <c r="H2" s="250"/>
      <c r="I2" s="250"/>
      <c r="J2" s="250"/>
      <c r="K2" s="250"/>
      <c r="L2" s="250"/>
      <c r="M2" s="250"/>
      <c r="N2" s="250"/>
      <c r="O2" s="465"/>
    </row>
    <row r="3" spans="1:15" ht="15.6" x14ac:dyDescent="0.3">
      <c r="A3" s="84" t="s">
        <v>374</v>
      </c>
      <c r="B3" s="424"/>
      <c r="C3" s="424"/>
      <c r="D3" s="424"/>
      <c r="E3" s="424"/>
      <c r="F3" s="424"/>
      <c r="G3" s="424"/>
      <c r="H3" s="424"/>
      <c r="I3" s="424"/>
      <c r="J3" s="424"/>
      <c r="K3" s="424"/>
      <c r="L3" s="424"/>
      <c r="M3" s="424"/>
      <c r="N3" s="424"/>
      <c r="O3" s="466"/>
    </row>
    <row r="4" spans="1:15" ht="16.2" thickBot="1" x14ac:dyDescent="0.35">
      <c r="A4" s="467" t="str">
        <f>'FormsList&amp;FilerInfo'!B2</f>
        <v>Turlock Irrigation District</v>
      </c>
      <c r="B4" s="424"/>
      <c r="C4" s="424"/>
      <c r="D4" s="424"/>
      <c r="E4" s="424"/>
      <c r="F4" s="424"/>
      <c r="G4" s="424"/>
      <c r="H4" s="424"/>
      <c r="I4" s="424"/>
      <c r="J4" s="424"/>
      <c r="K4" s="424"/>
      <c r="L4" s="424"/>
      <c r="M4" s="424"/>
      <c r="N4" s="424"/>
      <c r="O4" s="466"/>
    </row>
    <row r="5" spans="1:15" ht="18" thickBot="1" x14ac:dyDescent="0.35">
      <c r="A5" s="420"/>
      <c r="B5" s="425">
        <v>2015</v>
      </c>
      <c r="C5" s="425">
        <v>2016</v>
      </c>
      <c r="D5" s="425">
        <v>2017</v>
      </c>
      <c r="E5" s="425">
        <v>2018</v>
      </c>
      <c r="F5" s="425">
        <v>2019</v>
      </c>
      <c r="G5" s="425">
        <v>2020</v>
      </c>
      <c r="H5" s="425">
        <v>2021</v>
      </c>
      <c r="I5" s="425">
        <v>2022</v>
      </c>
      <c r="J5" s="425">
        <v>2023</v>
      </c>
      <c r="K5" s="425">
        <v>2024</v>
      </c>
      <c r="L5" s="425">
        <v>2025</v>
      </c>
      <c r="M5" s="425">
        <v>2026</v>
      </c>
      <c r="N5" s="425">
        <v>2027</v>
      </c>
      <c r="O5" s="425">
        <v>2028</v>
      </c>
    </row>
    <row r="6" spans="1:15" ht="18" customHeight="1" thickBot="1" x14ac:dyDescent="0.3">
      <c r="A6" s="251"/>
      <c r="B6" s="252"/>
      <c r="C6" s="252"/>
      <c r="D6" s="252"/>
      <c r="E6" s="252"/>
      <c r="F6" s="252"/>
      <c r="G6" s="252"/>
      <c r="H6" s="252"/>
      <c r="I6" s="252"/>
      <c r="J6" s="252"/>
      <c r="K6" s="252"/>
      <c r="L6" s="252"/>
      <c r="M6" s="252"/>
      <c r="N6" s="252"/>
      <c r="O6" s="253"/>
    </row>
    <row r="7" spans="1:15" ht="21" customHeight="1" thickBot="1" x14ac:dyDescent="0.3">
      <c r="A7" s="254" t="s">
        <v>253</v>
      </c>
      <c r="B7" s="255"/>
      <c r="C7" s="255"/>
      <c r="D7" s="255"/>
      <c r="E7" s="255"/>
      <c r="F7" s="255"/>
      <c r="G7" s="255"/>
      <c r="H7" s="255"/>
      <c r="I7" s="255"/>
      <c r="J7" s="255"/>
      <c r="K7" s="255"/>
      <c r="L7" s="255"/>
      <c r="M7" s="255"/>
      <c r="N7" s="255"/>
      <c r="O7" s="255"/>
    </row>
    <row r="8" spans="1:15" s="260" customFormat="1" ht="14.25" customHeight="1" thickBot="1" x14ac:dyDescent="0.3">
      <c r="A8" s="256" t="s">
        <v>254</v>
      </c>
      <c r="B8" s="255"/>
      <c r="C8" s="255"/>
      <c r="D8" s="255"/>
      <c r="E8" s="255"/>
      <c r="F8" s="255"/>
      <c r="G8" s="255"/>
      <c r="H8" s="255"/>
      <c r="I8" s="255"/>
      <c r="J8" s="255"/>
      <c r="K8" s="255"/>
      <c r="L8" s="255"/>
      <c r="M8" s="255"/>
      <c r="N8" s="255"/>
      <c r="O8" s="255"/>
    </row>
    <row r="9" spans="1:15" ht="22.5" customHeight="1" thickBot="1" x14ac:dyDescent="0.3">
      <c r="A9" s="257"/>
      <c r="B9" s="258"/>
      <c r="C9" s="258"/>
      <c r="D9" s="259"/>
      <c r="E9" s="258"/>
      <c r="F9" s="258"/>
      <c r="G9" s="259"/>
      <c r="H9" s="259"/>
      <c r="I9" s="258"/>
      <c r="J9" s="258"/>
      <c r="K9" s="259"/>
      <c r="L9" s="258"/>
      <c r="M9" s="258"/>
      <c r="N9" s="258"/>
      <c r="O9" s="259"/>
    </row>
    <row r="10" spans="1:15" ht="18" thickBot="1" x14ac:dyDescent="0.3">
      <c r="A10" s="261" t="s">
        <v>255</v>
      </c>
      <c r="B10" s="262">
        <f>B7+B8</f>
        <v>0</v>
      </c>
      <c r="C10" s="262">
        <f>C7+C8</f>
        <v>0</v>
      </c>
      <c r="D10" s="262">
        <f>D7+D8</f>
        <v>0</v>
      </c>
      <c r="E10" s="262">
        <f t="shared" ref="E10:O10" si="0">E7+E8</f>
        <v>0</v>
      </c>
      <c r="F10" s="262">
        <f t="shared" si="0"/>
        <v>0</v>
      </c>
      <c r="G10" s="262">
        <f t="shared" si="0"/>
        <v>0</v>
      </c>
      <c r="H10" s="262">
        <f t="shared" si="0"/>
        <v>0</v>
      </c>
      <c r="I10" s="262">
        <f t="shared" si="0"/>
        <v>0</v>
      </c>
      <c r="J10" s="262">
        <f t="shared" si="0"/>
        <v>0</v>
      </c>
      <c r="K10" s="262">
        <f t="shared" si="0"/>
        <v>0</v>
      </c>
      <c r="L10" s="262"/>
      <c r="M10" s="262"/>
      <c r="N10" s="262">
        <f t="shared" si="0"/>
        <v>0</v>
      </c>
      <c r="O10" s="262">
        <f t="shared" si="0"/>
        <v>0</v>
      </c>
    </row>
  </sheetData>
  <customSheetViews>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1"/>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2"/>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3"/>
      <headerFooter alignWithMargins="0">
        <oddFooter>&amp;R&amp;A</oddFooter>
      </headerFooter>
    </customSheetView>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P38"/>
  <sheetViews>
    <sheetView showGridLines="0" zoomScaleNormal="100" workbookViewId="0">
      <pane xSplit="2" ySplit="9" topLeftCell="C10" activePane="bottomRight" state="frozen"/>
      <selection activeCell="C10" sqref="C10:J38"/>
      <selection pane="topRight" activeCell="C10" sqref="C10:J38"/>
      <selection pane="bottomLeft" activeCell="C10" sqref="C10:J38"/>
      <selection pane="bottomRight" activeCell="S14" sqref="S14"/>
    </sheetView>
  </sheetViews>
  <sheetFormatPr defaultColWidth="8.7109375" defaultRowHeight="10.199999999999999" x14ac:dyDescent="0.2"/>
  <cols>
    <col min="1" max="1" width="1.7109375" style="336" customWidth="1"/>
    <col min="2" max="2" width="11" style="336" customWidth="1"/>
    <col min="3" max="3" width="13.140625" style="336" customWidth="1"/>
    <col min="4" max="4" width="13.7109375" style="336" customWidth="1"/>
    <col min="5" max="5" width="13.140625" style="336" customWidth="1"/>
    <col min="6" max="7" width="15.140625" style="336" customWidth="1"/>
    <col min="8" max="8" width="13.7109375" style="336" customWidth="1"/>
    <col min="9" max="10" width="13.140625" style="336" customWidth="1"/>
    <col min="11" max="11" width="13.7109375" style="336" customWidth="1"/>
    <col min="12" max="12" width="5.140625" style="336" customWidth="1"/>
    <col min="13" max="13" width="8.7109375" style="336" customWidth="1"/>
    <col min="14" max="14" width="14.7109375" style="336" customWidth="1"/>
    <col min="15" max="16384" width="8.7109375" style="336"/>
  </cols>
  <sheetData>
    <row r="1" spans="2:16" s="332" customFormat="1" ht="15.6" x14ac:dyDescent="0.3">
      <c r="B1" s="583" t="s">
        <v>307</v>
      </c>
      <c r="C1" s="583"/>
      <c r="D1" s="583"/>
      <c r="E1" s="583"/>
      <c r="F1" s="583"/>
      <c r="G1" s="583"/>
      <c r="H1" s="583"/>
      <c r="I1" s="583"/>
      <c r="J1" s="583"/>
      <c r="K1" s="583"/>
      <c r="L1" s="583"/>
      <c r="M1" s="583"/>
      <c r="N1" s="583"/>
      <c r="O1" s="583"/>
      <c r="P1" s="583"/>
    </row>
    <row r="2" spans="2:16" s="334" customFormat="1" ht="13.2" x14ac:dyDescent="0.25">
      <c r="B2" s="584" t="s">
        <v>27</v>
      </c>
      <c r="C2" s="584"/>
      <c r="D2" s="584"/>
      <c r="E2" s="584"/>
      <c r="F2" s="584"/>
      <c r="G2" s="584"/>
      <c r="H2" s="584"/>
      <c r="I2" s="584"/>
      <c r="J2" s="584"/>
      <c r="K2" s="584"/>
      <c r="L2" s="584"/>
      <c r="M2" s="584"/>
      <c r="N2" s="584"/>
      <c r="O2" s="584"/>
      <c r="P2" s="584"/>
    </row>
    <row r="3" spans="2:16" s="334" customFormat="1" ht="13.2" x14ac:dyDescent="0.25">
      <c r="B3" s="584"/>
      <c r="C3" s="584"/>
      <c r="D3" s="584"/>
      <c r="E3" s="584"/>
      <c r="F3" s="584"/>
      <c r="G3" s="584"/>
      <c r="H3" s="584"/>
      <c r="I3" s="584"/>
      <c r="J3" s="584"/>
      <c r="K3" s="584"/>
    </row>
    <row r="4" spans="2:16" s="334" customFormat="1" ht="13.2" x14ac:dyDescent="0.25">
      <c r="B4" s="584"/>
      <c r="C4" s="584"/>
      <c r="D4" s="584"/>
      <c r="E4" s="584"/>
      <c r="F4" s="584"/>
      <c r="G4" s="584"/>
      <c r="H4" s="584"/>
      <c r="I4" s="584"/>
      <c r="J4" s="584"/>
      <c r="K4" s="584"/>
    </row>
    <row r="5" spans="2:16" s="332" customFormat="1" ht="30.75" customHeight="1" x14ac:dyDescent="0.3">
      <c r="B5" s="585" t="s">
        <v>303</v>
      </c>
      <c r="C5" s="585"/>
      <c r="D5" s="585"/>
      <c r="E5" s="585"/>
      <c r="F5" s="585"/>
      <c r="G5" s="585"/>
      <c r="H5" s="585"/>
      <c r="I5" s="585"/>
      <c r="J5" s="585"/>
      <c r="K5" s="585"/>
      <c r="N5" s="586" t="s">
        <v>105</v>
      </c>
      <c r="O5" s="586"/>
      <c r="P5" s="586"/>
    </row>
    <row r="6" spans="2:16" ht="13.2" x14ac:dyDescent="0.25">
      <c r="B6" s="335"/>
      <c r="C6" s="335"/>
      <c r="D6" s="335"/>
      <c r="E6" s="335"/>
      <c r="F6" s="335"/>
      <c r="G6" s="335"/>
      <c r="H6" s="335"/>
      <c r="I6" s="335"/>
      <c r="J6" s="335"/>
      <c r="K6" s="335"/>
    </row>
    <row r="7" spans="2:16" ht="13.2" x14ac:dyDescent="0.25">
      <c r="C7" s="334" t="s">
        <v>78</v>
      </c>
      <c r="D7" s="334"/>
      <c r="E7" s="334"/>
      <c r="F7" s="334"/>
      <c r="G7" s="334"/>
      <c r="H7" s="334"/>
      <c r="I7" s="334"/>
      <c r="J7" s="334"/>
      <c r="K7" s="334"/>
    </row>
    <row r="8" spans="2:16" ht="48" customHeight="1" x14ac:dyDescent="0.2">
      <c r="B8" s="337" t="s">
        <v>13</v>
      </c>
      <c r="C8" s="338" t="s">
        <v>18</v>
      </c>
      <c r="D8" s="338" t="s">
        <v>19</v>
      </c>
      <c r="E8" s="338" t="s">
        <v>17</v>
      </c>
      <c r="F8" s="338" t="s">
        <v>25</v>
      </c>
      <c r="G8" s="339" t="s">
        <v>28</v>
      </c>
      <c r="H8" s="339" t="s">
        <v>410</v>
      </c>
      <c r="I8" s="339" t="s">
        <v>411</v>
      </c>
      <c r="J8" s="340" t="s">
        <v>412</v>
      </c>
      <c r="K8" s="341" t="s">
        <v>14</v>
      </c>
      <c r="N8" s="580" t="s">
        <v>107</v>
      </c>
      <c r="O8" s="581"/>
      <c r="P8" s="582"/>
    </row>
    <row r="9" spans="2:16" ht="30.6" x14ac:dyDescent="0.2">
      <c r="K9" s="411"/>
      <c r="L9" s="346"/>
      <c r="M9" s="346"/>
      <c r="N9" s="342" t="s">
        <v>85</v>
      </c>
      <c r="O9" s="342" t="s">
        <v>85</v>
      </c>
      <c r="P9" s="342" t="s">
        <v>103</v>
      </c>
    </row>
    <row r="10" spans="2:16" x14ac:dyDescent="0.2">
      <c r="B10" s="343">
        <v>2000</v>
      </c>
      <c r="C10" s="481">
        <v>539.34099399999991</v>
      </c>
      <c r="D10" s="481">
        <v>96.611948999999996</v>
      </c>
      <c r="E10" s="481">
        <v>534.32867500000009</v>
      </c>
      <c r="F10" s="481">
        <v>152.94230299999998</v>
      </c>
      <c r="G10" s="481">
        <v>8.9609009999999998</v>
      </c>
      <c r="H10" s="481">
        <v>95.266649000000001</v>
      </c>
      <c r="I10" s="481">
        <v>16.171516</v>
      </c>
      <c r="J10" s="481">
        <v>0</v>
      </c>
      <c r="K10" s="393">
        <f>SUM(C10:J10)</f>
        <v>1443.622987</v>
      </c>
      <c r="L10" s="410"/>
      <c r="M10" s="410"/>
      <c r="N10" s="394"/>
      <c r="O10" s="394"/>
      <c r="P10" s="394"/>
    </row>
    <row r="11" spans="2:16" ht="11.25" customHeight="1" x14ac:dyDescent="0.2">
      <c r="B11" s="343">
        <v>2001</v>
      </c>
      <c r="C11" s="481">
        <v>544.93020799999999</v>
      </c>
      <c r="D11" s="481">
        <v>99.239564999999999</v>
      </c>
      <c r="E11" s="481">
        <v>522.22858899999994</v>
      </c>
      <c r="F11" s="481">
        <v>168.549823</v>
      </c>
      <c r="G11" s="481">
        <v>9.0755990000000004</v>
      </c>
      <c r="H11" s="481">
        <v>91.148679999999999</v>
      </c>
      <c r="I11" s="481">
        <v>16.028648</v>
      </c>
      <c r="J11" s="481">
        <v>7.0447999999999997E-2</v>
      </c>
      <c r="K11" s="393">
        <f t="shared" ref="K11:K38" si="0">SUM(C11:J11)</f>
        <v>1451.2715599999999</v>
      </c>
      <c r="L11" s="410"/>
      <c r="M11" s="410"/>
      <c r="N11" s="394"/>
      <c r="O11" s="394"/>
      <c r="P11" s="394"/>
    </row>
    <row r="12" spans="2:16" x14ac:dyDescent="0.2">
      <c r="B12" s="343">
        <v>2002</v>
      </c>
      <c r="C12" s="481">
        <v>588.72284599999989</v>
      </c>
      <c r="D12" s="481">
        <v>103.590542</v>
      </c>
      <c r="E12" s="481">
        <v>598.171153</v>
      </c>
      <c r="F12" s="481">
        <v>188.043421</v>
      </c>
      <c r="G12" s="481">
        <v>9.5975079999999995</v>
      </c>
      <c r="H12" s="481">
        <v>96.834097</v>
      </c>
      <c r="I12" s="481">
        <v>20.111342</v>
      </c>
      <c r="J12" s="481">
        <v>7.3037999999999992E-2</v>
      </c>
      <c r="K12" s="393">
        <f t="shared" si="0"/>
        <v>1605.1439469999998</v>
      </c>
      <c r="L12" s="410"/>
      <c r="M12" s="410"/>
      <c r="N12" s="394"/>
      <c r="O12" s="394"/>
      <c r="P12" s="394"/>
    </row>
    <row r="13" spans="2:16" x14ac:dyDescent="0.2">
      <c r="B13" s="343">
        <v>2003</v>
      </c>
      <c r="C13" s="481">
        <v>635.1101864308938</v>
      </c>
      <c r="D13" s="481">
        <v>111.54613458667131</v>
      </c>
      <c r="E13" s="481">
        <v>628.51823237459189</v>
      </c>
      <c r="F13" s="481">
        <v>189.83870025047088</v>
      </c>
      <c r="G13" s="481">
        <v>9.9989423248959195</v>
      </c>
      <c r="H13" s="481">
        <v>102.85568037082223</v>
      </c>
      <c r="I13" s="481">
        <v>18.129080999999999</v>
      </c>
      <c r="J13" s="481">
        <v>8.2913000000000001E-2</v>
      </c>
      <c r="K13" s="393">
        <f t="shared" si="0"/>
        <v>1696.0798703383464</v>
      </c>
      <c r="L13" s="410"/>
      <c r="M13" s="410"/>
      <c r="N13" s="394"/>
      <c r="O13" s="394"/>
      <c r="P13" s="394"/>
    </row>
    <row r="14" spans="2:16" x14ac:dyDescent="0.2">
      <c r="B14" s="343">
        <v>2004</v>
      </c>
      <c r="C14" s="481">
        <v>663.89181099999996</v>
      </c>
      <c r="D14" s="481">
        <v>121.82075599999999</v>
      </c>
      <c r="E14" s="481">
        <v>657.3546849999999</v>
      </c>
      <c r="F14" s="481">
        <v>196.39655400000001</v>
      </c>
      <c r="G14" s="481">
        <v>10.485432999999999</v>
      </c>
      <c r="H14" s="481">
        <v>105.20431699999999</v>
      </c>
      <c r="I14" s="481">
        <v>17.908137</v>
      </c>
      <c r="J14" s="481">
        <v>9.1946E-2</v>
      </c>
      <c r="K14" s="393">
        <f t="shared" si="0"/>
        <v>1773.1536389999997</v>
      </c>
      <c r="L14" s="410"/>
      <c r="M14" s="410"/>
      <c r="N14" s="394"/>
      <c r="O14" s="394"/>
      <c r="P14" s="394"/>
    </row>
    <row r="15" spans="2:16" x14ac:dyDescent="0.2">
      <c r="B15" s="343">
        <v>2005</v>
      </c>
      <c r="C15" s="481">
        <v>674.25834899999995</v>
      </c>
      <c r="D15" s="481">
        <v>120.87057399999999</v>
      </c>
      <c r="E15" s="481">
        <v>676.89500200000009</v>
      </c>
      <c r="F15" s="481">
        <v>196.33115700000002</v>
      </c>
      <c r="G15" s="481">
        <v>11.214602999999999</v>
      </c>
      <c r="H15" s="481">
        <v>109.68543299999999</v>
      </c>
      <c r="I15" s="481">
        <v>17.122440999999998</v>
      </c>
      <c r="J15" s="481">
        <v>0.10039099999999999</v>
      </c>
      <c r="K15" s="393">
        <f t="shared" si="0"/>
        <v>1806.47795</v>
      </c>
      <c r="L15" s="410"/>
      <c r="M15" s="410"/>
      <c r="N15" s="394"/>
      <c r="O15" s="394"/>
      <c r="P15" s="394"/>
    </row>
    <row r="16" spans="2:16" x14ac:dyDescent="0.2">
      <c r="B16" s="343">
        <v>2006</v>
      </c>
      <c r="C16" s="481">
        <v>725.54860100000008</v>
      </c>
      <c r="D16" s="481">
        <v>124.452781</v>
      </c>
      <c r="E16" s="481">
        <v>707.26953400000014</v>
      </c>
      <c r="F16" s="481">
        <v>208.61957000000001</v>
      </c>
      <c r="G16" s="481">
        <v>11.742604</v>
      </c>
      <c r="H16" s="481">
        <v>125.67687400000001</v>
      </c>
      <c r="I16" s="481">
        <v>48.508521000000002</v>
      </c>
      <c r="J16" s="481">
        <v>0.10978399999999999</v>
      </c>
      <c r="K16" s="393">
        <f t="shared" si="0"/>
        <v>1951.9282690000002</v>
      </c>
      <c r="L16" s="410"/>
      <c r="M16" s="410"/>
      <c r="N16" s="394"/>
      <c r="O16" s="394"/>
      <c r="P16" s="394"/>
    </row>
    <row r="17" spans="2:16" x14ac:dyDescent="0.2">
      <c r="B17" s="343">
        <v>2007</v>
      </c>
      <c r="C17" s="481">
        <v>691.77271700000006</v>
      </c>
      <c r="D17" s="481">
        <v>123.242859</v>
      </c>
      <c r="E17" s="481">
        <v>747.89795300000003</v>
      </c>
      <c r="F17" s="481">
        <v>223.78249</v>
      </c>
      <c r="G17" s="481">
        <v>12.116044</v>
      </c>
      <c r="H17" s="481">
        <v>123.206861</v>
      </c>
      <c r="I17" s="481">
        <v>58.484987000000004</v>
      </c>
      <c r="J17" s="481">
        <v>0.121628</v>
      </c>
      <c r="K17" s="393">
        <f t="shared" si="0"/>
        <v>1980.6255390000001</v>
      </c>
      <c r="L17" s="410"/>
      <c r="M17" s="410"/>
      <c r="N17" s="394"/>
      <c r="O17" s="394"/>
      <c r="P17" s="394"/>
    </row>
    <row r="18" spans="2:16" ht="11.25" customHeight="1" x14ac:dyDescent="0.2">
      <c r="B18" s="343">
        <v>2008</v>
      </c>
      <c r="C18" s="481">
        <v>712.38650500000006</v>
      </c>
      <c r="D18" s="481">
        <v>128.55270899999999</v>
      </c>
      <c r="E18" s="481">
        <v>754.52686199999994</v>
      </c>
      <c r="F18" s="481">
        <v>230.41459900000001</v>
      </c>
      <c r="G18" s="481">
        <v>12.335094</v>
      </c>
      <c r="H18" s="481">
        <v>120.12782199999999</v>
      </c>
      <c r="I18" s="481">
        <v>62.395659000000002</v>
      </c>
      <c r="J18" s="481">
        <v>0.126808</v>
      </c>
      <c r="K18" s="393">
        <f t="shared" si="0"/>
        <v>2020.8660579999998</v>
      </c>
      <c r="L18" s="410"/>
      <c r="M18" s="410"/>
      <c r="N18" s="394"/>
      <c r="O18" s="394"/>
      <c r="P18" s="394"/>
    </row>
    <row r="19" spans="2:16" x14ac:dyDescent="0.2">
      <c r="B19" s="343">
        <v>2009</v>
      </c>
      <c r="C19" s="481">
        <v>712.05321400000003</v>
      </c>
      <c r="D19" s="481">
        <v>125.498248</v>
      </c>
      <c r="E19" s="481">
        <v>730.82802599999991</v>
      </c>
      <c r="F19" s="481">
        <v>231.73663499999998</v>
      </c>
      <c r="G19" s="481">
        <v>12.335370999999999</v>
      </c>
      <c r="H19" s="481">
        <v>117.25937699999999</v>
      </c>
      <c r="I19" s="481">
        <v>59.094489000000003</v>
      </c>
      <c r="J19" s="481">
        <v>0.150561</v>
      </c>
      <c r="K19" s="393">
        <f t="shared" si="0"/>
        <v>1988.955921</v>
      </c>
      <c r="L19" s="410"/>
      <c r="M19" s="410"/>
      <c r="N19" s="394"/>
      <c r="O19" s="394"/>
      <c r="P19" s="394"/>
    </row>
    <row r="20" spans="2:16" x14ac:dyDescent="0.2">
      <c r="B20" s="343">
        <v>2010</v>
      </c>
      <c r="C20" s="481">
        <v>675.87613599999997</v>
      </c>
      <c r="D20" s="481">
        <v>121.26730799999999</v>
      </c>
      <c r="E20" s="481">
        <v>724.48860000000002</v>
      </c>
      <c r="F20" s="481">
        <v>216.10973799999999</v>
      </c>
      <c r="G20" s="481">
        <v>12.245754999999999</v>
      </c>
      <c r="H20" s="481">
        <v>110.87071499999999</v>
      </c>
      <c r="I20" s="481">
        <v>54.399096</v>
      </c>
      <c r="J20" s="481">
        <v>0.15279100000000001</v>
      </c>
      <c r="K20" s="393">
        <f t="shared" si="0"/>
        <v>1915.4101390000001</v>
      </c>
      <c r="L20" s="410"/>
      <c r="M20" s="410"/>
      <c r="N20" s="394"/>
      <c r="O20" s="394"/>
      <c r="P20" s="394"/>
    </row>
    <row r="21" spans="2:16" x14ac:dyDescent="0.2">
      <c r="B21" s="343">
        <v>2011</v>
      </c>
      <c r="C21" s="481">
        <v>693.65928799999995</v>
      </c>
      <c r="D21" s="481">
        <v>124.81975299999999</v>
      </c>
      <c r="E21" s="481">
        <v>729.23918100000003</v>
      </c>
      <c r="F21" s="481">
        <v>220.43856199999999</v>
      </c>
      <c r="G21" s="481">
        <v>12.149488</v>
      </c>
      <c r="H21" s="481">
        <v>114.07986499999998</v>
      </c>
      <c r="I21" s="481">
        <v>49.137402000000002</v>
      </c>
      <c r="J21" s="481">
        <v>0.15356600000000001</v>
      </c>
      <c r="K21" s="393">
        <f t="shared" si="0"/>
        <v>1943.677105</v>
      </c>
      <c r="L21" s="410"/>
      <c r="M21" s="410"/>
      <c r="N21" s="394"/>
      <c r="O21" s="394"/>
      <c r="P21" s="394"/>
    </row>
    <row r="22" spans="2:16" x14ac:dyDescent="0.2">
      <c r="B22" s="343">
        <v>2012</v>
      </c>
      <c r="C22" s="481">
        <v>713.91545699999995</v>
      </c>
      <c r="D22" s="481">
        <v>126.60777499999999</v>
      </c>
      <c r="E22" s="481">
        <v>738.6934</v>
      </c>
      <c r="F22" s="481">
        <v>249.34951900000002</v>
      </c>
      <c r="G22" s="481">
        <v>11.891044999999998</v>
      </c>
      <c r="H22" s="481">
        <v>115.919025</v>
      </c>
      <c r="I22" s="481">
        <v>66.845584000000002</v>
      </c>
      <c r="J22" s="481">
        <v>0.154553</v>
      </c>
      <c r="K22" s="393">
        <f t="shared" si="0"/>
        <v>2023.376358</v>
      </c>
      <c r="L22" s="410"/>
      <c r="M22" s="410"/>
      <c r="N22" s="394"/>
      <c r="O22" s="394"/>
      <c r="P22" s="394"/>
    </row>
    <row r="23" spans="2:16" x14ac:dyDescent="0.2">
      <c r="B23" s="343">
        <v>2013</v>
      </c>
      <c r="C23" s="481">
        <v>716.31561499999998</v>
      </c>
      <c r="D23" s="481">
        <v>128.15410299999999</v>
      </c>
      <c r="E23" s="481">
        <v>747.74512899999991</v>
      </c>
      <c r="F23" s="481">
        <v>261.29250200000001</v>
      </c>
      <c r="G23" s="481">
        <v>10.219329</v>
      </c>
      <c r="H23" s="481">
        <v>121.65116200000001</v>
      </c>
      <c r="I23" s="481">
        <v>68.234544999999997</v>
      </c>
      <c r="J23" s="481">
        <v>0.15360799999999999</v>
      </c>
      <c r="K23" s="393">
        <f t="shared" si="0"/>
        <v>2053.765993</v>
      </c>
      <c r="L23" s="410"/>
      <c r="M23" s="410"/>
      <c r="N23" s="394"/>
      <c r="O23" s="394"/>
      <c r="P23" s="394"/>
    </row>
    <row r="24" spans="2:16" x14ac:dyDescent="0.2">
      <c r="B24" s="343">
        <v>2014</v>
      </c>
      <c r="C24" s="481">
        <v>725.52328800000009</v>
      </c>
      <c r="D24" s="481">
        <v>130.605782</v>
      </c>
      <c r="E24" s="481">
        <v>749.86498499999993</v>
      </c>
      <c r="F24" s="481">
        <v>272.129279</v>
      </c>
      <c r="G24" s="481">
        <v>9.8210730000000002</v>
      </c>
      <c r="H24" s="481">
        <v>117.654563</v>
      </c>
      <c r="I24" s="481">
        <v>69.199314999999999</v>
      </c>
      <c r="J24" s="481">
        <v>0.15464599999999998</v>
      </c>
      <c r="K24" s="393">
        <f t="shared" si="0"/>
        <v>2074.9529310000003</v>
      </c>
      <c r="L24" s="410"/>
      <c r="M24" s="410"/>
      <c r="N24" s="394"/>
      <c r="O24" s="394"/>
      <c r="P24" s="394"/>
    </row>
    <row r="25" spans="2:16" x14ac:dyDescent="0.2">
      <c r="B25" s="343">
        <v>2015</v>
      </c>
      <c r="C25" s="481">
        <v>706.94527900000003</v>
      </c>
      <c r="D25" s="481">
        <v>131.134669</v>
      </c>
      <c r="E25" s="481">
        <v>766.169848</v>
      </c>
      <c r="F25" s="481">
        <v>281.89697799999999</v>
      </c>
      <c r="G25" s="481">
        <v>9.6916919999999998</v>
      </c>
      <c r="H25" s="481">
        <v>119.98949</v>
      </c>
      <c r="I25" s="481">
        <v>62.564788</v>
      </c>
      <c r="J25" s="481">
        <v>0.15546399999999999</v>
      </c>
      <c r="K25" s="393">
        <f t="shared" si="0"/>
        <v>2078.5482080000002</v>
      </c>
      <c r="L25" s="410"/>
      <c r="M25" s="410"/>
      <c r="N25" s="394"/>
      <c r="O25" s="394"/>
      <c r="P25" s="394"/>
    </row>
    <row r="26" spans="2:16" x14ac:dyDescent="0.2">
      <c r="B26" s="343">
        <v>2016</v>
      </c>
      <c r="C26" s="481">
        <v>714.966228</v>
      </c>
      <c r="D26" s="481">
        <v>128.568285</v>
      </c>
      <c r="E26" s="481">
        <v>774.46738900000003</v>
      </c>
      <c r="F26" s="481">
        <v>243.204398</v>
      </c>
      <c r="G26" s="481">
        <v>9.4137350000000009</v>
      </c>
      <c r="H26" s="481">
        <v>129.511414</v>
      </c>
      <c r="I26" s="481">
        <v>58.883319999999998</v>
      </c>
      <c r="J26" s="481">
        <v>0.15643199999999999</v>
      </c>
      <c r="K26" s="393">
        <f t="shared" si="0"/>
        <v>2059.1712010000006</v>
      </c>
      <c r="L26" s="410"/>
      <c r="M26" s="410"/>
      <c r="N26" s="413"/>
      <c r="O26" s="413"/>
      <c r="P26" s="413"/>
    </row>
    <row r="27" spans="2:16" x14ac:dyDescent="0.2">
      <c r="B27" s="343">
        <v>2017</v>
      </c>
      <c r="C27" s="482">
        <v>712.16736987814329</v>
      </c>
      <c r="D27" s="482">
        <v>133.19889230509719</v>
      </c>
      <c r="E27" s="482">
        <v>791.08856462983329</v>
      </c>
      <c r="F27" s="482">
        <v>282.7125095269501</v>
      </c>
      <c r="G27" s="482">
        <v>9.8235429136986099</v>
      </c>
      <c r="H27" s="482">
        <v>122.24477170993374</v>
      </c>
      <c r="I27" s="482">
        <v>61.731716167037405</v>
      </c>
      <c r="J27" s="482">
        <v>0.15701314006912709</v>
      </c>
      <c r="K27" s="345">
        <f t="shared" si="0"/>
        <v>2113.1243802707631</v>
      </c>
      <c r="N27" s="343"/>
      <c r="O27" s="343"/>
      <c r="P27" s="343"/>
    </row>
    <row r="28" spans="2:16" x14ac:dyDescent="0.2">
      <c r="B28" s="343">
        <v>2018</v>
      </c>
      <c r="C28" s="482">
        <v>715.92462107439599</v>
      </c>
      <c r="D28" s="482">
        <v>134.2673428882525</v>
      </c>
      <c r="E28" s="482">
        <v>831.46332957823347</v>
      </c>
      <c r="F28" s="482">
        <v>289.59936037315271</v>
      </c>
      <c r="G28" s="482">
        <v>9.8555314798042417</v>
      </c>
      <c r="H28" s="482">
        <v>122.94336358653599</v>
      </c>
      <c r="I28" s="482">
        <v>61.731716167037405</v>
      </c>
      <c r="J28" s="482">
        <v>0.15701314006912709</v>
      </c>
      <c r="K28" s="345">
        <f t="shared" si="0"/>
        <v>2165.9422782874817</v>
      </c>
      <c r="N28" s="343"/>
      <c r="O28" s="343"/>
      <c r="P28" s="343"/>
    </row>
    <row r="29" spans="2:16" x14ac:dyDescent="0.2">
      <c r="B29" s="343">
        <v>2019</v>
      </c>
      <c r="C29" s="482">
        <v>719.88744916110522</v>
      </c>
      <c r="D29" s="482">
        <v>135.90501740171834</v>
      </c>
      <c r="E29" s="482">
        <v>842.95418953282535</v>
      </c>
      <c r="F29" s="482">
        <v>296.63958640364916</v>
      </c>
      <c r="G29" s="482">
        <v>9.887871548606272</v>
      </c>
      <c r="H29" s="482">
        <v>123.6453049985634</v>
      </c>
      <c r="I29" s="482">
        <v>61.731716167037405</v>
      </c>
      <c r="J29" s="482">
        <v>0.15701314006912709</v>
      </c>
      <c r="K29" s="345">
        <f t="shared" si="0"/>
        <v>2190.8081483535743</v>
      </c>
      <c r="N29" s="343"/>
      <c r="O29" s="343"/>
      <c r="P29" s="343"/>
    </row>
    <row r="30" spans="2:16" x14ac:dyDescent="0.2">
      <c r="B30" s="343">
        <v>2020</v>
      </c>
      <c r="C30" s="482">
        <v>723.6764731165398</v>
      </c>
      <c r="D30" s="482">
        <v>137.15600123034389</v>
      </c>
      <c r="E30" s="482">
        <v>848.2641632837848</v>
      </c>
      <c r="F30" s="482">
        <v>303.82389176018603</v>
      </c>
      <c r="G30" s="482">
        <v>9.920966978385529</v>
      </c>
      <c r="H30" s="482">
        <v>124.35047594186832</v>
      </c>
      <c r="I30" s="482">
        <v>61.731716167037405</v>
      </c>
      <c r="J30" s="482">
        <v>0.15701314006912709</v>
      </c>
      <c r="K30" s="345">
        <f t="shared" si="0"/>
        <v>2209.0807016182148</v>
      </c>
      <c r="N30" s="343"/>
      <c r="O30" s="343"/>
      <c r="P30" s="343"/>
    </row>
    <row r="31" spans="2:16" x14ac:dyDescent="0.2">
      <c r="B31" s="343">
        <v>2021</v>
      </c>
      <c r="C31" s="482">
        <v>727.52304433998711</v>
      </c>
      <c r="D31" s="482">
        <v>138.58338879629162</v>
      </c>
      <c r="E31" s="482">
        <v>854.85427293482098</v>
      </c>
      <c r="F31" s="482">
        <v>311.16785134280445</v>
      </c>
      <c r="G31" s="482">
        <v>9.9546167390551101</v>
      </c>
      <c r="H31" s="482">
        <v>125.0562646668768</v>
      </c>
      <c r="I31" s="482">
        <v>61.731716167037405</v>
      </c>
      <c r="J31" s="482">
        <v>0.15701314006912709</v>
      </c>
      <c r="K31" s="345">
        <f t="shared" si="0"/>
        <v>2229.0281681269425</v>
      </c>
      <c r="N31" s="343"/>
      <c r="O31" s="343"/>
      <c r="P31" s="343"/>
    </row>
    <row r="32" spans="2:16" x14ac:dyDescent="0.2">
      <c r="B32" s="343">
        <v>2022</v>
      </c>
      <c r="C32" s="482">
        <v>731.19544297299535</v>
      </c>
      <c r="D32" s="482">
        <v>139.94777585489919</v>
      </c>
      <c r="E32" s="482">
        <v>860.63052455793991</v>
      </c>
      <c r="F32" s="482">
        <v>318.67682368505751</v>
      </c>
      <c r="G32" s="482">
        <v>9.9886170243212522</v>
      </c>
      <c r="H32" s="482">
        <v>125.76482140060752</v>
      </c>
      <c r="I32" s="482">
        <v>61.731716167037405</v>
      </c>
      <c r="J32" s="482">
        <v>0.15701314006912709</v>
      </c>
      <c r="K32" s="345">
        <f t="shared" si="0"/>
        <v>2248.0927348029272</v>
      </c>
      <c r="N32" s="343"/>
      <c r="O32" s="343"/>
      <c r="P32" s="343"/>
    </row>
    <row r="33" spans="2:16" x14ac:dyDescent="0.2">
      <c r="B33" s="343">
        <v>2023</v>
      </c>
      <c r="C33" s="482">
        <v>735.85512353710942</v>
      </c>
      <c r="D33" s="482">
        <v>141.41963228592897</v>
      </c>
      <c r="E33" s="482">
        <v>869.08237613442429</v>
      </c>
      <c r="F33" s="482">
        <v>326.32862041953115</v>
      </c>
      <c r="G33" s="482">
        <v>10.023170792935947</v>
      </c>
      <c r="H33" s="482">
        <v>126.47319232740031</v>
      </c>
      <c r="I33" s="482">
        <v>61.731716167037405</v>
      </c>
      <c r="J33" s="482">
        <v>0.15701314006912709</v>
      </c>
      <c r="K33" s="345">
        <f t="shared" si="0"/>
        <v>2271.0708448044365</v>
      </c>
      <c r="N33" s="343"/>
      <c r="O33" s="343"/>
      <c r="P33" s="343"/>
    </row>
    <row r="34" spans="2:16" x14ac:dyDescent="0.2">
      <c r="B34" s="343">
        <v>2024</v>
      </c>
      <c r="C34" s="482">
        <v>740.68434567063991</v>
      </c>
      <c r="D34" s="482">
        <v>142.86940074098902</v>
      </c>
      <c r="E34" s="482">
        <v>877.27866947396797</v>
      </c>
      <c r="F34" s="482">
        <v>334.14455983614363</v>
      </c>
      <c r="G34" s="482">
        <v>10.058278204416027</v>
      </c>
      <c r="H34" s="482">
        <v>127.18147234404499</v>
      </c>
      <c r="I34" s="482">
        <v>61.731716167037405</v>
      </c>
      <c r="J34" s="482">
        <v>0.15701314006912709</v>
      </c>
      <c r="K34" s="345">
        <f t="shared" si="0"/>
        <v>2294.105455577308</v>
      </c>
      <c r="N34" s="343"/>
      <c r="O34" s="343"/>
      <c r="P34" s="343"/>
    </row>
    <row r="35" spans="2:16" s="346" customFormat="1" x14ac:dyDescent="0.2">
      <c r="B35" s="343">
        <v>2025</v>
      </c>
      <c r="C35" s="482">
        <v>745.38421719801147</v>
      </c>
      <c r="D35" s="482">
        <v>144.22673074062533</v>
      </c>
      <c r="E35" s="482">
        <v>884.58980344709335</v>
      </c>
      <c r="F35" s="482">
        <v>342.08873436086031</v>
      </c>
      <c r="G35" s="482">
        <v>10.093526820129203</v>
      </c>
      <c r="H35" s="482">
        <v>127.89050090670919</v>
      </c>
      <c r="I35" s="482">
        <v>61.731716167037405</v>
      </c>
      <c r="J35" s="482">
        <v>0.15701314006912709</v>
      </c>
      <c r="K35" s="345">
        <f t="shared" si="0"/>
        <v>2316.1622427805355</v>
      </c>
      <c r="L35" s="336"/>
      <c r="M35" s="336"/>
      <c r="N35" s="343"/>
      <c r="O35" s="343"/>
      <c r="P35" s="343"/>
    </row>
    <row r="36" spans="2:16" x14ac:dyDescent="0.2">
      <c r="B36" s="343">
        <v>2026</v>
      </c>
      <c r="C36" s="482">
        <v>750.25875847136899</v>
      </c>
      <c r="D36" s="482">
        <v>145.49671624426412</v>
      </c>
      <c r="E36" s="482">
        <v>891.05278197914379</v>
      </c>
      <c r="F36" s="482">
        <v>350.15705453455683</v>
      </c>
      <c r="G36" s="482">
        <v>10.128912269797475</v>
      </c>
      <c r="H36" s="482">
        <v>128.59597920776031</v>
      </c>
      <c r="I36" s="482">
        <v>61.731716167037405</v>
      </c>
      <c r="J36" s="482">
        <v>0.15701314006912709</v>
      </c>
      <c r="K36" s="345">
        <f t="shared" si="0"/>
        <v>2337.5789320139979</v>
      </c>
      <c r="N36" s="343"/>
      <c r="O36" s="343"/>
      <c r="P36" s="343"/>
    </row>
    <row r="37" spans="2:16" x14ac:dyDescent="0.2">
      <c r="B37" s="343">
        <v>2027</v>
      </c>
      <c r="C37" s="482">
        <v>754.76980743396507</v>
      </c>
      <c r="D37" s="482">
        <v>146.82945558104188</v>
      </c>
      <c r="E37" s="482">
        <v>897.55236157080935</v>
      </c>
      <c r="F37" s="482">
        <v>358.34450592978652</v>
      </c>
      <c r="G37" s="482">
        <v>10.16443002061658</v>
      </c>
      <c r="H37" s="482">
        <v>129.29756058764781</v>
      </c>
      <c r="I37" s="482">
        <v>61.731716167037405</v>
      </c>
      <c r="J37" s="482">
        <v>0.15701314006912709</v>
      </c>
      <c r="K37" s="345">
        <f t="shared" si="0"/>
        <v>2358.846850430974</v>
      </c>
      <c r="N37" s="343"/>
      <c r="O37" s="343"/>
      <c r="P37" s="343"/>
    </row>
    <row r="38" spans="2:16" x14ac:dyDescent="0.2">
      <c r="B38" s="343">
        <v>2028</v>
      </c>
      <c r="C38" s="482">
        <v>759.26872011244302</v>
      </c>
      <c r="D38" s="482">
        <v>147.99613370054078</v>
      </c>
      <c r="E38" s="482">
        <v>902.47255589205815</v>
      </c>
      <c r="F38" s="482">
        <v>366.62617544655075</v>
      </c>
      <c r="G38" s="482">
        <v>10.19986693617561</v>
      </c>
      <c r="H38" s="482">
        <v>129.99521867647911</v>
      </c>
      <c r="I38" s="482">
        <v>61.731716167037405</v>
      </c>
      <c r="J38" s="482">
        <v>0.15701314006912709</v>
      </c>
      <c r="K38" s="345">
        <f t="shared" si="0"/>
        <v>2378.447400071354</v>
      </c>
      <c r="N38" s="343"/>
      <c r="O38" s="343"/>
      <c r="P38" s="343"/>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O29"/>
  <sheetViews>
    <sheetView zoomScale="80" zoomScaleNormal="80" workbookViewId="0">
      <selection activeCell="D9" sqref="D9"/>
    </sheetView>
  </sheetViews>
  <sheetFormatPr defaultColWidth="9.28515625" defaultRowHeight="16.5" customHeight="1" x14ac:dyDescent="0.25"/>
  <cols>
    <col min="1" max="1" width="54.140625" style="139" customWidth="1"/>
    <col min="2" max="16384" width="9.28515625" style="139"/>
  </cols>
  <sheetData>
    <row r="1" spans="1:15" ht="16.5" customHeight="1" x14ac:dyDescent="0.25">
      <c r="A1" s="468" t="s">
        <v>261</v>
      </c>
      <c r="B1" s="469"/>
      <c r="C1" s="469"/>
      <c r="D1" s="469"/>
      <c r="E1" s="469"/>
      <c r="F1" s="469"/>
      <c r="G1" s="469"/>
      <c r="H1" s="469"/>
      <c r="I1" s="469"/>
      <c r="J1" s="469"/>
      <c r="K1" s="469"/>
      <c r="L1" s="469"/>
      <c r="M1" s="469"/>
      <c r="N1" s="469"/>
      <c r="O1" s="470"/>
    </row>
    <row r="2" spans="1:15" ht="16.5" customHeight="1" x14ac:dyDescent="0.25">
      <c r="A2" s="471" t="s">
        <v>293</v>
      </c>
      <c r="B2" s="472"/>
      <c r="C2" s="472"/>
      <c r="D2" s="472"/>
      <c r="E2" s="472"/>
      <c r="F2" s="472"/>
      <c r="G2" s="472"/>
      <c r="H2" s="472"/>
      <c r="I2" s="472"/>
      <c r="J2" s="472"/>
      <c r="K2" s="472"/>
      <c r="L2" s="472"/>
      <c r="M2" s="472"/>
      <c r="N2" s="472"/>
      <c r="O2" s="473"/>
    </row>
    <row r="3" spans="1:15" ht="16.5" customHeight="1" x14ac:dyDescent="0.25">
      <c r="A3" s="471" t="s">
        <v>374</v>
      </c>
      <c r="B3" s="472"/>
      <c r="C3" s="472"/>
      <c r="D3" s="472"/>
      <c r="E3" s="472"/>
      <c r="F3" s="472"/>
      <c r="G3" s="472"/>
      <c r="H3" s="472"/>
      <c r="I3" s="472"/>
      <c r="J3" s="472"/>
      <c r="K3" s="472"/>
      <c r="L3" s="472"/>
      <c r="M3" s="472"/>
      <c r="N3" s="472"/>
      <c r="O3" s="473"/>
    </row>
    <row r="4" spans="1:15" ht="22.5" customHeight="1" thickBot="1" x14ac:dyDescent="0.3">
      <c r="A4" s="474" t="str">
        <f>'FormsList&amp;FilerInfo'!B2</f>
        <v>Turlock Irrigation District</v>
      </c>
      <c r="B4" s="141"/>
      <c r="C4" s="141"/>
      <c r="D4" s="141"/>
      <c r="E4" s="141"/>
      <c r="F4" s="141"/>
      <c r="G4" s="141"/>
      <c r="H4" s="141"/>
      <c r="I4" s="141"/>
      <c r="J4" s="141"/>
      <c r="K4" s="141"/>
      <c r="L4" s="141"/>
      <c r="M4" s="141"/>
      <c r="N4" s="141"/>
      <c r="O4" s="475"/>
    </row>
    <row r="5" spans="1:15" ht="16.5" customHeight="1" thickBot="1" x14ac:dyDescent="0.35">
      <c r="A5" s="476"/>
      <c r="B5" s="142">
        <v>2015</v>
      </c>
      <c r="C5" s="142">
        <v>2016</v>
      </c>
      <c r="D5" s="142">
        <v>2017</v>
      </c>
      <c r="E5" s="142">
        <v>2018</v>
      </c>
      <c r="F5" s="142">
        <v>2019</v>
      </c>
      <c r="G5" s="142">
        <v>2020</v>
      </c>
      <c r="H5" s="142">
        <v>2021</v>
      </c>
      <c r="I5" s="142">
        <v>2022</v>
      </c>
      <c r="J5" s="142">
        <v>2023</v>
      </c>
      <c r="K5" s="142">
        <v>2024</v>
      </c>
      <c r="L5" s="142">
        <v>2025</v>
      </c>
      <c r="M5" s="142">
        <v>2026</v>
      </c>
      <c r="N5" s="142">
        <v>2027</v>
      </c>
      <c r="O5" s="142">
        <v>2028</v>
      </c>
    </row>
    <row r="6" spans="1:15" ht="16.5" customHeight="1" thickBot="1" x14ac:dyDescent="0.3">
      <c r="A6" s="143"/>
      <c r="B6" s="144"/>
      <c r="C6" s="144"/>
      <c r="D6" s="144"/>
      <c r="E6" s="144"/>
      <c r="F6" s="144"/>
      <c r="G6" s="144"/>
      <c r="H6" s="144"/>
      <c r="I6" s="144"/>
      <c r="J6" s="144"/>
      <c r="K6" s="144"/>
      <c r="L6" s="144"/>
      <c r="M6" s="144"/>
      <c r="N6" s="144"/>
      <c r="O6" s="145"/>
    </row>
    <row r="7" spans="1:15" ht="16.5" customHeight="1" thickBot="1" x14ac:dyDescent="0.3">
      <c r="A7" s="146" t="s">
        <v>373</v>
      </c>
      <c r="B7" s="147">
        <f>'Form 8.1a (IOU)'!B63+'Form 8.1a (POU or CCA)'!B67</f>
        <v>0</v>
      </c>
      <c r="C7" s="147">
        <f>'Form 8.1a (IOU)'!C63+'Form 8.1a (POU or CCA)'!C67</f>
        <v>0</v>
      </c>
      <c r="D7" s="147">
        <f>'Form 8.1a (IOU)'!D63+'Form 8.1a (POU or CCA)'!D67</f>
        <v>0</v>
      </c>
      <c r="E7" s="147">
        <f>'Form 8.1a (IOU)'!E63+'Form 8.1a (POU or CCA)'!E67</f>
        <v>0</v>
      </c>
      <c r="F7" s="147">
        <f>'Form 8.1a (IOU)'!F63+'Form 8.1a (POU or CCA)'!F67</f>
        <v>0</v>
      </c>
      <c r="G7" s="147">
        <f>'Form 8.1a (IOU)'!G63+'Form 8.1a (POU or CCA)'!G67</f>
        <v>0</v>
      </c>
      <c r="H7" s="147">
        <f>'Form 8.1a (IOU)'!H63+'Form 8.1a (POU or CCA)'!H67</f>
        <v>0</v>
      </c>
      <c r="I7" s="147">
        <f>'Form 8.1a (IOU)'!I63+'Form 8.1a (POU or CCA)'!I67</f>
        <v>0</v>
      </c>
      <c r="J7" s="147">
        <f>'Form 8.1a (IOU)'!J63+'Form 8.1a (POU or CCA)'!J67</f>
        <v>0</v>
      </c>
      <c r="K7" s="147">
        <f>'Form 8.1a (IOU)'!K63+'Form 8.1a (POU or CCA)'!K67</f>
        <v>0</v>
      </c>
      <c r="L7" s="147">
        <f>'Form 8.1a (IOU)'!L63+'Form 8.1a (POU or CCA)'!L67</f>
        <v>0</v>
      </c>
      <c r="M7" s="147">
        <f>'Form 8.1a (IOU)'!M63+'Form 8.1a (POU or CCA)'!M67</f>
        <v>0</v>
      </c>
      <c r="N7" s="147">
        <f>'Form 8.1a (IOU)'!N63+'Form 8.1a (POU or CCA)'!N67</f>
        <v>0</v>
      </c>
      <c r="O7" s="148">
        <f>'Form 8.1a (IOU)'!O63+'Form 8.1a (POU or CCA)'!O67</f>
        <v>0</v>
      </c>
    </row>
    <row r="8" spans="1:15" ht="16.5" customHeight="1" thickBot="1" x14ac:dyDescent="0.3">
      <c r="A8" s="149" t="s">
        <v>165</v>
      </c>
      <c r="B8" s="150"/>
      <c r="C8" s="150"/>
      <c r="D8" s="150"/>
      <c r="E8" s="150"/>
      <c r="F8" s="150"/>
      <c r="G8" s="150"/>
      <c r="H8" s="150"/>
      <c r="I8" s="150"/>
      <c r="J8" s="150"/>
      <c r="K8" s="150"/>
      <c r="L8" s="150"/>
      <c r="M8" s="150"/>
      <c r="N8" s="150"/>
      <c r="O8" s="151"/>
    </row>
    <row r="9" spans="1:15" ht="16.5" customHeight="1" x14ac:dyDescent="0.25">
      <c r="A9" s="152" t="s">
        <v>166</v>
      </c>
      <c r="B9" s="153"/>
      <c r="C9" s="153"/>
      <c r="D9" s="153"/>
      <c r="E9" s="153"/>
      <c r="F9" s="153"/>
      <c r="G9" s="153"/>
      <c r="H9" s="153"/>
      <c r="I9" s="153"/>
      <c r="J9" s="153"/>
      <c r="K9" s="153"/>
      <c r="L9" s="153"/>
      <c r="M9" s="153"/>
      <c r="N9" s="153"/>
      <c r="O9" s="154"/>
    </row>
    <row r="10" spans="1:15" ht="16.5" customHeight="1" x14ac:dyDescent="0.25">
      <c r="A10" s="155" t="s">
        <v>167</v>
      </c>
      <c r="B10" s="156"/>
      <c r="C10" s="156"/>
      <c r="D10" s="156"/>
      <c r="E10" s="156"/>
      <c r="F10" s="156"/>
      <c r="G10" s="156"/>
      <c r="H10" s="156"/>
      <c r="I10" s="156"/>
      <c r="J10" s="156"/>
      <c r="K10" s="156"/>
      <c r="L10" s="156"/>
      <c r="M10" s="156"/>
      <c r="N10" s="156"/>
      <c r="O10" s="157"/>
    </row>
    <row r="11" spans="1:15" ht="16.5" customHeight="1" x14ac:dyDescent="0.25">
      <c r="A11" s="155" t="s">
        <v>168</v>
      </c>
      <c r="B11" s="156"/>
      <c r="C11" s="156"/>
      <c r="D11" s="156"/>
      <c r="E11" s="156"/>
      <c r="F11" s="156"/>
      <c r="G11" s="156"/>
      <c r="H11" s="156"/>
      <c r="I11" s="156"/>
      <c r="J11" s="156"/>
      <c r="K11" s="156"/>
      <c r="L11" s="156"/>
      <c r="M11" s="156"/>
      <c r="N11" s="156"/>
      <c r="O11" s="157"/>
    </row>
    <row r="12" spans="1:15" ht="16.5" customHeight="1" x14ac:dyDescent="0.25">
      <c r="A12" s="155" t="s">
        <v>169</v>
      </c>
      <c r="B12" s="156"/>
      <c r="C12" s="156"/>
      <c r="D12" s="156"/>
      <c r="E12" s="156"/>
      <c r="F12" s="156"/>
      <c r="G12" s="156"/>
      <c r="H12" s="156"/>
      <c r="I12" s="156"/>
      <c r="J12" s="156"/>
      <c r="K12" s="156"/>
      <c r="L12" s="156"/>
      <c r="M12" s="156"/>
      <c r="N12" s="156"/>
      <c r="O12" s="157"/>
    </row>
    <row r="13" spans="1:15" ht="16.5" customHeight="1" thickBot="1" x14ac:dyDescent="0.3">
      <c r="A13" s="158" t="s">
        <v>170</v>
      </c>
      <c r="B13" s="159"/>
      <c r="C13" s="159"/>
      <c r="D13" s="159"/>
      <c r="E13" s="159"/>
      <c r="F13" s="159"/>
      <c r="G13" s="159"/>
      <c r="H13" s="159"/>
      <c r="I13" s="159"/>
      <c r="J13" s="159"/>
      <c r="K13" s="159"/>
      <c r="L13" s="159"/>
      <c r="M13" s="159"/>
      <c r="N13" s="159"/>
      <c r="O13" s="160"/>
    </row>
    <row r="14" spans="1:15" ht="13.5" customHeight="1" thickTop="1" thickBot="1" x14ac:dyDescent="0.3">
      <c r="A14" s="161" t="s">
        <v>171</v>
      </c>
      <c r="B14" s="162"/>
      <c r="C14" s="162"/>
      <c r="D14" s="162"/>
      <c r="E14" s="162"/>
      <c r="F14" s="162"/>
      <c r="G14" s="162"/>
      <c r="H14" s="162"/>
      <c r="I14" s="162"/>
      <c r="J14" s="162"/>
      <c r="K14" s="162"/>
      <c r="L14" s="162"/>
      <c r="M14" s="162"/>
      <c r="N14" s="162"/>
      <c r="O14" s="162"/>
    </row>
    <row r="15" spans="1:15" ht="16.5" customHeight="1" thickBot="1" x14ac:dyDescent="0.3">
      <c r="A15" s="149" t="s">
        <v>172</v>
      </c>
      <c r="B15" s="94"/>
      <c r="C15" s="94"/>
      <c r="D15" s="94"/>
      <c r="E15" s="94"/>
      <c r="F15" s="94"/>
      <c r="G15" s="94"/>
      <c r="H15" s="94"/>
      <c r="I15" s="94"/>
      <c r="J15" s="94"/>
      <c r="K15" s="94"/>
      <c r="L15" s="94"/>
      <c r="M15" s="94"/>
      <c r="N15" s="94"/>
      <c r="O15" s="95"/>
    </row>
    <row r="16" spans="1:15" ht="16.5" customHeight="1" x14ac:dyDescent="0.25">
      <c r="A16" s="152" t="s">
        <v>166</v>
      </c>
      <c r="B16" s="163"/>
      <c r="C16" s="163"/>
      <c r="D16" s="163"/>
      <c r="E16" s="163"/>
      <c r="F16" s="163"/>
      <c r="G16" s="163"/>
      <c r="H16" s="163"/>
      <c r="I16" s="163"/>
      <c r="J16" s="163"/>
      <c r="K16" s="163"/>
      <c r="L16" s="163"/>
      <c r="M16" s="163"/>
      <c r="N16" s="163"/>
      <c r="O16" s="164"/>
    </row>
    <row r="17" spans="1:15" ht="16.5" customHeight="1" x14ac:dyDescent="0.25">
      <c r="A17" s="155" t="s">
        <v>167</v>
      </c>
      <c r="B17" s="165"/>
      <c r="C17" s="165"/>
      <c r="D17" s="165"/>
      <c r="E17" s="165"/>
      <c r="F17" s="165"/>
      <c r="G17" s="165"/>
      <c r="H17" s="165"/>
      <c r="I17" s="165"/>
      <c r="J17" s="165"/>
      <c r="K17" s="165"/>
      <c r="L17" s="165"/>
      <c r="M17" s="165"/>
      <c r="N17" s="165"/>
      <c r="O17" s="166"/>
    </row>
    <row r="18" spans="1:15" ht="16.5" customHeight="1" x14ac:dyDescent="0.25">
      <c r="A18" s="155" t="s">
        <v>168</v>
      </c>
      <c r="B18" s="165"/>
      <c r="C18" s="165"/>
      <c r="D18" s="165"/>
      <c r="E18" s="165"/>
      <c r="F18" s="165"/>
      <c r="G18" s="165"/>
      <c r="H18" s="165"/>
      <c r="I18" s="165"/>
      <c r="J18" s="165"/>
      <c r="K18" s="165"/>
      <c r="L18" s="165"/>
      <c r="M18" s="165"/>
      <c r="N18" s="165"/>
      <c r="O18" s="166"/>
    </row>
    <row r="19" spans="1:15" ht="16.5" customHeight="1" x14ac:dyDescent="0.25">
      <c r="A19" s="155" t="s">
        <v>169</v>
      </c>
      <c r="B19" s="165"/>
      <c r="C19" s="165"/>
      <c r="D19" s="165"/>
      <c r="E19" s="165"/>
      <c r="F19" s="165"/>
      <c r="G19" s="165"/>
      <c r="H19" s="165"/>
      <c r="I19" s="165"/>
      <c r="J19" s="165"/>
      <c r="K19" s="165"/>
      <c r="L19" s="165"/>
      <c r="M19" s="165"/>
      <c r="N19" s="165"/>
      <c r="O19" s="166"/>
    </row>
    <row r="20" spans="1:15" ht="16.5" customHeight="1" thickBot="1" x14ac:dyDescent="0.3">
      <c r="A20" s="158" t="s">
        <v>170</v>
      </c>
      <c r="B20" s="167"/>
      <c r="C20" s="167"/>
      <c r="D20" s="167"/>
      <c r="E20" s="167"/>
      <c r="F20" s="167"/>
      <c r="G20" s="167"/>
      <c r="H20" s="167"/>
      <c r="I20" s="167"/>
      <c r="J20" s="167"/>
      <c r="K20" s="167"/>
      <c r="L20" s="167"/>
      <c r="M20" s="167"/>
      <c r="N20" s="167"/>
      <c r="O20" s="168"/>
    </row>
    <row r="21" spans="1:15" ht="13.5" customHeight="1" thickTop="1" thickBot="1" x14ac:dyDescent="0.3">
      <c r="A21" s="161" t="s">
        <v>173</v>
      </c>
      <c r="B21" s="162"/>
      <c r="C21" s="162"/>
      <c r="D21" s="162"/>
      <c r="E21" s="162"/>
      <c r="F21" s="162"/>
      <c r="G21" s="162"/>
      <c r="H21" s="162"/>
      <c r="I21" s="162"/>
      <c r="J21" s="162"/>
      <c r="K21" s="162"/>
      <c r="L21" s="162"/>
      <c r="M21" s="162"/>
      <c r="N21" s="162"/>
      <c r="O21" s="162"/>
    </row>
    <row r="22" spans="1:15" ht="16.5" customHeight="1" thickBot="1" x14ac:dyDescent="0.3">
      <c r="A22" s="169" t="s">
        <v>174</v>
      </c>
      <c r="B22" s="94"/>
      <c r="C22" s="94"/>
      <c r="D22" s="94"/>
      <c r="E22" s="94"/>
      <c r="F22" s="94"/>
      <c r="G22" s="94"/>
      <c r="H22" s="94"/>
      <c r="I22" s="94"/>
      <c r="J22" s="94"/>
      <c r="K22" s="94"/>
      <c r="L22" s="94"/>
      <c r="M22" s="94"/>
      <c r="N22" s="94"/>
      <c r="O22" s="95"/>
    </row>
    <row r="23" spans="1:15" ht="16.5" customHeight="1" x14ac:dyDescent="0.25">
      <c r="A23" s="152" t="s">
        <v>166</v>
      </c>
      <c r="B23" s="163"/>
      <c r="C23" s="163"/>
      <c r="D23" s="163"/>
      <c r="E23" s="163"/>
      <c r="F23" s="163"/>
      <c r="G23" s="163"/>
      <c r="H23" s="163"/>
      <c r="I23" s="163"/>
      <c r="J23" s="163"/>
      <c r="K23" s="163"/>
      <c r="L23" s="163"/>
      <c r="M23" s="163"/>
      <c r="N23" s="163"/>
      <c r="O23" s="164"/>
    </row>
    <row r="24" spans="1:15" ht="16.5" customHeight="1" x14ac:dyDescent="0.25">
      <c r="A24" s="155" t="s">
        <v>167</v>
      </c>
      <c r="B24" s="165"/>
      <c r="C24" s="165"/>
      <c r="D24" s="165"/>
      <c r="E24" s="165"/>
      <c r="F24" s="165"/>
      <c r="G24" s="165"/>
      <c r="H24" s="165"/>
      <c r="I24" s="165"/>
      <c r="J24" s="165"/>
      <c r="K24" s="165"/>
      <c r="L24" s="165"/>
      <c r="M24" s="165"/>
      <c r="N24" s="165"/>
      <c r="O24" s="166"/>
    </row>
    <row r="25" spans="1:15" ht="16.5" customHeight="1" x14ac:dyDescent="0.25">
      <c r="A25" s="155" t="s">
        <v>168</v>
      </c>
      <c r="B25" s="165"/>
      <c r="C25" s="165"/>
      <c r="D25" s="165"/>
      <c r="E25" s="165"/>
      <c r="F25" s="165"/>
      <c r="G25" s="165"/>
      <c r="H25" s="165"/>
      <c r="I25" s="165"/>
      <c r="J25" s="165"/>
      <c r="K25" s="165"/>
      <c r="L25" s="165"/>
      <c r="M25" s="165"/>
      <c r="N25" s="165"/>
      <c r="O25" s="166"/>
    </row>
    <row r="26" spans="1:15" ht="16.5" customHeight="1" x14ac:dyDescent="0.25">
      <c r="A26" s="155" t="s">
        <v>169</v>
      </c>
      <c r="B26" s="165"/>
      <c r="C26" s="165"/>
      <c r="D26" s="165"/>
      <c r="E26" s="165"/>
      <c r="F26" s="165"/>
      <c r="G26" s="165"/>
      <c r="H26" s="165"/>
      <c r="I26" s="165"/>
      <c r="J26" s="165"/>
      <c r="K26" s="165"/>
      <c r="L26" s="165"/>
      <c r="M26" s="165"/>
      <c r="N26" s="165"/>
      <c r="O26" s="166"/>
    </row>
    <row r="27" spans="1:15" ht="16.5" customHeight="1" thickBot="1" x14ac:dyDescent="0.3">
      <c r="A27" s="158" t="s">
        <v>170</v>
      </c>
      <c r="B27" s="167"/>
      <c r="C27" s="167"/>
      <c r="D27" s="167"/>
      <c r="E27" s="167"/>
      <c r="F27" s="167"/>
      <c r="G27" s="167"/>
      <c r="H27" s="167"/>
      <c r="I27" s="167"/>
      <c r="J27" s="167"/>
      <c r="K27" s="167"/>
      <c r="L27" s="167"/>
      <c r="M27" s="167"/>
      <c r="N27" s="167"/>
      <c r="O27" s="168"/>
    </row>
    <row r="28" spans="1:15" ht="13.5" customHeight="1" thickTop="1" thickBot="1" x14ac:dyDescent="0.3">
      <c r="A28" s="161" t="s">
        <v>175</v>
      </c>
      <c r="B28" s="162"/>
      <c r="C28" s="162"/>
      <c r="D28" s="162"/>
      <c r="E28" s="162"/>
      <c r="F28" s="162"/>
      <c r="G28" s="162"/>
      <c r="H28" s="162"/>
      <c r="I28" s="162"/>
      <c r="J28" s="162"/>
      <c r="K28" s="162"/>
      <c r="L28" s="162"/>
      <c r="M28" s="162"/>
      <c r="N28" s="162"/>
      <c r="O28" s="162"/>
    </row>
    <row r="29" spans="1:15" s="171" customFormat="1" ht="16.5" customHeight="1" thickBot="1" x14ac:dyDescent="0.3">
      <c r="A29" s="169" t="s">
        <v>176</v>
      </c>
      <c r="B29" s="170"/>
      <c r="C29" s="170"/>
      <c r="D29" s="170"/>
      <c r="E29" s="170"/>
      <c r="F29" s="170"/>
      <c r="G29" s="170"/>
      <c r="H29" s="170"/>
      <c r="I29" s="170"/>
      <c r="J29" s="170"/>
      <c r="K29" s="170"/>
      <c r="L29" s="170"/>
      <c r="M29" s="170"/>
      <c r="N29" s="170"/>
      <c r="O29" s="477"/>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3"/>
      <headerFooter alignWithMargins="0">
        <oddFooter>&amp;R&amp;A</oddFooter>
      </headerFooter>
    </customSheetView>
    <customSheetView guid="{64245E33-E577-4C25-9B98-21C112E84FF6}" showPageBreaks="1" fitToPage="1" printArea="1" topLeftCell="A2">
      <selection activeCell="A32" sqref="A32"/>
      <pageMargins left="0.75" right="0.75" top="1" bottom="1" header="0.5" footer="0.5"/>
      <printOptions headings="1"/>
      <pageSetup scale="81"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drawing r:id="rId6"/>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pageSetUpPr fitToPage="1"/>
  </sheetPr>
  <dimension ref="A1:O9"/>
  <sheetViews>
    <sheetView zoomScale="90" zoomScaleNormal="90" workbookViewId="0">
      <selection activeCell="C10" sqref="C10:J38"/>
    </sheetView>
  </sheetViews>
  <sheetFormatPr defaultColWidth="9.28515625" defaultRowHeight="16.5" customHeight="1" x14ac:dyDescent="0.25"/>
  <cols>
    <col min="1" max="1" width="52.28515625" style="139" customWidth="1"/>
    <col min="2" max="16384" width="9.28515625" style="139"/>
  </cols>
  <sheetData>
    <row r="1" spans="1:15" ht="16.5" customHeight="1" x14ac:dyDescent="0.25">
      <c r="A1" s="140" t="s">
        <v>262</v>
      </c>
      <c r="B1" s="138"/>
      <c r="C1" s="138"/>
      <c r="D1" s="138"/>
      <c r="E1" s="138"/>
      <c r="F1" s="138"/>
      <c r="G1" s="138"/>
      <c r="H1" s="138"/>
      <c r="I1" s="138"/>
      <c r="J1" s="138"/>
      <c r="K1" s="138"/>
      <c r="L1" s="138"/>
      <c r="M1" s="138"/>
      <c r="N1" s="138"/>
      <c r="O1" s="138"/>
    </row>
    <row r="2" spans="1:15" ht="16.5" customHeight="1" x14ac:dyDescent="0.25">
      <c r="A2" s="224" t="s">
        <v>209</v>
      </c>
      <c r="B2" s="138"/>
      <c r="C2" s="138"/>
      <c r="D2" s="138"/>
      <c r="E2" s="138"/>
      <c r="F2" s="138"/>
      <c r="G2" s="138"/>
      <c r="H2" s="138"/>
      <c r="I2" s="138"/>
      <c r="J2" s="138"/>
      <c r="K2" s="138"/>
      <c r="L2" s="138"/>
      <c r="M2" s="138"/>
      <c r="N2" s="138"/>
      <c r="O2" s="138"/>
    </row>
    <row r="3" spans="1:15" ht="16.5" customHeight="1" x14ac:dyDescent="0.25">
      <c r="A3" s="224" t="s">
        <v>378</v>
      </c>
      <c r="B3" s="421"/>
      <c r="C3" s="421"/>
      <c r="D3" s="421"/>
      <c r="E3" s="421"/>
      <c r="F3" s="421"/>
      <c r="G3" s="421"/>
      <c r="H3" s="421"/>
      <c r="I3" s="421"/>
      <c r="J3" s="421"/>
      <c r="K3" s="421"/>
      <c r="L3" s="421"/>
      <c r="M3" s="421"/>
      <c r="N3" s="421"/>
      <c r="O3" s="421"/>
    </row>
    <row r="4" spans="1:15" ht="16.5" customHeight="1" thickBot="1" x14ac:dyDescent="0.3">
      <c r="A4" s="224" t="s">
        <v>27</v>
      </c>
      <c r="B4" s="421"/>
      <c r="C4" s="421"/>
      <c r="D4" s="421"/>
      <c r="E4" s="421"/>
      <c r="F4" s="421"/>
      <c r="G4" s="421"/>
      <c r="H4" s="421"/>
      <c r="I4" s="421"/>
      <c r="J4" s="421"/>
      <c r="K4" s="421"/>
      <c r="L4" s="421"/>
      <c r="M4" s="421"/>
      <c r="N4" s="421"/>
      <c r="O4" s="421"/>
    </row>
    <row r="5" spans="1:15" ht="18" customHeight="1" thickBot="1" x14ac:dyDescent="0.35">
      <c r="A5" s="422"/>
      <c r="B5" s="423">
        <v>2015</v>
      </c>
      <c r="C5" s="423">
        <v>2016</v>
      </c>
      <c r="D5" s="423">
        <v>2017</v>
      </c>
      <c r="E5" s="423">
        <v>2018</v>
      </c>
      <c r="F5" s="423">
        <v>2019</v>
      </c>
      <c r="G5" s="423">
        <v>2020</v>
      </c>
      <c r="H5" s="423">
        <v>2021</v>
      </c>
      <c r="I5" s="423">
        <v>2022</v>
      </c>
      <c r="J5" s="423">
        <v>2023</v>
      </c>
      <c r="K5" s="423">
        <v>2024</v>
      </c>
      <c r="L5" s="423">
        <v>2025</v>
      </c>
      <c r="M5" s="423">
        <v>2026</v>
      </c>
      <c r="N5" s="423">
        <v>2027</v>
      </c>
      <c r="O5" s="423">
        <v>2028</v>
      </c>
    </row>
    <row r="6" spans="1:15" ht="31.5" customHeight="1" thickBot="1" x14ac:dyDescent="0.3">
      <c r="A6" s="225" t="s">
        <v>176</v>
      </c>
      <c r="B6" s="147"/>
      <c r="C6" s="147"/>
      <c r="D6" s="147"/>
      <c r="E6" s="147"/>
      <c r="F6" s="147"/>
      <c r="G6" s="147"/>
      <c r="H6" s="147"/>
      <c r="I6" s="147"/>
      <c r="J6" s="147"/>
      <c r="K6" s="147"/>
      <c r="L6" s="147"/>
      <c r="M6" s="147"/>
      <c r="N6" s="147"/>
      <c r="O6" s="147"/>
    </row>
    <row r="7" spans="1:15" ht="16.5" customHeight="1" thickBot="1" x14ac:dyDescent="0.3">
      <c r="A7" s="149" t="s">
        <v>210</v>
      </c>
      <c r="B7" s="94"/>
      <c r="C7" s="94"/>
      <c r="D7" s="94"/>
      <c r="E7" s="94"/>
      <c r="F7" s="94"/>
      <c r="G7" s="94"/>
      <c r="H7" s="94"/>
      <c r="I7" s="94"/>
      <c r="J7" s="94"/>
      <c r="K7" s="94"/>
      <c r="L7" s="94"/>
      <c r="M7" s="94"/>
      <c r="N7" s="94"/>
      <c r="O7" s="95"/>
    </row>
    <row r="8" spans="1:15" ht="16.5" customHeight="1" thickBot="1" x14ac:dyDescent="0.3">
      <c r="A8" s="226" t="s">
        <v>93</v>
      </c>
      <c r="B8" s="129"/>
      <c r="C8" s="129"/>
      <c r="D8" s="129"/>
      <c r="E8" s="129"/>
      <c r="F8" s="129"/>
      <c r="G8" s="129"/>
      <c r="H8" s="129"/>
      <c r="I8" s="129"/>
      <c r="J8" s="129"/>
      <c r="K8" s="129"/>
      <c r="L8" s="129"/>
      <c r="M8" s="129"/>
      <c r="N8" s="129"/>
      <c r="O8" s="130"/>
    </row>
    <row r="9" spans="1:15" ht="16.5" customHeight="1" thickBot="1" x14ac:dyDescent="0.3">
      <c r="A9" s="227" t="s">
        <v>211</v>
      </c>
      <c r="B9" s="129"/>
      <c r="C9" s="129"/>
      <c r="D9" s="129"/>
      <c r="E9" s="129"/>
      <c r="F9" s="129"/>
      <c r="G9" s="129"/>
      <c r="H9" s="129"/>
      <c r="I9" s="129"/>
      <c r="J9" s="129"/>
      <c r="K9" s="129"/>
      <c r="L9" s="129"/>
      <c r="M9" s="129"/>
      <c r="N9" s="129"/>
      <c r="O9" s="130"/>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3"/>
      <headerFooter alignWithMargins="0">
        <oddFooter>&amp;R&amp;A</oddFooter>
      </headerFooter>
    </customSheetView>
    <customSheetView guid="{64245E33-E577-4C25-9B98-21C112E84FF6}" showPageBreaks="1" fitToPage="1" printArea="1">
      <selection activeCell="A3" sqref="A3"/>
      <pageMargins left="0.75" right="0.75" top="1" bottom="1" header="0.5" footer="0.5"/>
      <printOptions headings="1"/>
      <pageSetup scale="82"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Z160"/>
  <sheetViews>
    <sheetView zoomScale="80" zoomScaleNormal="80" workbookViewId="0">
      <selection activeCell="J7" sqref="J7"/>
    </sheetView>
  </sheetViews>
  <sheetFormatPr defaultColWidth="9.28515625" defaultRowHeight="13.2" x14ac:dyDescent="0.25"/>
  <cols>
    <col min="1" max="1" width="15" style="139" customWidth="1"/>
    <col min="2" max="2" width="34" style="139" customWidth="1"/>
    <col min="3" max="26" width="10.85546875" style="139" customWidth="1"/>
    <col min="27" max="16384" width="9.28515625" style="139"/>
  </cols>
  <sheetData>
    <row r="1" spans="1:26" s="230" customFormat="1" ht="54.75" customHeight="1" x14ac:dyDescent="0.3">
      <c r="A1" s="666" t="s">
        <v>376</v>
      </c>
      <c r="B1" s="667"/>
      <c r="C1" s="667"/>
      <c r="D1" s="667"/>
      <c r="E1" s="667"/>
      <c r="F1" s="667"/>
      <c r="G1" s="228"/>
      <c r="H1" s="228"/>
      <c r="I1" s="228"/>
      <c r="J1" s="228"/>
      <c r="K1" s="228"/>
      <c r="L1" s="228"/>
      <c r="M1" s="228"/>
      <c r="N1" s="228"/>
      <c r="O1" s="228"/>
      <c r="P1" s="228"/>
      <c r="Q1" s="228"/>
      <c r="R1" s="228"/>
      <c r="S1" s="228"/>
      <c r="T1" s="228"/>
      <c r="U1" s="228"/>
      <c r="V1" s="228"/>
      <c r="W1" s="228"/>
      <c r="X1" s="228"/>
      <c r="Y1" s="228"/>
      <c r="Z1" s="229"/>
    </row>
    <row r="2" spans="1:26" s="230" customFormat="1" ht="18" customHeight="1" thickBot="1" x14ac:dyDescent="0.35">
      <c r="A2" s="668"/>
      <c r="B2" s="669"/>
      <c r="C2" s="289"/>
      <c r="D2" s="289"/>
      <c r="E2" s="289"/>
      <c r="F2" s="289"/>
      <c r="G2" s="289"/>
      <c r="H2" s="289"/>
      <c r="I2" s="289"/>
      <c r="J2" s="289"/>
      <c r="K2" s="289"/>
      <c r="L2" s="289"/>
      <c r="M2" s="289"/>
      <c r="N2" s="289"/>
      <c r="O2" s="289"/>
      <c r="P2" s="289"/>
      <c r="Q2" s="289"/>
      <c r="R2" s="289"/>
      <c r="S2" s="289"/>
      <c r="T2" s="289"/>
      <c r="U2" s="289"/>
      <c r="V2" s="289"/>
      <c r="W2" s="289"/>
      <c r="X2" s="289"/>
      <c r="Y2" s="289"/>
      <c r="Z2" s="290"/>
    </row>
    <row r="3" spans="1:26" s="63" customFormat="1" ht="16.2" thickBot="1" x14ac:dyDescent="0.25">
      <c r="A3" s="293">
        <v>2015</v>
      </c>
      <c r="B3" s="663" t="s">
        <v>212</v>
      </c>
      <c r="C3" s="664"/>
      <c r="D3" s="664"/>
      <c r="E3" s="664"/>
      <c r="F3" s="664"/>
      <c r="G3" s="664"/>
      <c r="H3" s="664"/>
      <c r="I3" s="664"/>
      <c r="J3" s="664"/>
      <c r="K3" s="664"/>
      <c r="L3" s="664"/>
      <c r="M3" s="664"/>
      <c r="N3" s="664"/>
      <c r="O3" s="664"/>
      <c r="P3" s="664"/>
      <c r="Q3" s="664"/>
      <c r="R3" s="664"/>
      <c r="S3" s="664"/>
      <c r="T3" s="664"/>
      <c r="U3" s="664"/>
      <c r="V3" s="664"/>
      <c r="W3" s="664"/>
      <c r="X3" s="664"/>
      <c r="Y3" s="664"/>
      <c r="Z3" s="665"/>
    </row>
    <row r="4" spans="1:26" ht="13.8" thickBot="1" x14ac:dyDescent="0.3">
      <c r="A4" s="294"/>
      <c r="B4" s="231"/>
      <c r="C4" s="661" t="s">
        <v>213</v>
      </c>
      <c r="D4" s="662"/>
      <c r="E4" s="661" t="s">
        <v>214</v>
      </c>
      <c r="F4" s="662"/>
      <c r="G4" s="661" t="s">
        <v>215</v>
      </c>
      <c r="H4" s="662"/>
      <c r="I4" s="661" t="s">
        <v>216</v>
      </c>
      <c r="J4" s="662"/>
      <c r="K4" s="661" t="s">
        <v>217</v>
      </c>
      <c r="L4" s="662"/>
      <c r="M4" s="661" t="s">
        <v>218</v>
      </c>
      <c r="N4" s="662"/>
      <c r="O4" s="661" t="s">
        <v>219</v>
      </c>
      <c r="P4" s="662"/>
      <c r="Q4" s="661" t="s">
        <v>220</v>
      </c>
      <c r="R4" s="662"/>
      <c r="S4" s="661" t="s">
        <v>221</v>
      </c>
      <c r="T4" s="662"/>
      <c r="U4" s="661" t="s">
        <v>222</v>
      </c>
      <c r="V4" s="662"/>
      <c r="W4" s="661" t="s">
        <v>223</v>
      </c>
      <c r="X4" s="662"/>
      <c r="Y4" s="661" t="s">
        <v>224</v>
      </c>
      <c r="Z4" s="670"/>
    </row>
    <row r="5" spans="1:26" s="291" customFormat="1" ht="27" thickBot="1" x14ac:dyDescent="0.25">
      <c r="A5" s="295" t="s">
        <v>225</v>
      </c>
      <c r="B5" s="296" t="s">
        <v>288</v>
      </c>
      <c r="C5" s="297" t="s">
        <v>226</v>
      </c>
      <c r="D5" s="298" t="s">
        <v>227</v>
      </c>
      <c r="E5" s="297" t="s">
        <v>226</v>
      </c>
      <c r="F5" s="298" t="s">
        <v>227</v>
      </c>
      <c r="G5" s="297" t="s">
        <v>226</v>
      </c>
      <c r="H5" s="298" t="s">
        <v>227</v>
      </c>
      <c r="I5" s="297" t="s">
        <v>226</v>
      </c>
      <c r="J5" s="298" t="s">
        <v>227</v>
      </c>
      <c r="K5" s="297" t="s">
        <v>226</v>
      </c>
      <c r="L5" s="298" t="s">
        <v>227</v>
      </c>
      <c r="M5" s="297" t="s">
        <v>226</v>
      </c>
      <c r="N5" s="298" t="s">
        <v>227</v>
      </c>
      <c r="O5" s="297" t="s">
        <v>226</v>
      </c>
      <c r="P5" s="298" t="s">
        <v>227</v>
      </c>
      <c r="Q5" s="297" t="s">
        <v>226</v>
      </c>
      <c r="R5" s="298" t="s">
        <v>227</v>
      </c>
      <c r="S5" s="297" t="s">
        <v>226</v>
      </c>
      <c r="T5" s="298" t="s">
        <v>227</v>
      </c>
      <c r="U5" s="297" t="s">
        <v>226</v>
      </c>
      <c r="V5" s="298" t="s">
        <v>227</v>
      </c>
      <c r="W5" s="297" t="s">
        <v>226</v>
      </c>
      <c r="X5" s="298" t="s">
        <v>227</v>
      </c>
      <c r="Y5" s="297" t="s">
        <v>226</v>
      </c>
      <c r="Z5" s="298" t="s">
        <v>227</v>
      </c>
    </row>
    <row r="6" spans="1:26" x14ac:dyDescent="0.25">
      <c r="A6" s="478"/>
      <c r="B6" s="299" t="s">
        <v>324</v>
      </c>
      <c r="C6" s="232"/>
      <c r="D6" s="233"/>
      <c r="E6" s="232"/>
      <c r="F6" s="233"/>
      <c r="G6" s="232"/>
      <c r="H6" s="233"/>
      <c r="I6" s="232"/>
      <c r="J6" s="233"/>
      <c r="K6" s="232"/>
      <c r="L6" s="233"/>
      <c r="M6" s="232"/>
      <c r="N6" s="233"/>
      <c r="O6" s="232"/>
      <c r="P6" s="233"/>
      <c r="Q6" s="232"/>
      <c r="R6" s="233"/>
      <c r="S6" s="232"/>
      <c r="T6" s="233"/>
      <c r="U6" s="232"/>
      <c r="V6" s="233"/>
      <c r="W6" s="232"/>
      <c r="X6" s="233"/>
      <c r="Y6" s="232"/>
      <c r="Z6" s="233"/>
    </row>
    <row r="7" spans="1:26" x14ac:dyDescent="0.25">
      <c r="A7" s="300"/>
      <c r="B7" s="301" t="s">
        <v>289</v>
      </c>
      <c r="C7" s="234"/>
      <c r="D7" s="235"/>
      <c r="E7" s="234"/>
      <c r="F7" s="235"/>
      <c r="G7" s="234"/>
      <c r="H7" s="235"/>
      <c r="I7" s="234"/>
      <c r="J7" s="235"/>
      <c r="K7" s="234"/>
      <c r="L7" s="235"/>
      <c r="M7" s="234"/>
      <c r="N7" s="235"/>
      <c r="O7" s="234"/>
      <c r="P7" s="235"/>
      <c r="Q7" s="234"/>
      <c r="R7" s="235"/>
      <c r="S7" s="234"/>
      <c r="T7" s="235"/>
      <c r="U7" s="234"/>
      <c r="V7" s="235"/>
      <c r="W7" s="234"/>
      <c r="X7" s="235"/>
      <c r="Y7" s="234"/>
      <c r="Z7" s="235"/>
    </row>
    <row r="8" spans="1:26" x14ac:dyDescent="0.25">
      <c r="A8" s="300"/>
      <c r="B8" s="301" t="s">
        <v>323</v>
      </c>
      <c r="C8" s="234"/>
      <c r="D8" s="235"/>
      <c r="E8" s="234"/>
      <c r="F8" s="235"/>
      <c r="G8" s="234"/>
      <c r="H8" s="235"/>
      <c r="I8" s="234"/>
      <c r="J8" s="235"/>
      <c r="K8" s="234"/>
      <c r="L8" s="235"/>
      <c r="M8" s="234"/>
      <c r="N8" s="235"/>
      <c r="O8" s="234"/>
      <c r="P8" s="235"/>
      <c r="Q8" s="234"/>
      <c r="R8" s="235"/>
      <c r="S8" s="234"/>
      <c r="T8" s="235"/>
      <c r="U8" s="234"/>
      <c r="V8" s="235"/>
      <c r="W8" s="234"/>
      <c r="X8" s="235"/>
      <c r="Y8" s="234"/>
      <c r="Z8" s="235"/>
    </row>
    <row r="9" spans="1:26" x14ac:dyDescent="0.25">
      <c r="A9" s="300"/>
      <c r="B9" s="301" t="s">
        <v>322</v>
      </c>
      <c r="C9" s="234"/>
      <c r="D9" s="235"/>
      <c r="E9" s="234"/>
      <c r="F9" s="235"/>
      <c r="G9" s="234"/>
      <c r="H9" s="235"/>
      <c r="I9" s="234"/>
      <c r="J9" s="235"/>
      <c r="K9" s="234"/>
      <c r="L9" s="235"/>
      <c r="M9" s="234"/>
      <c r="N9" s="235"/>
      <c r="O9" s="234"/>
      <c r="P9" s="235"/>
      <c r="Q9" s="234"/>
      <c r="R9" s="235"/>
      <c r="S9" s="234"/>
      <c r="T9" s="235"/>
      <c r="U9" s="234"/>
      <c r="V9" s="235"/>
      <c r="W9" s="234"/>
      <c r="X9" s="235"/>
      <c r="Y9" s="234"/>
      <c r="Z9" s="235"/>
    </row>
    <row r="10" spans="1:26" x14ac:dyDescent="0.25">
      <c r="A10" s="300"/>
      <c r="B10" s="301" t="s">
        <v>321</v>
      </c>
      <c r="C10" s="234"/>
      <c r="D10" s="235"/>
      <c r="E10" s="234"/>
      <c r="F10" s="235"/>
      <c r="G10" s="234"/>
      <c r="H10" s="235"/>
      <c r="I10" s="234"/>
      <c r="J10" s="235"/>
      <c r="K10" s="234"/>
      <c r="L10" s="235"/>
      <c r="M10" s="234"/>
      <c r="N10" s="235"/>
      <c r="O10" s="234"/>
      <c r="P10" s="235"/>
      <c r="Q10" s="234"/>
      <c r="R10" s="235"/>
      <c r="S10" s="234"/>
      <c r="T10" s="235"/>
      <c r="U10" s="234"/>
      <c r="V10" s="235"/>
      <c r="W10" s="234"/>
      <c r="X10" s="235"/>
      <c r="Y10" s="234"/>
      <c r="Z10" s="235"/>
    </row>
    <row r="11" spans="1:26" x14ac:dyDescent="0.25">
      <c r="A11" s="236"/>
      <c r="B11" s="301" t="s">
        <v>320</v>
      </c>
      <c r="C11" s="237"/>
      <c r="D11" s="238"/>
      <c r="E11" s="237"/>
      <c r="F11" s="238"/>
      <c r="G11" s="237"/>
      <c r="H11" s="238"/>
      <c r="I11" s="237"/>
      <c r="J11" s="238"/>
      <c r="K11" s="237"/>
      <c r="L11" s="238"/>
      <c r="M11" s="237"/>
      <c r="N11" s="238"/>
      <c r="O11" s="237"/>
      <c r="P11" s="238"/>
      <c r="Q11" s="237"/>
      <c r="R11" s="238"/>
      <c r="S11" s="237"/>
      <c r="T11" s="238"/>
      <c r="U11" s="237"/>
      <c r="V11" s="238"/>
      <c r="W11" s="237"/>
      <c r="X11" s="238"/>
      <c r="Y11" s="237"/>
      <c r="Z11" s="238"/>
    </row>
    <row r="12" spans="1:26" x14ac:dyDescent="0.25">
      <c r="A12" s="236"/>
      <c r="B12" s="301" t="s">
        <v>319</v>
      </c>
      <c r="C12" s="237"/>
      <c r="D12" s="238"/>
      <c r="E12" s="237"/>
      <c r="F12" s="238"/>
      <c r="G12" s="237"/>
      <c r="H12" s="238"/>
      <c r="I12" s="237"/>
      <c r="J12" s="238"/>
      <c r="K12" s="237"/>
      <c r="L12" s="238"/>
      <c r="M12" s="237"/>
      <c r="N12" s="238"/>
      <c r="O12" s="237"/>
      <c r="P12" s="238"/>
      <c r="Q12" s="237"/>
      <c r="R12" s="238"/>
      <c r="S12" s="237"/>
      <c r="T12" s="238"/>
      <c r="U12" s="237"/>
      <c r="V12" s="238"/>
      <c r="W12" s="237"/>
      <c r="X12" s="238"/>
      <c r="Y12" s="237"/>
      <c r="Z12" s="238"/>
    </row>
    <row r="13" spans="1:26" x14ac:dyDescent="0.25">
      <c r="A13" s="236"/>
      <c r="B13" s="301" t="s">
        <v>318</v>
      </c>
      <c r="C13" s="237"/>
      <c r="D13" s="238"/>
      <c r="E13" s="237"/>
      <c r="F13" s="238"/>
      <c r="G13" s="237"/>
      <c r="H13" s="238"/>
      <c r="I13" s="237"/>
      <c r="J13" s="238"/>
      <c r="K13" s="237"/>
      <c r="L13" s="238"/>
      <c r="M13" s="237"/>
      <c r="N13" s="238"/>
      <c r="O13" s="237"/>
      <c r="P13" s="238"/>
      <c r="Q13" s="237"/>
      <c r="R13" s="238"/>
      <c r="S13" s="237"/>
      <c r="T13" s="238"/>
      <c r="U13" s="237"/>
      <c r="V13" s="238"/>
      <c r="W13" s="237"/>
      <c r="X13" s="238"/>
      <c r="Y13" s="237"/>
      <c r="Z13" s="238"/>
    </row>
    <row r="14" spans="1:26" x14ac:dyDescent="0.25">
      <c r="A14" s="236"/>
      <c r="B14" s="301" t="s">
        <v>317</v>
      </c>
      <c r="C14" s="237"/>
      <c r="D14" s="238"/>
      <c r="E14" s="237"/>
      <c r="F14" s="238"/>
      <c r="G14" s="237"/>
      <c r="H14" s="238"/>
      <c r="I14" s="237"/>
      <c r="J14" s="238"/>
      <c r="K14" s="237"/>
      <c r="L14" s="238"/>
      <c r="M14" s="237"/>
      <c r="N14" s="238"/>
      <c r="O14" s="237"/>
      <c r="P14" s="238"/>
      <c r="Q14" s="237"/>
      <c r="R14" s="238"/>
      <c r="S14" s="237"/>
      <c r="T14" s="238"/>
      <c r="U14" s="237"/>
      <c r="V14" s="238"/>
      <c r="W14" s="237"/>
      <c r="X14" s="238"/>
      <c r="Y14" s="237"/>
      <c r="Z14" s="238"/>
    </row>
    <row r="15" spans="1:26" ht="13.8" thickBot="1" x14ac:dyDescent="0.3">
      <c r="A15" s="236"/>
      <c r="B15" s="302" t="s">
        <v>228</v>
      </c>
      <c r="C15" s="239"/>
      <c r="D15" s="240"/>
      <c r="E15" s="239"/>
      <c r="F15" s="240"/>
      <c r="G15" s="239"/>
      <c r="H15" s="240"/>
      <c r="I15" s="239"/>
      <c r="J15" s="240"/>
      <c r="K15" s="239"/>
      <c r="L15" s="240"/>
      <c r="M15" s="239"/>
      <c r="N15" s="240"/>
      <c r="O15" s="239"/>
      <c r="P15" s="240"/>
      <c r="Q15" s="239"/>
      <c r="R15" s="240"/>
      <c r="S15" s="239"/>
      <c r="T15" s="240"/>
      <c r="U15" s="239"/>
      <c r="V15" s="240"/>
      <c r="W15" s="239"/>
      <c r="X15" s="240"/>
      <c r="Y15" s="239"/>
      <c r="Z15" s="240"/>
    </row>
    <row r="16" spans="1:26" x14ac:dyDescent="0.25">
      <c r="A16" s="479"/>
      <c r="B16" s="303" t="s">
        <v>229</v>
      </c>
      <c r="C16" s="232"/>
      <c r="D16" s="233"/>
      <c r="E16" s="232"/>
      <c r="F16" s="233"/>
      <c r="G16" s="232"/>
      <c r="H16" s="233"/>
      <c r="I16" s="232"/>
      <c r="J16" s="233"/>
      <c r="K16" s="232"/>
      <c r="L16" s="233"/>
      <c r="M16" s="232"/>
      <c r="N16" s="233"/>
      <c r="O16" s="232"/>
      <c r="P16" s="233"/>
      <c r="Q16" s="232"/>
      <c r="R16" s="233"/>
      <c r="S16" s="232"/>
      <c r="T16" s="233"/>
      <c r="U16" s="232"/>
      <c r="V16" s="233"/>
      <c r="W16" s="232"/>
      <c r="X16" s="233"/>
      <c r="Y16" s="232"/>
      <c r="Z16" s="233"/>
    </row>
    <row r="17" spans="1:26" x14ac:dyDescent="0.25">
      <c r="A17" s="236"/>
      <c r="B17" s="301" t="s">
        <v>230</v>
      </c>
      <c r="C17" s="237"/>
      <c r="D17" s="238"/>
      <c r="E17" s="237"/>
      <c r="F17" s="238"/>
      <c r="G17" s="237"/>
      <c r="H17" s="238"/>
      <c r="I17" s="237"/>
      <c r="J17" s="238"/>
      <c r="K17" s="237"/>
      <c r="L17" s="238"/>
      <c r="M17" s="237"/>
      <c r="N17" s="238"/>
      <c r="O17" s="237"/>
      <c r="P17" s="238"/>
      <c r="Q17" s="237"/>
      <c r="R17" s="238"/>
      <c r="S17" s="237"/>
      <c r="T17" s="238"/>
      <c r="U17" s="237"/>
      <c r="V17" s="238"/>
      <c r="W17" s="237"/>
      <c r="X17" s="238"/>
      <c r="Y17" s="237"/>
      <c r="Z17" s="238"/>
    </row>
    <row r="18" spans="1:26" ht="13.8" thickBot="1" x14ac:dyDescent="0.3">
      <c r="A18" s="236"/>
      <c r="B18" s="302" t="s">
        <v>231</v>
      </c>
      <c r="C18" s="241"/>
      <c r="D18" s="242"/>
      <c r="E18" s="241"/>
      <c r="F18" s="242"/>
      <c r="G18" s="241"/>
      <c r="H18" s="242"/>
      <c r="I18" s="241"/>
      <c r="J18" s="242"/>
      <c r="K18" s="241"/>
      <c r="L18" s="242"/>
      <c r="M18" s="241"/>
      <c r="N18" s="242"/>
      <c r="O18" s="241"/>
      <c r="P18" s="242"/>
      <c r="Q18" s="241"/>
      <c r="R18" s="242"/>
      <c r="S18" s="241"/>
      <c r="T18" s="242"/>
      <c r="U18" s="241"/>
      <c r="V18" s="242"/>
      <c r="W18" s="241"/>
      <c r="X18" s="242"/>
      <c r="Y18" s="241"/>
      <c r="Z18" s="242"/>
    </row>
    <row r="19" spans="1:26" x14ac:dyDescent="0.25">
      <c r="A19" s="479"/>
      <c r="B19" s="303" t="s">
        <v>232</v>
      </c>
      <c r="C19" s="234"/>
      <c r="D19" s="235"/>
      <c r="E19" s="234"/>
      <c r="F19" s="235"/>
      <c r="G19" s="234"/>
      <c r="H19" s="235"/>
      <c r="I19" s="234"/>
      <c r="J19" s="235"/>
      <c r="K19" s="234"/>
      <c r="L19" s="235"/>
      <c r="M19" s="234"/>
      <c r="N19" s="235"/>
      <c r="O19" s="234"/>
      <c r="P19" s="235"/>
      <c r="Q19" s="234"/>
      <c r="R19" s="235"/>
      <c r="S19" s="234"/>
      <c r="T19" s="235"/>
      <c r="U19" s="234"/>
      <c r="V19" s="235"/>
      <c r="W19" s="234"/>
      <c r="X19" s="235"/>
      <c r="Y19" s="234"/>
      <c r="Z19" s="235"/>
    </row>
    <row r="20" spans="1:26" x14ac:dyDescent="0.25">
      <c r="A20" s="236"/>
      <c r="B20" s="301" t="s">
        <v>233</v>
      </c>
      <c r="C20" s="237"/>
      <c r="D20" s="238"/>
      <c r="E20" s="237"/>
      <c r="F20" s="238"/>
      <c r="G20" s="237"/>
      <c r="H20" s="238"/>
      <c r="I20" s="237"/>
      <c r="J20" s="238"/>
      <c r="K20" s="237"/>
      <c r="L20" s="238"/>
      <c r="M20" s="237"/>
      <c r="N20" s="238"/>
      <c r="O20" s="237"/>
      <c r="P20" s="238"/>
      <c r="Q20" s="237"/>
      <c r="R20" s="238"/>
      <c r="S20" s="237"/>
      <c r="T20" s="238"/>
      <c r="U20" s="237"/>
      <c r="V20" s="238"/>
      <c r="W20" s="237"/>
      <c r="X20" s="238"/>
      <c r="Y20" s="237"/>
      <c r="Z20" s="238"/>
    </row>
    <row r="21" spans="1:26" x14ac:dyDescent="0.25">
      <c r="A21" s="236"/>
      <c r="B21" s="301" t="s">
        <v>234</v>
      </c>
      <c r="C21" s="237"/>
      <c r="D21" s="238"/>
      <c r="E21" s="237"/>
      <c r="F21" s="238"/>
      <c r="G21" s="237"/>
      <c r="H21" s="238"/>
      <c r="I21" s="237"/>
      <c r="J21" s="238"/>
      <c r="K21" s="237"/>
      <c r="L21" s="238"/>
      <c r="M21" s="237"/>
      <c r="N21" s="238"/>
      <c r="O21" s="237"/>
      <c r="P21" s="238"/>
      <c r="Q21" s="237"/>
      <c r="R21" s="238"/>
      <c r="S21" s="237"/>
      <c r="T21" s="238"/>
      <c r="U21" s="237"/>
      <c r="V21" s="238"/>
      <c r="W21" s="237"/>
      <c r="X21" s="238"/>
      <c r="Y21" s="237"/>
      <c r="Z21" s="238"/>
    </row>
    <row r="22" spans="1:26" x14ac:dyDescent="0.25">
      <c r="A22" s="236"/>
      <c r="B22" s="301" t="s">
        <v>235</v>
      </c>
      <c r="C22" s="237"/>
      <c r="D22" s="238"/>
      <c r="E22" s="237"/>
      <c r="F22" s="238"/>
      <c r="G22" s="237"/>
      <c r="H22" s="238"/>
      <c r="I22" s="237"/>
      <c r="J22" s="238"/>
      <c r="K22" s="237"/>
      <c r="L22" s="238"/>
      <c r="M22" s="237"/>
      <c r="N22" s="238"/>
      <c r="O22" s="237"/>
      <c r="P22" s="238"/>
      <c r="Q22" s="237"/>
      <c r="R22" s="238"/>
      <c r="S22" s="237"/>
      <c r="T22" s="238"/>
      <c r="U22" s="237"/>
      <c r="V22" s="238"/>
      <c r="W22" s="237"/>
      <c r="X22" s="238"/>
      <c r="Y22" s="237"/>
      <c r="Z22" s="238"/>
    </row>
    <row r="23" spans="1:26" x14ac:dyDescent="0.25">
      <c r="A23" s="236"/>
      <c r="B23" s="301" t="s">
        <v>236</v>
      </c>
      <c r="C23" s="237"/>
      <c r="D23" s="238"/>
      <c r="E23" s="237"/>
      <c r="F23" s="238"/>
      <c r="G23" s="237"/>
      <c r="H23" s="238"/>
      <c r="I23" s="237"/>
      <c r="J23" s="238"/>
      <c r="K23" s="237"/>
      <c r="L23" s="238"/>
      <c r="M23" s="237"/>
      <c r="N23" s="238"/>
      <c r="O23" s="237"/>
      <c r="P23" s="238"/>
      <c r="Q23" s="237"/>
      <c r="R23" s="238"/>
      <c r="S23" s="237"/>
      <c r="T23" s="238"/>
      <c r="U23" s="237"/>
      <c r="V23" s="238"/>
      <c r="W23" s="237"/>
      <c r="X23" s="238"/>
      <c r="Y23" s="237"/>
      <c r="Z23" s="238"/>
    </row>
    <row r="24" spans="1:26" x14ac:dyDescent="0.25">
      <c r="A24" s="236"/>
      <c r="B24" s="301" t="s">
        <v>237</v>
      </c>
      <c r="C24" s="237"/>
      <c r="D24" s="238"/>
      <c r="E24" s="237"/>
      <c r="F24" s="238"/>
      <c r="G24" s="237"/>
      <c r="H24" s="238"/>
      <c r="I24" s="237"/>
      <c r="J24" s="238"/>
      <c r="K24" s="237"/>
      <c r="L24" s="238"/>
      <c r="M24" s="237"/>
      <c r="N24" s="238"/>
      <c r="O24" s="237"/>
      <c r="P24" s="238"/>
      <c r="Q24" s="237"/>
      <c r="R24" s="238"/>
      <c r="S24" s="237"/>
      <c r="T24" s="238"/>
      <c r="U24" s="237"/>
      <c r="V24" s="238"/>
      <c r="W24" s="237"/>
      <c r="X24" s="238"/>
      <c r="Y24" s="237"/>
      <c r="Z24" s="238"/>
    </row>
    <row r="25" spans="1:26" ht="13.8" thickBot="1" x14ac:dyDescent="0.3">
      <c r="A25" s="236"/>
      <c r="B25" s="302" t="s">
        <v>238</v>
      </c>
      <c r="C25" s="239"/>
      <c r="D25" s="240"/>
      <c r="E25" s="239"/>
      <c r="F25" s="240"/>
      <c r="G25" s="239"/>
      <c r="H25" s="240"/>
      <c r="I25" s="239"/>
      <c r="J25" s="240"/>
      <c r="K25" s="239"/>
      <c r="L25" s="240"/>
      <c r="M25" s="239"/>
      <c r="N25" s="240"/>
      <c r="O25" s="239"/>
      <c r="P25" s="240"/>
      <c r="Q25" s="239"/>
      <c r="R25" s="240"/>
      <c r="S25" s="239"/>
      <c r="T25" s="240"/>
      <c r="U25" s="239"/>
      <c r="V25" s="240"/>
      <c r="W25" s="239"/>
      <c r="X25" s="240"/>
      <c r="Y25" s="239"/>
      <c r="Z25" s="240"/>
    </row>
    <row r="26" spans="1:26" x14ac:dyDescent="0.25">
      <c r="A26" s="479"/>
      <c r="B26" s="303" t="s">
        <v>239</v>
      </c>
      <c r="C26" s="232"/>
      <c r="D26" s="233"/>
      <c r="E26" s="232"/>
      <c r="F26" s="233"/>
      <c r="G26" s="232"/>
      <c r="H26" s="233"/>
      <c r="I26" s="232"/>
      <c r="J26" s="233"/>
      <c r="K26" s="232"/>
      <c r="L26" s="233"/>
      <c r="M26" s="232"/>
      <c r="N26" s="233"/>
      <c r="O26" s="232"/>
      <c r="P26" s="233"/>
      <c r="Q26" s="232"/>
      <c r="R26" s="233"/>
      <c r="S26" s="232"/>
      <c r="T26" s="233"/>
      <c r="U26" s="232"/>
      <c r="V26" s="233"/>
      <c r="W26" s="232"/>
      <c r="X26" s="233"/>
      <c r="Y26" s="232"/>
      <c r="Z26" s="233"/>
    </row>
    <row r="27" spans="1:26" x14ac:dyDescent="0.25">
      <c r="A27" s="236"/>
      <c r="B27" s="301" t="s">
        <v>240</v>
      </c>
      <c r="C27" s="237"/>
      <c r="D27" s="238"/>
      <c r="E27" s="237"/>
      <c r="F27" s="238"/>
      <c r="G27" s="237"/>
      <c r="H27" s="238"/>
      <c r="I27" s="237"/>
      <c r="J27" s="238"/>
      <c r="K27" s="237"/>
      <c r="L27" s="238"/>
      <c r="M27" s="237"/>
      <c r="N27" s="238"/>
      <c r="O27" s="237"/>
      <c r="P27" s="238"/>
      <c r="Q27" s="237"/>
      <c r="R27" s="238"/>
      <c r="S27" s="237"/>
      <c r="T27" s="238"/>
      <c r="U27" s="237"/>
      <c r="V27" s="238"/>
      <c r="W27" s="237"/>
      <c r="X27" s="238"/>
      <c r="Y27" s="237"/>
      <c r="Z27" s="238"/>
    </row>
    <row r="28" spans="1:26" x14ac:dyDescent="0.25">
      <c r="A28" s="236"/>
      <c r="B28" s="301" t="s">
        <v>241</v>
      </c>
      <c r="C28" s="237"/>
      <c r="D28" s="238"/>
      <c r="E28" s="237"/>
      <c r="F28" s="238"/>
      <c r="G28" s="237"/>
      <c r="H28" s="238"/>
      <c r="I28" s="237"/>
      <c r="J28" s="238"/>
      <c r="K28" s="237"/>
      <c r="L28" s="238"/>
      <c r="M28" s="237"/>
      <c r="N28" s="238"/>
      <c r="O28" s="237"/>
      <c r="P28" s="238"/>
      <c r="Q28" s="237"/>
      <c r="R28" s="238"/>
      <c r="S28" s="237"/>
      <c r="T28" s="238"/>
      <c r="U28" s="237"/>
      <c r="V28" s="238"/>
      <c r="W28" s="237"/>
      <c r="X28" s="238"/>
      <c r="Y28" s="237"/>
      <c r="Z28" s="238"/>
    </row>
    <row r="29" spans="1:26" x14ac:dyDescent="0.25">
      <c r="A29" s="236"/>
      <c r="B29" s="301" t="s">
        <v>242</v>
      </c>
      <c r="C29" s="237"/>
      <c r="D29" s="238"/>
      <c r="E29" s="237"/>
      <c r="F29" s="238"/>
      <c r="G29" s="237"/>
      <c r="H29" s="238"/>
      <c r="I29" s="237"/>
      <c r="J29" s="238"/>
      <c r="K29" s="237"/>
      <c r="L29" s="238"/>
      <c r="M29" s="237"/>
      <c r="N29" s="238"/>
      <c r="O29" s="237"/>
      <c r="P29" s="238"/>
      <c r="Q29" s="237"/>
      <c r="R29" s="238"/>
      <c r="S29" s="237"/>
      <c r="T29" s="238"/>
      <c r="U29" s="237"/>
      <c r="V29" s="238"/>
      <c r="W29" s="237"/>
      <c r="X29" s="238"/>
      <c r="Y29" s="237"/>
      <c r="Z29" s="238"/>
    </row>
    <row r="30" spans="1:26" x14ac:dyDescent="0.25">
      <c r="A30" s="236"/>
      <c r="B30" s="301" t="s">
        <v>243</v>
      </c>
      <c r="C30" s="237"/>
      <c r="D30" s="238"/>
      <c r="E30" s="237"/>
      <c r="F30" s="238"/>
      <c r="G30" s="237"/>
      <c r="H30" s="238"/>
      <c r="I30" s="237"/>
      <c r="J30" s="238"/>
      <c r="K30" s="237"/>
      <c r="L30" s="238"/>
      <c r="M30" s="237"/>
      <c r="N30" s="238"/>
      <c r="O30" s="237"/>
      <c r="P30" s="238"/>
      <c r="Q30" s="237"/>
      <c r="R30" s="238"/>
      <c r="S30" s="237"/>
      <c r="T30" s="238"/>
      <c r="U30" s="237"/>
      <c r="V30" s="238"/>
      <c r="W30" s="237"/>
      <c r="X30" s="238"/>
      <c r="Y30" s="237"/>
      <c r="Z30" s="238"/>
    </row>
    <row r="31" spans="1:26" x14ac:dyDescent="0.25">
      <c r="A31" s="236"/>
      <c r="B31" s="301" t="s">
        <v>244</v>
      </c>
      <c r="C31" s="237"/>
      <c r="D31" s="238"/>
      <c r="E31" s="237"/>
      <c r="F31" s="238"/>
      <c r="G31" s="237"/>
      <c r="H31" s="238"/>
      <c r="I31" s="237"/>
      <c r="J31" s="238"/>
      <c r="K31" s="237"/>
      <c r="L31" s="238"/>
      <c r="M31" s="237"/>
      <c r="N31" s="238"/>
      <c r="O31" s="237"/>
      <c r="P31" s="238"/>
      <c r="Q31" s="237"/>
      <c r="R31" s="238"/>
      <c r="S31" s="237"/>
      <c r="T31" s="238"/>
      <c r="U31" s="237"/>
      <c r="V31" s="238"/>
      <c r="W31" s="237"/>
      <c r="X31" s="238"/>
      <c r="Y31" s="237"/>
      <c r="Z31" s="238"/>
    </row>
    <row r="32" spans="1:26" x14ac:dyDescent="0.25">
      <c r="A32" s="236"/>
      <c r="B32" s="301" t="s">
        <v>245</v>
      </c>
      <c r="C32" s="237"/>
      <c r="D32" s="238"/>
      <c r="E32" s="237"/>
      <c r="F32" s="238"/>
      <c r="G32" s="237"/>
      <c r="H32" s="238"/>
      <c r="I32" s="237"/>
      <c r="J32" s="238"/>
      <c r="K32" s="237"/>
      <c r="L32" s="238"/>
      <c r="M32" s="237"/>
      <c r="N32" s="238"/>
      <c r="O32" s="237"/>
      <c r="P32" s="238"/>
      <c r="Q32" s="237"/>
      <c r="R32" s="238"/>
      <c r="S32" s="237"/>
      <c r="T32" s="238"/>
      <c r="U32" s="237"/>
      <c r="V32" s="238"/>
      <c r="W32" s="237"/>
      <c r="X32" s="238"/>
      <c r="Y32" s="237"/>
      <c r="Z32" s="238"/>
    </row>
    <row r="33" spans="1:26" x14ac:dyDescent="0.25">
      <c r="A33" s="236"/>
      <c r="B33" s="301" t="s">
        <v>246</v>
      </c>
      <c r="C33" s="237"/>
      <c r="D33" s="238"/>
      <c r="E33" s="237"/>
      <c r="F33" s="238"/>
      <c r="G33" s="237"/>
      <c r="H33" s="238"/>
      <c r="I33" s="237"/>
      <c r="J33" s="238"/>
      <c r="K33" s="237"/>
      <c r="L33" s="238"/>
      <c r="M33" s="237"/>
      <c r="N33" s="238"/>
      <c r="O33" s="237"/>
      <c r="P33" s="238"/>
      <c r="Q33" s="237"/>
      <c r="R33" s="238"/>
      <c r="S33" s="237"/>
      <c r="T33" s="238"/>
      <c r="U33" s="237"/>
      <c r="V33" s="238"/>
      <c r="W33" s="237"/>
      <c r="X33" s="238"/>
      <c r="Y33" s="237"/>
      <c r="Z33" s="238"/>
    </row>
    <row r="34" spans="1:26" x14ac:dyDescent="0.25">
      <c r="A34" s="236"/>
      <c r="B34" s="301" t="s">
        <v>247</v>
      </c>
      <c r="C34" s="237"/>
      <c r="D34" s="238"/>
      <c r="E34" s="237"/>
      <c r="F34" s="238"/>
      <c r="G34" s="237"/>
      <c r="H34" s="238"/>
      <c r="I34" s="237"/>
      <c r="J34" s="238"/>
      <c r="K34" s="237"/>
      <c r="L34" s="238"/>
      <c r="M34" s="237"/>
      <c r="N34" s="238"/>
      <c r="O34" s="237"/>
      <c r="P34" s="238"/>
      <c r="Q34" s="237"/>
      <c r="R34" s="238"/>
      <c r="S34" s="237"/>
      <c r="T34" s="238"/>
      <c r="U34" s="237"/>
      <c r="V34" s="238"/>
      <c r="W34" s="237"/>
      <c r="X34" s="238"/>
      <c r="Y34" s="237"/>
      <c r="Z34" s="238"/>
    </row>
    <row r="35" spans="1:26" ht="13.8" thickBot="1" x14ac:dyDescent="0.3">
      <c r="A35" s="236"/>
      <c r="B35" s="302" t="s">
        <v>248</v>
      </c>
      <c r="C35" s="241"/>
      <c r="D35" s="242"/>
      <c r="E35" s="241"/>
      <c r="F35" s="242"/>
      <c r="G35" s="241"/>
      <c r="H35" s="242"/>
      <c r="I35" s="241"/>
      <c r="J35" s="242"/>
      <c r="K35" s="241"/>
      <c r="L35" s="242"/>
      <c r="M35" s="241"/>
      <c r="N35" s="242"/>
      <c r="O35" s="241"/>
      <c r="P35" s="242"/>
      <c r="Q35" s="241"/>
      <c r="R35" s="242"/>
      <c r="S35" s="241"/>
      <c r="T35" s="242"/>
      <c r="U35" s="241"/>
      <c r="V35" s="242"/>
      <c r="W35" s="241"/>
      <c r="X35" s="242"/>
      <c r="Y35" s="241"/>
      <c r="Z35" s="242"/>
    </row>
    <row r="36" spans="1:26" x14ac:dyDescent="0.25">
      <c r="A36" s="479"/>
      <c r="B36" s="301" t="s">
        <v>312</v>
      </c>
      <c r="C36" s="237"/>
      <c r="D36" s="238"/>
      <c r="E36" s="237"/>
      <c r="F36" s="238"/>
      <c r="G36" s="237"/>
      <c r="H36" s="238"/>
      <c r="I36" s="237"/>
      <c r="J36" s="238"/>
      <c r="K36" s="237"/>
      <c r="L36" s="238"/>
      <c r="M36" s="237"/>
      <c r="N36" s="238"/>
      <c r="O36" s="237"/>
      <c r="P36" s="238"/>
      <c r="Q36" s="237"/>
      <c r="R36" s="238"/>
      <c r="S36" s="237"/>
      <c r="T36" s="238"/>
      <c r="U36" s="237"/>
      <c r="V36" s="238"/>
      <c r="W36" s="237"/>
      <c r="X36" s="238"/>
      <c r="Y36" s="237"/>
      <c r="Z36" s="238"/>
    </row>
    <row r="37" spans="1:26" x14ac:dyDescent="0.25">
      <c r="A37" s="236"/>
      <c r="B37" s="301" t="s">
        <v>313</v>
      </c>
      <c r="C37" s="237"/>
      <c r="D37" s="238"/>
      <c r="E37" s="237"/>
      <c r="F37" s="238"/>
      <c r="G37" s="237"/>
      <c r="H37" s="238"/>
      <c r="I37" s="237"/>
      <c r="J37" s="238"/>
      <c r="K37" s="237"/>
      <c r="L37" s="238"/>
      <c r="M37" s="237"/>
      <c r="N37" s="238"/>
      <c r="O37" s="237"/>
      <c r="P37" s="238"/>
      <c r="Q37" s="237"/>
      <c r="R37" s="238"/>
      <c r="S37" s="237"/>
      <c r="T37" s="238"/>
      <c r="U37" s="237"/>
      <c r="V37" s="238"/>
      <c r="W37" s="237"/>
      <c r="X37" s="238"/>
      <c r="Y37" s="237"/>
      <c r="Z37" s="238"/>
    </row>
    <row r="38" spans="1:26" x14ac:dyDescent="0.25">
      <c r="A38" s="236"/>
      <c r="B38" s="301" t="s">
        <v>314</v>
      </c>
      <c r="C38" s="237"/>
      <c r="D38" s="238"/>
      <c r="E38" s="237"/>
      <c r="F38" s="238"/>
      <c r="G38" s="237"/>
      <c r="H38" s="238"/>
      <c r="I38" s="237"/>
      <c r="J38" s="238"/>
      <c r="K38" s="237"/>
      <c r="L38" s="238"/>
      <c r="M38" s="237"/>
      <c r="N38" s="238"/>
      <c r="O38" s="237"/>
      <c r="P38" s="238"/>
      <c r="Q38" s="237"/>
      <c r="R38" s="238"/>
      <c r="S38" s="237"/>
      <c r="T38" s="238"/>
      <c r="U38" s="237"/>
      <c r="V38" s="238"/>
      <c r="W38" s="237"/>
      <c r="X38" s="238"/>
      <c r="Y38" s="237"/>
      <c r="Z38" s="238"/>
    </row>
    <row r="39" spans="1:26" x14ac:dyDescent="0.25">
      <c r="A39" s="236"/>
      <c r="B39" s="301" t="s">
        <v>315</v>
      </c>
      <c r="C39" s="237"/>
      <c r="D39" s="238"/>
      <c r="E39" s="237"/>
      <c r="F39" s="238"/>
      <c r="G39" s="237"/>
      <c r="H39" s="238"/>
      <c r="I39" s="237"/>
      <c r="J39" s="238"/>
      <c r="K39" s="237"/>
      <c r="L39" s="238"/>
      <c r="M39" s="237"/>
      <c r="N39" s="238"/>
      <c r="O39" s="237"/>
      <c r="P39" s="238"/>
      <c r="Q39" s="237"/>
      <c r="R39" s="238"/>
      <c r="S39" s="237"/>
      <c r="T39" s="238"/>
      <c r="U39" s="237"/>
      <c r="V39" s="238"/>
      <c r="W39" s="237"/>
      <c r="X39" s="238"/>
      <c r="Y39" s="237"/>
      <c r="Z39" s="238"/>
    </row>
    <row r="40" spans="1:26" ht="13.8" thickBot="1" x14ac:dyDescent="0.3">
      <c r="A40" s="370"/>
      <c r="B40" s="302" t="s">
        <v>316</v>
      </c>
      <c r="C40" s="243"/>
      <c r="D40" s="244"/>
      <c r="E40" s="243"/>
      <c r="F40" s="244"/>
      <c r="G40" s="243"/>
      <c r="H40" s="244"/>
      <c r="I40" s="243"/>
      <c r="J40" s="244"/>
      <c r="K40" s="243"/>
      <c r="L40" s="244"/>
      <c r="M40" s="243"/>
      <c r="N40" s="244"/>
      <c r="O40" s="243"/>
      <c r="P40" s="244"/>
      <c r="Q40" s="243"/>
      <c r="R40" s="244"/>
      <c r="S40" s="243"/>
      <c r="T40" s="244"/>
      <c r="U40" s="243"/>
      <c r="V40" s="244"/>
      <c r="W40" s="243"/>
      <c r="X40" s="244"/>
      <c r="Y40" s="243"/>
      <c r="Z40" s="244"/>
    </row>
    <row r="41" spans="1:26" ht="13.8" thickBot="1" x14ac:dyDescent="0.3">
      <c r="A41" s="300"/>
      <c r="B41" s="305" t="s">
        <v>249</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row>
    <row r="42" spans="1:26" s="313" customFormat="1" ht="13.8" thickBot="1" x14ac:dyDescent="0.3">
      <c r="A42" s="309"/>
      <c r="B42" s="310"/>
      <c r="C42" s="311"/>
      <c r="D42" s="312"/>
      <c r="E42" s="311"/>
      <c r="F42" s="312"/>
      <c r="G42" s="311"/>
      <c r="H42" s="312"/>
      <c r="I42" s="311"/>
      <c r="J42" s="312"/>
      <c r="K42" s="311"/>
      <c r="L42" s="312"/>
      <c r="M42" s="311"/>
      <c r="N42" s="312"/>
      <c r="O42" s="311"/>
      <c r="P42" s="312"/>
      <c r="Q42" s="311"/>
      <c r="R42" s="312"/>
      <c r="S42" s="311"/>
      <c r="T42" s="312"/>
      <c r="U42" s="311"/>
      <c r="V42" s="312"/>
      <c r="W42" s="311"/>
      <c r="X42" s="312"/>
      <c r="Y42" s="311"/>
      <c r="Z42" s="312"/>
    </row>
    <row r="43" spans="1:26" s="63" customFormat="1" ht="16.2" thickBot="1" x14ac:dyDescent="0.25">
      <c r="A43" s="293">
        <v>2015</v>
      </c>
      <c r="B43" s="663" t="s">
        <v>250</v>
      </c>
      <c r="C43" s="664"/>
      <c r="D43" s="664"/>
      <c r="E43" s="664"/>
      <c r="F43" s="664"/>
      <c r="G43" s="664"/>
      <c r="H43" s="664"/>
      <c r="I43" s="664"/>
      <c r="J43" s="664"/>
      <c r="K43" s="664"/>
      <c r="L43" s="664"/>
      <c r="M43" s="664"/>
      <c r="N43" s="664"/>
      <c r="O43" s="664"/>
      <c r="P43" s="664"/>
      <c r="Q43" s="664"/>
      <c r="R43" s="664"/>
      <c r="S43" s="664"/>
      <c r="T43" s="664"/>
      <c r="U43" s="664"/>
      <c r="V43" s="664"/>
      <c r="W43" s="664"/>
      <c r="X43" s="664"/>
      <c r="Y43" s="664"/>
      <c r="Z43" s="665"/>
    </row>
    <row r="44" spans="1:26" ht="13.8" thickBot="1" x14ac:dyDescent="0.3">
      <c r="A44" s="294"/>
      <c r="B44" s="314"/>
      <c r="C44" s="661" t="s">
        <v>213</v>
      </c>
      <c r="D44" s="662"/>
      <c r="E44" s="661" t="s">
        <v>214</v>
      </c>
      <c r="F44" s="662"/>
      <c r="G44" s="661" t="s">
        <v>215</v>
      </c>
      <c r="H44" s="662"/>
      <c r="I44" s="661" t="s">
        <v>216</v>
      </c>
      <c r="J44" s="662"/>
      <c r="K44" s="661" t="s">
        <v>217</v>
      </c>
      <c r="L44" s="662"/>
      <c r="M44" s="661" t="s">
        <v>218</v>
      </c>
      <c r="N44" s="662"/>
      <c r="O44" s="661" t="s">
        <v>219</v>
      </c>
      <c r="P44" s="662"/>
      <c r="Q44" s="661" t="s">
        <v>220</v>
      </c>
      <c r="R44" s="662"/>
      <c r="S44" s="661" t="s">
        <v>221</v>
      </c>
      <c r="T44" s="662"/>
      <c r="U44" s="661" t="s">
        <v>222</v>
      </c>
      <c r="V44" s="662"/>
      <c r="W44" s="661" t="s">
        <v>223</v>
      </c>
      <c r="X44" s="662"/>
      <c r="Y44" s="661" t="s">
        <v>224</v>
      </c>
      <c r="Z44" s="670"/>
    </row>
    <row r="45" spans="1:26" s="292" customFormat="1" ht="27" thickBot="1" x14ac:dyDescent="0.3">
      <c r="A45" s="306" t="s">
        <v>225</v>
      </c>
      <c r="B45" s="315" t="s">
        <v>288</v>
      </c>
      <c r="C45" s="307" t="s">
        <v>226</v>
      </c>
      <c r="D45" s="308" t="s">
        <v>227</v>
      </c>
      <c r="E45" s="307" t="s">
        <v>226</v>
      </c>
      <c r="F45" s="308" t="s">
        <v>227</v>
      </c>
      <c r="G45" s="307" t="s">
        <v>226</v>
      </c>
      <c r="H45" s="308" t="s">
        <v>227</v>
      </c>
      <c r="I45" s="307" t="s">
        <v>226</v>
      </c>
      <c r="J45" s="308" t="s">
        <v>227</v>
      </c>
      <c r="K45" s="307" t="s">
        <v>226</v>
      </c>
      <c r="L45" s="308" t="s">
        <v>227</v>
      </c>
      <c r="M45" s="307" t="s">
        <v>226</v>
      </c>
      <c r="N45" s="308" t="s">
        <v>227</v>
      </c>
      <c r="O45" s="307" t="s">
        <v>226</v>
      </c>
      <c r="P45" s="308" t="s">
        <v>227</v>
      </c>
      <c r="Q45" s="307" t="s">
        <v>226</v>
      </c>
      <c r="R45" s="308" t="s">
        <v>227</v>
      </c>
      <c r="S45" s="307" t="s">
        <v>226</v>
      </c>
      <c r="T45" s="308" t="s">
        <v>227</v>
      </c>
      <c r="U45" s="307" t="s">
        <v>226</v>
      </c>
      <c r="V45" s="308" t="s">
        <v>227</v>
      </c>
      <c r="W45" s="307" t="s">
        <v>226</v>
      </c>
      <c r="X45" s="308" t="s">
        <v>227</v>
      </c>
      <c r="Y45" s="307" t="s">
        <v>226</v>
      </c>
      <c r="Z45" s="308" t="s">
        <v>227</v>
      </c>
    </row>
    <row r="46" spans="1:26" x14ac:dyDescent="0.25">
      <c r="A46" s="478"/>
      <c r="B46" s="299" t="s">
        <v>324</v>
      </c>
      <c r="C46" s="232"/>
      <c r="D46" s="233"/>
      <c r="E46" s="232"/>
      <c r="F46" s="233"/>
      <c r="G46" s="232"/>
      <c r="H46" s="233"/>
      <c r="I46" s="232"/>
      <c r="J46" s="233"/>
      <c r="K46" s="232"/>
      <c r="L46" s="233"/>
      <c r="M46" s="232"/>
      <c r="N46" s="233"/>
      <c r="O46" s="232"/>
      <c r="P46" s="233"/>
      <c r="Q46" s="232"/>
      <c r="R46" s="233"/>
      <c r="S46" s="232"/>
      <c r="T46" s="233"/>
      <c r="U46" s="232"/>
      <c r="V46" s="233"/>
      <c r="W46" s="232"/>
      <c r="X46" s="233"/>
      <c r="Y46" s="232"/>
      <c r="Z46" s="233"/>
    </row>
    <row r="47" spans="1:26" x14ac:dyDescent="0.25">
      <c r="A47" s="300"/>
      <c r="B47" s="301" t="s">
        <v>289</v>
      </c>
      <c r="C47" s="234"/>
      <c r="D47" s="235"/>
      <c r="E47" s="234"/>
      <c r="F47" s="235"/>
      <c r="G47" s="234"/>
      <c r="H47" s="235"/>
      <c r="I47" s="234"/>
      <c r="J47" s="235"/>
      <c r="K47" s="234"/>
      <c r="L47" s="235"/>
      <c r="M47" s="234"/>
      <c r="N47" s="235"/>
      <c r="O47" s="234"/>
      <c r="P47" s="235"/>
      <c r="Q47" s="234"/>
      <c r="R47" s="235"/>
      <c r="S47" s="234"/>
      <c r="T47" s="235"/>
      <c r="U47" s="234"/>
      <c r="V47" s="235"/>
      <c r="W47" s="234"/>
      <c r="X47" s="235"/>
      <c r="Y47" s="234"/>
      <c r="Z47" s="235"/>
    </row>
    <row r="48" spans="1:26" x14ac:dyDescent="0.25">
      <c r="A48" s="300"/>
      <c r="B48" s="301" t="s">
        <v>323</v>
      </c>
      <c r="C48" s="234"/>
      <c r="D48" s="235"/>
      <c r="E48" s="234"/>
      <c r="F48" s="235"/>
      <c r="G48" s="234"/>
      <c r="H48" s="235"/>
      <c r="I48" s="234"/>
      <c r="J48" s="235"/>
      <c r="K48" s="234"/>
      <c r="L48" s="235"/>
      <c r="M48" s="234"/>
      <c r="N48" s="235"/>
      <c r="O48" s="234"/>
      <c r="P48" s="235"/>
      <c r="Q48" s="234"/>
      <c r="R48" s="235"/>
      <c r="S48" s="234"/>
      <c r="T48" s="235"/>
      <c r="U48" s="234"/>
      <c r="V48" s="235"/>
      <c r="W48" s="234"/>
      <c r="X48" s="235"/>
      <c r="Y48" s="234"/>
      <c r="Z48" s="235"/>
    </row>
    <row r="49" spans="1:26" x14ac:dyDescent="0.25">
      <c r="A49" s="300"/>
      <c r="B49" s="301" t="s">
        <v>322</v>
      </c>
      <c r="C49" s="234"/>
      <c r="D49" s="235"/>
      <c r="E49" s="234"/>
      <c r="F49" s="235"/>
      <c r="G49" s="234"/>
      <c r="H49" s="235"/>
      <c r="I49" s="234"/>
      <c r="J49" s="235"/>
      <c r="K49" s="234"/>
      <c r="L49" s="235"/>
      <c r="M49" s="234"/>
      <c r="N49" s="235"/>
      <c r="O49" s="234"/>
      <c r="P49" s="235"/>
      <c r="Q49" s="234"/>
      <c r="R49" s="235"/>
      <c r="S49" s="234"/>
      <c r="T49" s="235"/>
      <c r="U49" s="234"/>
      <c r="V49" s="235"/>
      <c r="W49" s="234"/>
      <c r="X49" s="235"/>
      <c r="Y49" s="234"/>
      <c r="Z49" s="235"/>
    </row>
    <row r="50" spans="1:26" x14ac:dyDescent="0.25">
      <c r="A50" s="300"/>
      <c r="B50" s="301" t="s">
        <v>321</v>
      </c>
      <c r="C50" s="234"/>
      <c r="D50" s="235"/>
      <c r="E50" s="234"/>
      <c r="F50" s="235"/>
      <c r="G50" s="234"/>
      <c r="H50" s="235"/>
      <c r="I50" s="234"/>
      <c r="J50" s="235"/>
      <c r="K50" s="234"/>
      <c r="L50" s="235"/>
      <c r="M50" s="234"/>
      <c r="N50" s="235"/>
      <c r="O50" s="234"/>
      <c r="P50" s="235"/>
      <c r="Q50" s="234"/>
      <c r="R50" s="235"/>
      <c r="S50" s="234"/>
      <c r="T50" s="235"/>
      <c r="U50" s="234"/>
      <c r="V50" s="235"/>
      <c r="W50" s="234"/>
      <c r="X50" s="235"/>
      <c r="Y50" s="234"/>
      <c r="Z50" s="235"/>
    </row>
    <row r="51" spans="1:26" x14ac:dyDescent="0.25">
      <c r="A51" s="236"/>
      <c r="B51" s="301" t="s">
        <v>320</v>
      </c>
      <c r="C51" s="237"/>
      <c r="D51" s="238"/>
      <c r="E51" s="237"/>
      <c r="F51" s="238"/>
      <c r="G51" s="237"/>
      <c r="H51" s="238"/>
      <c r="I51" s="237"/>
      <c r="J51" s="238"/>
      <c r="K51" s="237"/>
      <c r="L51" s="238"/>
      <c r="M51" s="237"/>
      <c r="N51" s="238"/>
      <c r="O51" s="237"/>
      <c r="P51" s="238"/>
      <c r="Q51" s="237"/>
      <c r="R51" s="238"/>
      <c r="S51" s="237"/>
      <c r="T51" s="238"/>
      <c r="U51" s="237"/>
      <c r="V51" s="238"/>
      <c r="W51" s="237"/>
      <c r="X51" s="238"/>
      <c r="Y51" s="237"/>
      <c r="Z51" s="238"/>
    </row>
    <row r="52" spans="1:26" x14ac:dyDescent="0.25">
      <c r="A52" s="236"/>
      <c r="B52" s="301" t="s">
        <v>319</v>
      </c>
      <c r="C52" s="237"/>
      <c r="D52" s="238"/>
      <c r="E52" s="237"/>
      <c r="F52" s="238"/>
      <c r="G52" s="237"/>
      <c r="H52" s="238"/>
      <c r="I52" s="237"/>
      <c r="J52" s="238"/>
      <c r="K52" s="237"/>
      <c r="L52" s="238"/>
      <c r="M52" s="237"/>
      <c r="N52" s="238"/>
      <c r="O52" s="237"/>
      <c r="P52" s="238"/>
      <c r="Q52" s="237"/>
      <c r="R52" s="238"/>
      <c r="S52" s="237"/>
      <c r="T52" s="238"/>
      <c r="U52" s="237"/>
      <c r="V52" s="238"/>
      <c r="W52" s="237"/>
      <c r="X52" s="238"/>
      <c r="Y52" s="237"/>
      <c r="Z52" s="238"/>
    </row>
    <row r="53" spans="1:26" x14ac:dyDescent="0.25">
      <c r="A53" s="236"/>
      <c r="B53" s="301" t="s">
        <v>318</v>
      </c>
      <c r="C53" s="237"/>
      <c r="D53" s="238"/>
      <c r="E53" s="237"/>
      <c r="F53" s="238"/>
      <c r="G53" s="237"/>
      <c r="H53" s="238"/>
      <c r="I53" s="237"/>
      <c r="J53" s="238"/>
      <c r="K53" s="237"/>
      <c r="L53" s="238"/>
      <c r="M53" s="237"/>
      <c r="N53" s="238"/>
      <c r="O53" s="237"/>
      <c r="P53" s="238"/>
      <c r="Q53" s="237"/>
      <c r="R53" s="238"/>
      <c r="S53" s="237"/>
      <c r="T53" s="238"/>
      <c r="U53" s="237"/>
      <c r="V53" s="238"/>
      <c r="W53" s="237"/>
      <c r="X53" s="238"/>
      <c r="Y53" s="237"/>
      <c r="Z53" s="238"/>
    </row>
    <row r="54" spans="1:26" x14ac:dyDescent="0.25">
      <c r="A54" s="236"/>
      <c r="B54" s="301" t="s">
        <v>317</v>
      </c>
      <c r="C54" s="237"/>
      <c r="D54" s="238"/>
      <c r="E54" s="237"/>
      <c r="F54" s="238"/>
      <c r="G54" s="237"/>
      <c r="H54" s="238"/>
      <c r="I54" s="237"/>
      <c r="J54" s="238"/>
      <c r="K54" s="237"/>
      <c r="L54" s="238"/>
      <c r="M54" s="237"/>
      <c r="N54" s="238"/>
      <c r="O54" s="237"/>
      <c r="P54" s="238"/>
      <c r="Q54" s="237"/>
      <c r="R54" s="238"/>
      <c r="S54" s="237"/>
      <c r="T54" s="238"/>
      <c r="U54" s="237"/>
      <c r="V54" s="238"/>
      <c r="W54" s="237"/>
      <c r="X54" s="238"/>
      <c r="Y54" s="237"/>
      <c r="Z54" s="238"/>
    </row>
    <row r="55" spans="1:26" ht="13.8" thickBot="1" x14ac:dyDescent="0.3">
      <c r="A55" s="236"/>
      <c r="B55" s="302" t="s">
        <v>228</v>
      </c>
      <c r="C55" s="239"/>
      <c r="D55" s="240"/>
      <c r="E55" s="239"/>
      <c r="F55" s="240"/>
      <c r="G55" s="239"/>
      <c r="H55" s="240"/>
      <c r="I55" s="239"/>
      <c r="J55" s="240"/>
      <c r="K55" s="239"/>
      <c r="L55" s="240"/>
      <c r="M55" s="239"/>
      <c r="N55" s="240"/>
      <c r="O55" s="239"/>
      <c r="P55" s="240"/>
      <c r="Q55" s="239"/>
      <c r="R55" s="240"/>
      <c r="S55" s="239"/>
      <c r="T55" s="240"/>
      <c r="U55" s="239"/>
      <c r="V55" s="240"/>
      <c r="W55" s="239"/>
      <c r="X55" s="240"/>
      <c r="Y55" s="239"/>
      <c r="Z55" s="240"/>
    </row>
    <row r="56" spans="1:26" x14ac:dyDescent="0.25">
      <c r="A56" s="479"/>
      <c r="B56" s="303" t="s">
        <v>229</v>
      </c>
      <c r="C56" s="232"/>
      <c r="D56" s="233"/>
      <c r="E56" s="232"/>
      <c r="F56" s="233"/>
      <c r="G56" s="232"/>
      <c r="H56" s="233"/>
      <c r="I56" s="232"/>
      <c r="J56" s="233"/>
      <c r="K56" s="232"/>
      <c r="L56" s="233"/>
      <c r="M56" s="232"/>
      <c r="N56" s="233"/>
      <c r="O56" s="232"/>
      <c r="P56" s="233"/>
      <c r="Q56" s="232"/>
      <c r="R56" s="233"/>
      <c r="S56" s="232"/>
      <c r="T56" s="233"/>
      <c r="U56" s="232"/>
      <c r="V56" s="233"/>
      <c r="W56" s="232"/>
      <c r="X56" s="233"/>
      <c r="Y56" s="232"/>
      <c r="Z56" s="233"/>
    </row>
    <row r="57" spans="1:26" x14ac:dyDescent="0.25">
      <c r="A57" s="236"/>
      <c r="B57" s="301" t="s">
        <v>230</v>
      </c>
      <c r="C57" s="237"/>
      <c r="D57" s="238"/>
      <c r="E57" s="237"/>
      <c r="F57" s="238"/>
      <c r="G57" s="237"/>
      <c r="H57" s="238"/>
      <c r="I57" s="237"/>
      <c r="J57" s="238"/>
      <c r="K57" s="237"/>
      <c r="L57" s="238"/>
      <c r="M57" s="237"/>
      <c r="N57" s="238"/>
      <c r="O57" s="237"/>
      <c r="P57" s="238"/>
      <c r="Q57" s="237"/>
      <c r="R57" s="238"/>
      <c r="S57" s="237"/>
      <c r="T57" s="238"/>
      <c r="U57" s="237"/>
      <c r="V57" s="238"/>
      <c r="W57" s="237"/>
      <c r="X57" s="238"/>
      <c r="Y57" s="237"/>
      <c r="Z57" s="238"/>
    </row>
    <row r="58" spans="1:26" ht="13.8" thickBot="1" x14ac:dyDescent="0.3">
      <c r="A58" s="236"/>
      <c r="B58" s="302" t="s">
        <v>231</v>
      </c>
      <c r="C58" s="241"/>
      <c r="D58" s="242"/>
      <c r="E58" s="241"/>
      <c r="F58" s="242"/>
      <c r="G58" s="241"/>
      <c r="H58" s="242"/>
      <c r="I58" s="241"/>
      <c r="J58" s="242"/>
      <c r="K58" s="241"/>
      <c r="L58" s="242"/>
      <c r="M58" s="241"/>
      <c r="N58" s="242"/>
      <c r="O58" s="241"/>
      <c r="P58" s="242"/>
      <c r="Q58" s="241"/>
      <c r="R58" s="242"/>
      <c r="S58" s="241"/>
      <c r="T58" s="242"/>
      <c r="U58" s="241"/>
      <c r="V58" s="242"/>
      <c r="W58" s="241"/>
      <c r="X58" s="242"/>
      <c r="Y58" s="241"/>
      <c r="Z58" s="242"/>
    </row>
    <row r="59" spans="1:26" x14ac:dyDescent="0.25">
      <c r="A59" s="479"/>
      <c r="B59" s="303" t="s">
        <v>232</v>
      </c>
      <c r="C59" s="234"/>
      <c r="D59" s="235"/>
      <c r="E59" s="234"/>
      <c r="F59" s="235"/>
      <c r="G59" s="234"/>
      <c r="H59" s="235"/>
      <c r="I59" s="234"/>
      <c r="J59" s="235"/>
      <c r="K59" s="234"/>
      <c r="L59" s="235"/>
      <c r="M59" s="234"/>
      <c r="N59" s="235"/>
      <c r="O59" s="234"/>
      <c r="P59" s="235"/>
      <c r="Q59" s="234"/>
      <c r="R59" s="235"/>
      <c r="S59" s="234"/>
      <c r="T59" s="235"/>
      <c r="U59" s="234"/>
      <c r="V59" s="235"/>
      <c r="W59" s="234"/>
      <c r="X59" s="235"/>
      <c r="Y59" s="234"/>
      <c r="Z59" s="235"/>
    </row>
    <row r="60" spans="1:26" x14ac:dyDescent="0.25">
      <c r="A60" s="236"/>
      <c r="B60" s="301" t="s">
        <v>233</v>
      </c>
      <c r="C60" s="237"/>
      <c r="D60" s="238"/>
      <c r="E60" s="237"/>
      <c r="F60" s="238"/>
      <c r="G60" s="237"/>
      <c r="H60" s="238"/>
      <c r="I60" s="237"/>
      <c r="J60" s="238"/>
      <c r="K60" s="237"/>
      <c r="L60" s="238"/>
      <c r="M60" s="237"/>
      <c r="N60" s="238"/>
      <c r="O60" s="237"/>
      <c r="P60" s="238"/>
      <c r="Q60" s="237"/>
      <c r="R60" s="238"/>
      <c r="S60" s="237"/>
      <c r="T60" s="238"/>
      <c r="U60" s="237"/>
      <c r="V60" s="238"/>
      <c r="W60" s="237"/>
      <c r="X60" s="238"/>
      <c r="Y60" s="237"/>
      <c r="Z60" s="238"/>
    </row>
    <row r="61" spans="1:26" x14ac:dyDescent="0.25">
      <c r="A61" s="236"/>
      <c r="B61" s="301" t="s">
        <v>234</v>
      </c>
      <c r="C61" s="237"/>
      <c r="D61" s="238"/>
      <c r="E61" s="237"/>
      <c r="F61" s="238"/>
      <c r="G61" s="237"/>
      <c r="H61" s="238"/>
      <c r="I61" s="237"/>
      <c r="J61" s="238"/>
      <c r="K61" s="237"/>
      <c r="L61" s="238"/>
      <c r="M61" s="237"/>
      <c r="N61" s="238"/>
      <c r="O61" s="237"/>
      <c r="P61" s="238"/>
      <c r="Q61" s="237"/>
      <c r="R61" s="238"/>
      <c r="S61" s="237"/>
      <c r="T61" s="238"/>
      <c r="U61" s="237"/>
      <c r="V61" s="238"/>
      <c r="W61" s="237"/>
      <c r="X61" s="238"/>
      <c r="Y61" s="237"/>
      <c r="Z61" s="238"/>
    </row>
    <row r="62" spans="1:26" x14ac:dyDescent="0.25">
      <c r="A62" s="236"/>
      <c r="B62" s="301" t="s">
        <v>235</v>
      </c>
      <c r="C62" s="237"/>
      <c r="D62" s="238"/>
      <c r="E62" s="237"/>
      <c r="F62" s="238"/>
      <c r="G62" s="237"/>
      <c r="H62" s="238"/>
      <c r="I62" s="237"/>
      <c r="J62" s="238"/>
      <c r="K62" s="237"/>
      <c r="L62" s="238"/>
      <c r="M62" s="237"/>
      <c r="N62" s="238"/>
      <c r="O62" s="237"/>
      <c r="P62" s="238"/>
      <c r="Q62" s="237"/>
      <c r="R62" s="238"/>
      <c r="S62" s="237"/>
      <c r="T62" s="238"/>
      <c r="U62" s="237"/>
      <c r="V62" s="238"/>
      <c r="W62" s="237"/>
      <c r="X62" s="238"/>
      <c r="Y62" s="237"/>
      <c r="Z62" s="238"/>
    </row>
    <row r="63" spans="1:26" x14ac:dyDescent="0.25">
      <c r="A63" s="236"/>
      <c r="B63" s="301" t="s">
        <v>236</v>
      </c>
      <c r="C63" s="237"/>
      <c r="D63" s="238"/>
      <c r="E63" s="237"/>
      <c r="F63" s="238"/>
      <c r="G63" s="237"/>
      <c r="H63" s="238"/>
      <c r="I63" s="237"/>
      <c r="J63" s="238"/>
      <c r="K63" s="237"/>
      <c r="L63" s="238"/>
      <c r="M63" s="237"/>
      <c r="N63" s="238"/>
      <c r="O63" s="237"/>
      <c r="P63" s="238"/>
      <c r="Q63" s="237"/>
      <c r="R63" s="238"/>
      <c r="S63" s="237"/>
      <c r="T63" s="238"/>
      <c r="U63" s="237"/>
      <c r="V63" s="238"/>
      <c r="W63" s="237"/>
      <c r="X63" s="238"/>
      <c r="Y63" s="237"/>
      <c r="Z63" s="238"/>
    </row>
    <row r="64" spans="1:26" x14ac:dyDescent="0.25">
      <c r="A64" s="236"/>
      <c r="B64" s="301" t="s">
        <v>237</v>
      </c>
      <c r="C64" s="237"/>
      <c r="D64" s="238"/>
      <c r="E64" s="237"/>
      <c r="F64" s="238"/>
      <c r="G64" s="237"/>
      <c r="H64" s="238"/>
      <c r="I64" s="237"/>
      <c r="J64" s="238"/>
      <c r="K64" s="237"/>
      <c r="L64" s="238"/>
      <c r="M64" s="237"/>
      <c r="N64" s="238"/>
      <c r="O64" s="237"/>
      <c r="P64" s="238"/>
      <c r="Q64" s="237"/>
      <c r="R64" s="238"/>
      <c r="S64" s="237"/>
      <c r="T64" s="238"/>
      <c r="U64" s="237"/>
      <c r="V64" s="238"/>
      <c r="W64" s="237"/>
      <c r="X64" s="238"/>
      <c r="Y64" s="237"/>
      <c r="Z64" s="238"/>
    </row>
    <row r="65" spans="1:26" ht="13.8" thickBot="1" x14ac:dyDescent="0.3">
      <c r="A65" s="236"/>
      <c r="B65" s="302" t="s">
        <v>238</v>
      </c>
      <c r="C65" s="239"/>
      <c r="D65" s="240"/>
      <c r="E65" s="239"/>
      <c r="F65" s="240"/>
      <c r="G65" s="239"/>
      <c r="H65" s="240"/>
      <c r="I65" s="239"/>
      <c r="J65" s="240"/>
      <c r="K65" s="239"/>
      <c r="L65" s="240"/>
      <c r="M65" s="239"/>
      <c r="N65" s="240"/>
      <c r="O65" s="239"/>
      <c r="P65" s="240"/>
      <c r="Q65" s="239"/>
      <c r="R65" s="240"/>
      <c r="S65" s="239"/>
      <c r="T65" s="240"/>
      <c r="U65" s="239"/>
      <c r="V65" s="240"/>
      <c r="W65" s="239"/>
      <c r="X65" s="240"/>
      <c r="Y65" s="239"/>
      <c r="Z65" s="240"/>
    </row>
    <row r="66" spans="1:26" x14ac:dyDescent="0.25">
      <c r="A66" s="479"/>
      <c r="B66" s="303" t="s">
        <v>239</v>
      </c>
      <c r="C66" s="232"/>
      <c r="D66" s="233"/>
      <c r="E66" s="232"/>
      <c r="F66" s="233"/>
      <c r="G66" s="232"/>
      <c r="H66" s="233"/>
      <c r="I66" s="232"/>
      <c r="J66" s="233"/>
      <c r="K66" s="232"/>
      <c r="L66" s="233"/>
      <c r="M66" s="232"/>
      <c r="N66" s="233"/>
      <c r="O66" s="232"/>
      <c r="P66" s="233"/>
      <c r="Q66" s="232"/>
      <c r="R66" s="233"/>
      <c r="S66" s="232"/>
      <c r="T66" s="233"/>
      <c r="U66" s="232"/>
      <c r="V66" s="233"/>
      <c r="W66" s="232"/>
      <c r="X66" s="233"/>
      <c r="Y66" s="232"/>
      <c r="Z66" s="233"/>
    </row>
    <row r="67" spans="1:26" x14ac:dyDescent="0.25">
      <c r="A67" s="236"/>
      <c r="B67" s="301" t="s">
        <v>240</v>
      </c>
      <c r="C67" s="237"/>
      <c r="D67" s="238"/>
      <c r="E67" s="237"/>
      <c r="F67" s="238"/>
      <c r="G67" s="237"/>
      <c r="H67" s="238"/>
      <c r="I67" s="237"/>
      <c r="J67" s="238"/>
      <c r="K67" s="237"/>
      <c r="L67" s="238"/>
      <c r="M67" s="237"/>
      <c r="N67" s="238"/>
      <c r="O67" s="237"/>
      <c r="P67" s="238"/>
      <c r="Q67" s="237"/>
      <c r="R67" s="238"/>
      <c r="S67" s="237"/>
      <c r="T67" s="238"/>
      <c r="U67" s="237"/>
      <c r="V67" s="238"/>
      <c r="W67" s="237"/>
      <c r="X67" s="238"/>
      <c r="Y67" s="237"/>
      <c r="Z67" s="238"/>
    </row>
    <row r="68" spans="1:26" x14ac:dyDescent="0.25">
      <c r="A68" s="236"/>
      <c r="B68" s="301" t="s">
        <v>241</v>
      </c>
      <c r="C68" s="237"/>
      <c r="D68" s="238"/>
      <c r="E68" s="237"/>
      <c r="F68" s="238"/>
      <c r="G68" s="237"/>
      <c r="H68" s="238"/>
      <c r="I68" s="237"/>
      <c r="J68" s="238"/>
      <c r="K68" s="237"/>
      <c r="L68" s="238"/>
      <c r="M68" s="237"/>
      <c r="N68" s="238"/>
      <c r="O68" s="237"/>
      <c r="P68" s="238"/>
      <c r="Q68" s="237"/>
      <c r="R68" s="238"/>
      <c r="S68" s="237"/>
      <c r="T68" s="238"/>
      <c r="U68" s="237"/>
      <c r="V68" s="238"/>
      <c r="W68" s="237"/>
      <c r="X68" s="238"/>
      <c r="Y68" s="237"/>
      <c r="Z68" s="238"/>
    </row>
    <row r="69" spans="1:26" x14ac:dyDescent="0.25">
      <c r="A69" s="236"/>
      <c r="B69" s="301" t="s">
        <v>242</v>
      </c>
      <c r="C69" s="237"/>
      <c r="D69" s="238"/>
      <c r="E69" s="237"/>
      <c r="F69" s="238"/>
      <c r="G69" s="237"/>
      <c r="H69" s="238"/>
      <c r="I69" s="237"/>
      <c r="J69" s="238"/>
      <c r="K69" s="237"/>
      <c r="L69" s="238"/>
      <c r="M69" s="237"/>
      <c r="N69" s="238"/>
      <c r="O69" s="237"/>
      <c r="P69" s="238"/>
      <c r="Q69" s="237"/>
      <c r="R69" s="238"/>
      <c r="S69" s="237"/>
      <c r="T69" s="238"/>
      <c r="U69" s="237"/>
      <c r="V69" s="238"/>
      <c r="W69" s="237"/>
      <c r="X69" s="238"/>
      <c r="Y69" s="237"/>
      <c r="Z69" s="238"/>
    </row>
    <row r="70" spans="1:26" x14ac:dyDescent="0.25">
      <c r="A70" s="236"/>
      <c r="B70" s="301" t="s">
        <v>243</v>
      </c>
      <c r="C70" s="237"/>
      <c r="D70" s="238"/>
      <c r="E70" s="237"/>
      <c r="F70" s="238"/>
      <c r="G70" s="237"/>
      <c r="H70" s="238"/>
      <c r="I70" s="237"/>
      <c r="J70" s="238"/>
      <c r="K70" s="237"/>
      <c r="L70" s="238"/>
      <c r="M70" s="237"/>
      <c r="N70" s="238"/>
      <c r="O70" s="237"/>
      <c r="P70" s="238"/>
      <c r="Q70" s="237"/>
      <c r="R70" s="238"/>
      <c r="S70" s="237"/>
      <c r="T70" s="238"/>
      <c r="U70" s="237"/>
      <c r="V70" s="238"/>
      <c r="W70" s="237"/>
      <c r="X70" s="238"/>
      <c r="Y70" s="237"/>
      <c r="Z70" s="238"/>
    </row>
    <row r="71" spans="1:26" x14ac:dyDescent="0.25">
      <c r="A71" s="236"/>
      <c r="B71" s="301" t="s">
        <v>244</v>
      </c>
      <c r="C71" s="237"/>
      <c r="D71" s="238"/>
      <c r="E71" s="237"/>
      <c r="F71" s="238"/>
      <c r="G71" s="237"/>
      <c r="H71" s="238"/>
      <c r="I71" s="237"/>
      <c r="J71" s="238"/>
      <c r="K71" s="237"/>
      <c r="L71" s="238"/>
      <c r="M71" s="237"/>
      <c r="N71" s="238"/>
      <c r="O71" s="237"/>
      <c r="P71" s="238"/>
      <c r="Q71" s="237"/>
      <c r="R71" s="238"/>
      <c r="S71" s="237"/>
      <c r="T71" s="238"/>
      <c r="U71" s="237"/>
      <c r="V71" s="238"/>
      <c r="W71" s="237"/>
      <c r="X71" s="238"/>
      <c r="Y71" s="237"/>
      <c r="Z71" s="238"/>
    </row>
    <row r="72" spans="1:26" x14ac:dyDescent="0.25">
      <c r="A72" s="236"/>
      <c r="B72" s="301" t="s">
        <v>245</v>
      </c>
      <c r="C72" s="237"/>
      <c r="D72" s="238"/>
      <c r="E72" s="237"/>
      <c r="F72" s="238"/>
      <c r="G72" s="237"/>
      <c r="H72" s="238"/>
      <c r="I72" s="237"/>
      <c r="J72" s="238"/>
      <c r="K72" s="237"/>
      <c r="L72" s="238"/>
      <c r="M72" s="237"/>
      <c r="N72" s="238"/>
      <c r="O72" s="237"/>
      <c r="P72" s="238"/>
      <c r="Q72" s="237"/>
      <c r="R72" s="238"/>
      <c r="S72" s="237"/>
      <c r="T72" s="238"/>
      <c r="U72" s="237"/>
      <c r="V72" s="238"/>
      <c r="W72" s="237"/>
      <c r="X72" s="238"/>
      <c r="Y72" s="237"/>
      <c r="Z72" s="238"/>
    </row>
    <row r="73" spans="1:26" x14ac:dyDescent="0.25">
      <c r="A73" s="236"/>
      <c r="B73" s="301" t="s">
        <v>246</v>
      </c>
      <c r="C73" s="237"/>
      <c r="D73" s="238"/>
      <c r="E73" s="237"/>
      <c r="F73" s="238"/>
      <c r="G73" s="237"/>
      <c r="H73" s="238"/>
      <c r="I73" s="237"/>
      <c r="J73" s="238"/>
      <c r="K73" s="237"/>
      <c r="L73" s="238"/>
      <c r="M73" s="237"/>
      <c r="N73" s="238"/>
      <c r="O73" s="237"/>
      <c r="P73" s="238"/>
      <c r="Q73" s="237"/>
      <c r="R73" s="238"/>
      <c r="S73" s="237"/>
      <c r="T73" s="238"/>
      <c r="U73" s="237"/>
      <c r="V73" s="238"/>
      <c r="W73" s="237"/>
      <c r="X73" s="238"/>
      <c r="Y73" s="237"/>
      <c r="Z73" s="238"/>
    </row>
    <row r="74" spans="1:26" x14ac:dyDescent="0.25">
      <c r="A74" s="236"/>
      <c r="B74" s="301" t="s">
        <v>247</v>
      </c>
      <c r="C74" s="237"/>
      <c r="D74" s="238"/>
      <c r="E74" s="237"/>
      <c r="F74" s="238"/>
      <c r="G74" s="237"/>
      <c r="H74" s="238"/>
      <c r="I74" s="237"/>
      <c r="J74" s="238"/>
      <c r="K74" s="237"/>
      <c r="L74" s="238"/>
      <c r="M74" s="237"/>
      <c r="N74" s="238"/>
      <c r="O74" s="237"/>
      <c r="P74" s="238"/>
      <c r="Q74" s="237"/>
      <c r="R74" s="238"/>
      <c r="S74" s="237"/>
      <c r="T74" s="238"/>
      <c r="U74" s="237"/>
      <c r="V74" s="238"/>
      <c r="W74" s="237"/>
      <c r="X74" s="238"/>
      <c r="Y74" s="237"/>
      <c r="Z74" s="238"/>
    </row>
    <row r="75" spans="1:26" ht="13.8" thickBot="1" x14ac:dyDescent="0.3">
      <c r="A75" s="236"/>
      <c r="B75" s="302" t="s">
        <v>248</v>
      </c>
      <c r="C75" s="241"/>
      <c r="D75" s="242"/>
      <c r="E75" s="241"/>
      <c r="F75" s="242"/>
      <c r="G75" s="241"/>
      <c r="H75" s="242"/>
      <c r="I75" s="241"/>
      <c r="J75" s="242"/>
      <c r="K75" s="241"/>
      <c r="L75" s="242"/>
      <c r="M75" s="241"/>
      <c r="N75" s="242"/>
      <c r="O75" s="241"/>
      <c r="P75" s="242"/>
      <c r="Q75" s="241"/>
      <c r="R75" s="242"/>
      <c r="S75" s="241"/>
      <c r="T75" s="242"/>
      <c r="U75" s="241"/>
      <c r="V75" s="242"/>
      <c r="W75" s="241"/>
      <c r="X75" s="242"/>
      <c r="Y75" s="241"/>
      <c r="Z75" s="242"/>
    </row>
    <row r="76" spans="1:26" x14ac:dyDescent="0.25">
      <c r="A76" s="479"/>
      <c r="B76" s="301" t="s">
        <v>312</v>
      </c>
      <c r="C76" s="237"/>
      <c r="D76" s="238"/>
      <c r="E76" s="237"/>
      <c r="F76" s="238"/>
      <c r="G76" s="237"/>
      <c r="H76" s="238"/>
      <c r="I76" s="237"/>
      <c r="J76" s="238"/>
      <c r="K76" s="237"/>
      <c r="L76" s="238"/>
      <c r="M76" s="237"/>
      <c r="N76" s="238"/>
      <c r="O76" s="237"/>
      <c r="P76" s="238"/>
      <c r="Q76" s="237"/>
      <c r="R76" s="238"/>
      <c r="S76" s="237"/>
      <c r="T76" s="238"/>
      <c r="U76" s="237"/>
      <c r="V76" s="238"/>
      <c r="W76" s="237"/>
      <c r="X76" s="238"/>
      <c r="Y76" s="237"/>
      <c r="Z76" s="238"/>
    </row>
    <row r="77" spans="1:26" x14ac:dyDescent="0.25">
      <c r="A77" s="236"/>
      <c r="B77" s="301" t="s">
        <v>313</v>
      </c>
      <c r="C77" s="237"/>
      <c r="D77" s="238"/>
      <c r="E77" s="237"/>
      <c r="F77" s="238"/>
      <c r="G77" s="237"/>
      <c r="H77" s="238"/>
      <c r="I77" s="237"/>
      <c r="J77" s="238"/>
      <c r="K77" s="237"/>
      <c r="L77" s="238"/>
      <c r="M77" s="237"/>
      <c r="N77" s="238"/>
      <c r="O77" s="237"/>
      <c r="P77" s="238"/>
      <c r="Q77" s="237"/>
      <c r="R77" s="238"/>
      <c r="S77" s="237"/>
      <c r="T77" s="238"/>
      <c r="U77" s="237"/>
      <c r="V77" s="238"/>
      <c r="W77" s="237"/>
      <c r="X77" s="238"/>
      <c r="Y77" s="237"/>
      <c r="Z77" s="238"/>
    </row>
    <row r="78" spans="1:26" x14ac:dyDescent="0.25">
      <c r="A78" s="236"/>
      <c r="B78" s="301" t="s">
        <v>314</v>
      </c>
      <c r="C78" s="237"/>
      <c r="D78" s="238"/>
      <c r="E78" s="237"/>
      <c r="F78" s="238"/>
      <c r="G78" s="237"/>
      <c r="H78" s="238"/>
      <c r="I78" s="237"/>
      <c r="J78" s="238"/>
      <c r="K78" s="237"/>
      <c r="L78" s="238"/>
      <c r="M78" s="237"/>
      <c r="N78" s="238"/>
      <c r="O78" s="237"/>
      <c r="P78" s="238"/>
      <c r="Q78" s="237"/>
      <c r="R78" s="238"/>
      <c r="S78" s="237"/>
      <c r="T78" s="238"/>
      <c r="U78" s="237"/>
      <c r="V78" s="238"/>
      <c r="W78" s="237"/>
      <c r="X78" s="238"/>
      <c r="Y78" s="237"/>
      <c r="Z78" s="238"/>
    </row>
    <row r="79" spans="1:26" x14ac:dyDescent="0.25">
      <c r="A79" s="236"/>
      <c r="B79" s="301" t="s">
        <v>315</v>
      </c>
      <c r="C79" s="237"/>
      <c r="D79" s="238"/>
      <c r="E79" s="237"/>
      <c r="F79" s="238"/>
      <c r="G79" s="237"/>
      <c r="H79" s="238"/>
      <c r="I79" s="237"/>
      <c r="J79" s="238"/>
      <c r="K79" s="237"/>
      <c r="L79" s="238"/>
      <c r="M79" s="237"/>
      <c r="N79" s="238"/>
      <c r="O79" s="237"/>
      <c r="P79" s="238"/>
      <c r="Q79" s="237"/>
      <c r="R79" s="238"/>
      <c r="S79" s="237"/>
      <c r="T79" s="238"/>
      <c r="U79" s="237"/>
      <c r="V79" s="238"/>
      <c r="W79" s="237"/>
      <c r="X79" s="238"/>
      <c r="Y79" s="237"/>
      <c r="Z79" s="238"/>
    </row>
    <row r="80" spans="1:26" ht="13.8" thickBot="1" x14ac:dyDescent="0.3">
      <c r="A80" s="370"/>
      <c r="B80" s="302" t="s">
        <v>316</v>
      </c>
      <c r="C80" s="243"/>
      <c r="D80" s="244"/>
      <c r="E80" s="243"/>
      <c r="F80" s="244"/>
      <c r="G80" s="243"/>
      <c r="H80" s="244"/>
      <c r="I80" s="243"/>
      <c r="J80" s="244"/>
      <c r="K80" s="243"/>
      <c r="L80" s="244"/>
      <c r="M80" s="243"/>
      <c r="N80" s="244"/>
      <c r="O80" s="243"/>
      <c r="P80" s="244"/>
      <c r="Q80" s="243"/>
      <c r="R80" s="244"/>
      <c r="S80" s="243"/>
      <c r="T80" s="244"/>
      <c r="U80" s="243"/>
      <c r="V80" s="244"/>
      <c r="W80" s="243"/>
      <c r="X80" s="244"/>
      <c r="Y80" s="243"/>
      <c r="Z80" s="244"/>
    </row>
    <row r="81" spans="1:26" ht="13.8" thickBot="1" x14ac:dyDescent="0.3">
      <c r="A81" s="304"/>
      <c r="B81" s="305" t="s">
        <v>249</v>
      </c>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row>
    <row r="82" spans="1:26" s="63" customFormat="1" ht="16.2" thickBot="1" x14ac:dyDescent="0.25">
      <c r="A82" s="293">
        <v>2016</v>
      </c>
      <c r="B82" s="663" t="s">
        <v>212</v>
      </c>
      <c r="C82" s="664"/>
      <c r="D82" s="664"/>
      <c r="E82" s="664"/>
      <c r="F82" s="664"/>
      <c r="G82" s="664"/>
      <c r="H82" s="664"/>
      <c r="I82" s="664"/>
      <c r="J82" s="664"/>
      <c r="K82" s="664"/>
      <c r="L82" s="664"/>
      <c r="M82" s="664"/>
      <c r="N82" s="664"/>
      <c r="O82" s="664"/>
      <c r="P82" s="664"/>
      <c r="Q82" s="664"/>
      <c r="R82" s="664"/>
      <c r="S82" s="664"/>
      <c r="T82" s="664"/>
      <c r="U82" s="664"/>
      <c r="V82" s="664"/>
      <c r="W82" s="664"/>
      <c r="X82" s="664"/>
      <c r="Y82" s="664"/>
      <c r="Z82" s="665"/>
    </row>
    <row r="83" spans="1:26" ht="13.8" thickBot="1" x14ac:dyDescent="0.3">
      <c r="A83" s="294"/>
      <c r="B83" s="231"/>
      <c r="C83" s="661" t="s">
        <v>213</v>
      </c>
      <c r="D83" s="662"/>
      <c r="E83" s="661" t="s">
        <v>214</v>
      </c>
      <c r="F83" s="662"/>
      <c r="G83" s="661" t="s">
        <v>215</v>
      </c>
      <c r="H83" s="662"/>
      <c r="I83" s="661" t="s">
        <v>216</v>
      </c>
      <c r="J83" s="662"/>
      <c r="K83" s="661" t="s">
        <v>217</v>
      </c>
      <c r="L83" s="662"/>
      <c r="M83" s="661" t="s">
        <v>218</v>
      </c>
      <c r="N83" s="662"/>
      <c r="O83" s="661" t="s">
        <v>219</v>
      </c>
      <c r="P83" s="662"/>
      <c r="Q83" s="661" t="s">
        <v>220</v>
      </c>
      <c r="R83" s="662"/>
      <c r="S83" s="661" t="s">
        <v>221</v>
      </c>
      <c r="T83" s="662"/>
      <c r="U83" s="661" t="s">
        <v>222</v>
      </c>
      <c r="V83" s="662"/>
      <c r="W83" s="661" t="s">
        <v>223</v>
      </c>
      <c r="X83" s="662"/>
      <c r="Y83" s="661" t="s">
        <v>224</v>
      </c>
      <c r="Z83" s="670"/>
    </row>
    <row r="84" spans="1:26" s="291" customFormat="1" ht="27" thickBot="1" x14ac:dyDescent="0.25">
      <c r="A84" s="295" t="s">
        <v>225</v>
      </c>
      <c r="B84" s="296" t="s">
        <v>288</v>
      </c>
      <c r="C84" s="297" t="s">
        <v>226</v>
      </c>
      <c r="D84" s="298" t="s">
        <v>227</v>
      </c>
      <c r="E84" s="297" t="s">
        <v>226</v>
      </c>
      <c r="F84" s="298" t="s">
        <v>227</v>
      </c>
      <c r="G84" s="297" t="s">
        <v>226</v>
      </c>
      <c r="H84" s="298" t="s">
        <v>227</v>
      </c>
      <c r="I84" s="297" t="s">
        <v>226</v>
      </c>
      <c r="J84" s="298" t="s">
        <v>227</v>
      </c>
      <c r="K84" s="297" t="s">
        <v>226</v>
      </c>
      <c r="L84" s="298" t="s">
        <v>227</v>
      </c>
      <c r="M84" s="297" t="s">
        <v>226</v>
      </c>
      <c r="N84" s="298" t="s">
        <v>227</v>
      </c>
      <c r="O84" s="297" t="s">
        <v>226</v>
      </c>
      <c r="P84" s="298" t="s">
        <v>227</v>
      </c>
      <c r="Q84" s="297" t="s">
        <v>226</v>
      </c>
      <c r="R84" s="298" t="s">
        <v>227</v>
      </c>
      <c r="S84" s="297" t="s">
        <v>226</v>
      </c>
      <c r="T84" s="298" t="s">
        <v>227</v>
      </c>
      <c r="U84" s="297" t="s">
        <v>226</v>
      </c>
      <c r="V84" s="298" t="s">
        <v>227</v>
      </c>
      <c r="W84" s="297" t="s">
        <v>226</v>
      </c>
      <c r="X84" s="298" t="s">
        <v>227</v>
      </c>
      <c r="Y84" s="297" t="s">
        <v>226</v>
      </c>
      <c r="Z84" s="298" t="s">
        <v>227</v>
      </c>
    </row>
    <row r="85" spans="1:26" x14ac:dyDescent="0.25">
      <c r="A85" s="478"/>
      <c r="B85" s="299" t="s">
        <v>324</v>
      </c>
      <c r="C85" s="232"/>
      <c r="D85" s="233"/>
      <c r="E85" s="232"/>
      <c r="F85" s="233"/>
      <c r="G85" s="232"/>
      <c r="H85" s="233"/>
      <c r="I85" s="232"/>
      <c r="J85" s="233"/>
      <c r="K85" s="232"/>
      <c r="L85" s="233"/>
      <c r="M85" s="232"/>
      <c r="N85" s="233"/>
      <c r="O85" s="232"/>
      <c r="P85" s="233"/>
      <c r="Q85" s="232"/>
      <c r="R85" s="233"/>
      <c r="S85" s="232"/>
      <c r="T85" s="233"/>
      <c r="U85" s="232"/>
      <c r="V85" s="233"/>
      <c r="W85" s="232"/>
      <c r="X85" s="233"/>
      <c r="Y85" s="232"/>
      <c r="Z85" s="233"/>
    </row>
    <row r="86" spans="1:26" x14ac:dyDescent="0.25">
      <c r="A86" s="300"/>
      <c r="B86" s="301" t="s">
        <v>289</v>
      </c>
      <c r="C86" s="234"/>
      <c r="D86" s="235"/>
      <c r="E86" s="234"/>
      <c r="F86" s="235"/>
      <c r="G86" s="234"/>
      <c r="H86" s="235"/>
      <c r="I86" s="234"/>
      <c r="J86" s="235"/>
      <c r="K86" s="234"/>
      <c r="L86" s="235"/>
      <c r="M86" s="234"/>
      <c r="N86" s="235"/>
      <c r="O86" s="234"/>
      <c r="P86" s="235"/>
      <c r="Q86" s="234"/>
      <c r="R86" s="235"/>
      <c r="S86" s="234"/>
      <c r="T86" s="235"/>
      <c r="U86" s="234"/>
      <c r="V86" s="235"/>
      <c r="W86" s="234"/>
      <c r="X86" s="235"/>
      <c r="Y86" s="234"/>
      <c r="Z86" s="235"/>
    </row>
    <row r="87" spans="1:26" x14ac:dyDescent="0.25">
      <c r="A87" s="300"/>
      <c r="B87" s="301" t="s">
        <v>323</v>
      </c>
      <c r="C87" s="234"/>
      <c r="D87" s="235"/>
      <c r="E87" s="234"/>
      <c r="F87" s="235"/>
      <c r="G87" s="234"/>
      <c r="H87" s="235"/>
      <c r="I87" s="234"/>
      <c r="J87" s="235"/>
      <c r="K87" s="234"/>
      <c r="L87" s="235"/>
      <c r="M87" s="234"/>
      <c r="N87" s="235"/>
      <c r="O87" s="234"/>
      <c r="P87" s="235"/>
      <c r="Q87" s="234"/>
      <c r="R87" s="235"/>
      <c r="S87" s="234"/>
      <c r="T87" s="235"/>
      <c r="U87" s="234"/>
      <c r="V87" s="235"/>
      <c r="W87" s="234"/>
      <c r="X87" s="235"/>
      <c r="Y87" s="234"/>
      <c r="Z87" s="235"/>
    </row>
    <row r="88" spans="1:26" x14ac:dyDescent="0.25">
      <c r="A88" s="300"/>
      <c r="B88" s="301" t="s">
        <v>322</v>
      </c>
      <c r="C88" s="234"/>
      <c r="D88" s="235"/>
      <c r="E88" s="234"/>
      <c r="F88" s="235"/>
      <c r="G88" s="234"/>
      <c r="H88" s="235"/>
      <c r="I88" s="234"/>
      <c r="J88" s="235"/>
      <c r="K88" s="234"/>
      <c r="L88" s="235"/>
      <c r="M88" s="234"/>
      <c r="N88" s="235"/>
      <c r="O88" s="234"/>
      <c r="P88" s="235"/>
      <c r="Q88" s="234"/>
      <c r="R88" s="235"/>
      <c r="S88" s="234"/>
      <c r="T88" s="235"/>
      <c r="U88" s="234"/>
      <c r="V88" s="235"/>
      <c r="W88" s="234"/>
      <c r="X88" s="235"/>
      <c r="Y88" s="234"/>
      <c r="Z88" s="235"/>
    </row>
    <row r="89" spans="1:26" x14ac:dyDescent="0.25">
      <c r="A89" s="300"/>
      <c r="B89" s="301" t="s">
        <v>321</v>
      </c>
      <c r="C89" s="234"/>
      <c r="D89" s="235"/>
      <c r="E89" s="234"/>
      <c r="F89" s="235"/>
      <c r="G89" s="234"/>
      <c r="H89" s="235"/>
      <c r="I89" s="234"/>
      <c r="J89" s="235"/>
      <c r="K89" s="234"/>
      <c r="L89" s="235"/>
      <c r="M89" s="234"/>
      <c r="N89" s="235"/>
      <c r="O89" s="234"/>
      <c r="P89" s="235"/>
      <c r="Q89" s="234"/>
      <c r="R89" s="235"/>
      <c r="S89" s="234"/>
      <c r="T89" s="235"/>
      <c r="U89" s="234"/>
      <c r="V89" s="235"/>
      <c r="W89" s="234"/>
      <c r="X89" s="235"/>
      <c r="Y89" s="234"/>
      <c r="Z89" s="235"/>
    </row>
    <row r="90" spans="1:26" x14ac:dyDescent="0.25">
      <c r="A90" s="236"/>
      <c r="B90" s="301" t="s">
        <v>320</v>
      </c>
      <c r="C90" s="237"/>
      <c r="D90" s="238"/>
      <c r="E90" s="237"/>
      <c r="F90" s="238"/>
      <c r="G90" s="237"/>
      <c r="H90" s="238"/>
      <c r="I90" s="237"/>
      <c r="J90" s="238"/>
      <c r="K90" s="237"/>
      <c r="L90" s="238"/>
      <c r="M90" s="237"/>
      <c r="N90" s="238"/>
      <c r="O90" s="237"/>
      <c r="P90" s="238"/>
      <c r="Q90" s="237"/>
      <c r="R90" s="238"/>
      <c r="S90" s="237"/>
      <c r="T90" s="238"/>
      <c r="U90" s="237"/>
      <c r="V90" s="238"/>
      <c r="W90" s="237"/>
      <c r="X90" s="238"/>
      <c r="Y90" s="237"/>
      <c r="Z90" s="238"/>
    </row>
    <row r="91" spans="1:26" x14ac:dyDescent="0.25">
      <c r="A91" s="236"/>
      <c r="B91" s="301" t="s">
        <v>319</v>
      </c>
      <c r="C91" s="237"/>
      <c r="D91" s="238"/>
      <c r="E91" s="237"/>
      <c r="F91" s="238"/>
      <c r="G91" s="237"/>
      <c r="H91" s="238"/>
      <c r="I91" s="237"/>
      <c r="J91" s="238"/>
      <c r="K91" s="237"/>
      <c r="L91" s="238"/>
      <c r="M91" s="237"/>
      <c r="N91" s="238"/>
      <c r="O91" s="237"/>
      <c r="P91" s="238"/>
      <c r="Q91" s="237"/>
      <c r="R91" s="238"/>
      <c r="S91" s="237"/>
      <c r="T91" s="238"/>
      <c r="U91" s="237"/>
      <c r="V91" s="238"/>
      <c r="W91" s="237"/>
      <c r="X91" s="238"/>
      <c r="Y91" s="237"/>
      <c r="Z91" s="238"/>
    </row>
    <row r="92" spans="1:26" x14ac:dyDescent="0.25">
      <c r="A92" s="236"/>
      <c r="B92" s="301" t="s">
        <v>318</v>
      </c>
      <c r="C92" s="237"/>
      <c r="D92" s="238"/>
      <c r="E92" s="237"/>
      <c r="F92" s="238"/>
      <c r="G92" s="237"/>
      <c r="H92" s="238"/>
      <c r="I92" s="237"/>
      <c r="J92" s="238"/>
      <c r="K92" s="237"/>
      <c r="L92" s="238"/>
      <c r="M92" s="237"/>
      <c r="N92" s="238"/>
      <c r="O92" s="237"/>
      <c r="P92" s="238"/>
      <c r="Q92" s="237"/>
      <c r="R92" s="238"/>
      <c r="S92" s="237"/>
      <c r="T92" s="238"/>
      <c r="U92" s="237"/>
      <c r="V92" s="238"/>
      <c r="W92" s="237"/>
      <c r="X92" s="238"/>
      <c r="Y92" s="237"/>
      <c r="Z92" s="238"/>
    </row>
    <row r="93" spans="1:26" x14ac:dyDescent="0.25">
      <c r="A93" s="236"/>
      <c r="B93" s="301" t="s">
        <v>317</v>
      </c>
      <c r="C93" s="237"/>
      <c r="D93" s="238"/>
      <c r="E93" s="237"/>
      <c r="F93" s="238"/>
      <c r="G93" s="237"/>
      <c r="H93" s="238"/>
      <c r="I93" s="237"/>
      <c r="J93" s="238"/>
      <c r="K93" s="237"/>
      <c r="L93" s="238"/>
      <c r="M93" s="237"/>
      <c r="N93" s="238"/>
      <c r="O93" s="237"/>
      <c r="P93" s="238"/>
      <c r="Q93" s="237"/>
      <c r="R93" s="238"/>
      <c r="S93" s="237"/>
      <c r="T93" s="238"/>
      <c r="U93" s="237"/>
      <c r="V93" s="238"/>
      <c r="W93" s="237"/>
      <c r="X93" s="238"/>
      <c r="Y93" s="237"/>
      <c r="Z93" s="238"/>
    </row>
    <row r="94" spans="1:26" ht="13.8" thickBot="1" x14ac:dyDescent="0.3">
      <c r="A94" s="236"/>
      <c r="B94" s="302" t="s">
        <v>228</v>
      </c>
      <c r="C94" s="239"/>
      <c r="D94" s="240"/>
      <c r="E94" s="239"/>
      <c r="F94" s="240"/>
      <c r="G94" s="239"/>
      <c r="H94" s="240"/>
      <c r="I94" s="239"/>
      <c r="J94" s="240"/>
      <c r="K94" s="239"/>
      <c r="L94" s="240"/>
      <c r="M94" s="239"/>
      <c r="N94" s="240"/>
      <c r="O94" s="239"/>
      <c r="P94" s="240"/>
      <c r="Q94" s="239"/>
      <c r="R94" s="240"/>
      <c r="S94" s="239"/>
      <c r="T94" s="240"/>
      <c r="U94" s="239"/>
      <c r="V94" s="240"/>
      <c r="W94" s="239"/>
      <c r="X94" s="240"/>
      <c r="Y94" s="239"/>
      <c r="Z94" s="240"/>
    </row>
    <row r="95" spans="1:26" x14ac:dyDescent="0.25">
      <c r="A95" s="479"/>
      <c r="B95" s="303" t="s">
        <v>229</v>
      </c>
      <c r="C95" s="232"/>
      <c r="D95" s="233"/>
      <c r="E95" s="232"/>
      <c r="F95" s="233"/>
      <c r="G95" s="232"/>
      <c r="H95" s="233"/>
      <c r="I95" s="232"/>
      <c r="J95" s="233"/>
      <c r="K95" s="232"/>
      <c r="L95" s="233"/>
      <c r="M95" s="232"/>
      <c r="N95" s="233"/>
      <c r="O95" s="232"/>
      <c r="P95" s="233"/>
      <c r="Q95" s="232"/>
      <c r="R95" s="233"/>
      <c r="S95" s="232"/>
      <c r="T95" s="233"/>
      <c r="U95" s="232"/>
      <c r="V95" s="233"/>
      <c r="W95" s="232"/>
      <c r="X95" s="233"/>
      <c r="Y95" s="232"/>
      <c r="Z95" s="233"/>
    </row>
    <row r="96" spans="1:26" x14ac:dyDescent="0.25">
      <c r="A96" s="236"/>
      <c r="B96" s="301" t="s">
        <v>230</v>
      </c>
      <c r="C96" s="237"/>
      <c r="D96" s="238"/>
      <c r="E96" s="237"/>
      <c r="F96" s="238"/>
      <c r="G96" s="237"/>
      <c r="H96" s="238"/>
      <c r="I96" s="237"/>
      <c r="J96" s="238"/>
      <c r="K96" s="237"/>
      <c r="L96" s="238"/>
      <c r="M96" s="237"/>
      <c r="N96" s="238"/>
      <c r="O96" s="237"/>
      <c r="P96" s="238"/>
      <c r="Q96" s="237"/>
      <c r="R96" s="238"/>
      <c r="S96" s="237"/>
      <c r="T96" s="238"/>
      <c r="U96" s="237"/>
      <c r="V96" s="238"/>
      <c r="W96" s="237"/>
      <c r="X96" s="238"/>
      <c r="Y96" s="237"/>
      <c r="Z96" s="238"/>
    </row>
    <row r="97" spans="1:26" ht="13.8" thickBot="1" x14ac:dyDescent="0.3">
      <c r="A97" s="236"/>
      <c r="B97" s="302" t="s">
        <v>231</v>
      </c>
      <c r="C97" s="241"/>
      <c r="D97" s="242"/>
      <c r="E97" s="241"/>
      <c r="F97" s="242"/>
      <c r="G97" s="241"/>
      <c r="H97" s="242"/>
      <c r="I97" s="241"/>
      <c r="J97" s="242"/>
      <c r="K97" s="241"/>
      <c r="L97" s="242"/>
      <c r="M97" s="241"/>
      <c r="N97" s="242"/>
      <c r="O97" s="241"/>
      <c r="P97" s="242"/>
      <c r="Q97" s="241"/>
      <c r="R97" s="242"/>
      <c r="S97" s="241"/>
      <c r="T97" s="242"/>
      <c r="U97" s="241"/>
      <c r="V97" s="242"/>
      <c r="W97" s="241"/>
      <c r="X97" s="242"/>
      <c r="Y97" s="241"/>
      <c r="Z97" s="242"/>
    </row>
    <row r="98" spans="1:26" x14ac:dyDescent="0.25">
      <c r="A98" s="479"/>
      <c r="B98" s="303" t="s">
        <v>232</v>
      </c>
      <c r="C98" s="234"/>
      <c r="D98" s="235"/>
      <c r="E98" s="234"/>
      <c r="F98" s="235"/>
      <c r="G98" s="234"/>
      <c r="H98" s="235"/>
      <c r="I98" s="234"/>
      <c r="J98" s="235"/>
      <c r="K98" s="234"/>
      <c r="L98" s="235"/>
      <c r="M98" s="234"/>
      <c r="N98" s="235"/>
      <c r="O98" s="234"/>
      <c r="P98" s="235"/>
      <c r="Q98" s="234"/>
      <c r="R98" s="235"/>
      <c r="S98" s="234"/>
      <c r="T98" s="235"/>
      <c r="U98" s="234"/>
      <c r="V98" s="235"/>
      <c r="W98" s="234"/>
      <c r="X98" s="235"/>
      <c r="Y98" s="234"/>
      <c r="Z98" s="235"/>
    </row>
    <row r="99" spans="1:26" x14ac:dyDescent="0.25">
      <c r="A99" s="236"/>
      <c r="B99" s="301" t="s">
        <v>233</v>
      </c>
      <c r="C99" s="237"/>
      <c r="D99" s="238"/>
      <c r="E99" s="237"/>
      <c r="F99" s="238"/>
      <c r="G99" s="237"/>
      <c r="H99" s="238"/>
      <c r="I99" s="237"/>
      <c r="J99" s="238"/>
      <c r="K99" s="237"/>
      <c r="L99" s="238"/>
      <c r="M99" s="237"/>
      <c r="N99" s="238"/>
      <c r="O99" s="237"/>
      <c r="P99" s="238"/>
      <c r="Q99" s="237"/>
      <c r="R99" s="238"/>
      <c r="S99" s="237"/>
      <c r="T99" s="238"/>
      <c r="U99" s="237"/>
      <c r="V99" s="238"/>
      <c r="W99" s="237"/>
      <c r="X99" s="238"/>
      <c r="Y99" s="237"/>
      <c r="Z99" s="238"/>
    </row>
    <row r="100" spans="1:26" x14ac:dyDescent="0.25">
      <c r="A100" s="236"/>
      <c r="B100" s="301" t="s">
        <v>234</v>
      </c>
      <c r="C100" s="237"/>
      <c r="D100" s="238"/>
      <c r="E100" s="237"/>
      <c r="F100" s="238"/>
      <c r="G100" s="237"/>
      <c r="H100" s="238"/>
      <c r="I100" s="237"/>
      <c r="J100" s="238"/>
      <c r="K100" s="237"/>
      <c r="L100" s="238"/>
      <c r="M100" s="237"/>
      <c r="N100" s="238"/>
      <c r="O100" s="237"/>
      <c r="P100" s="238"/>
      <c r="Q100" s="237"/>
      <c r="R100" s="238"/>
      <c r="S100" s="237"/>
      <c r="T100" s="238"/>
      <c r="U100" s="237"/>
      <c r="V100" s="238"/>
      <c r="W100" s="237"/>
      <c r="X100" s="238"/>
      <c r="Y100" s="237"/>
      <c r="Z100" s="238"/>
    </row>
    <row r="101" spans="1:26" x14ac:dyDescent="0.25">
      <c r="A101" s="236"/>
      <c r="B101" s="301" t="s">
        <v>235</v>
      </c>
      <c r="C101" s="237"/>
      <c r="D101" s="238"/>
      <c r="E101" s="237"/>
      <c r="F101" s="238"/>
      <c r="G101" s="237"/>
      <c r="H101" s="238"/>
      <c r="I101" s="237"/>
      <c r="J101" s="238"/>
      <c r="K101" s="237"/>
      <c r="L101" s="238"/>
      <c r="M101" s="237"/>
      <c r="N101" s="238"/>
      <c r="O101" s="237"/>
      <c r="P101" s="238"/>
      <c r="Q101" s="237"/>
      <c r="R101" s="238"/>
      <c r="S101" s="237"/>
      <c r="T101" s="238"/>
      <c r="U101" s="237"/>
      <c r="V101" s="238"/>
      <c r="W101" s="237"/>
      <c r="X101" s="238"/>
      <c r="Y101" s="237"/>
      <c r="Z101" s="238"/>
    </row>
    <row r="102" spans="1:26" x14ac:dyDescent="0.25">
      <c r="A102" s="236"/>
      <c r="B102" s="301" t="s">
        <v>236</v>
      </c>
      <c r="C102" s="237"/>
      <c r="D102" s="238"/>
      <c r="E102" s="237"/>
      <c r="F102" s="238"/>
      <c r="G102" s="237"/>
      <c r="H102" s="238"/>
      <c r="I102" s="237"/>
      <c r="J102" s="238"/>
      <c r="K102" s="237"/>
      <c r="L102" s="238"/>
      <c r="M102" s="237"/>
      <c r="N102" s="238"/>
      <c r="O102" s="237"/>
      <c r="P102" s="238"/>
      <c r="Q102" s="237"/>
      <c r="R102" s="238"/>
      <c r="S102" s="237"/>
      <c r="T102" s="238"/>
      <c r="U102" s="237"/>
      <c r="V102" s="238"/>
      <c r="W102" s="237"/>
      <c r="X102" s="238"/>
      <c r="Y102" s="237"/>
      <c r="Z102" s="238"/>
    </row>
    <row r="103" spans="1:26" x14ac:dyDescent="0.25">
      <c r="A103" s="236"/>
      <c r="B103" s="301" t="s">
        <v>237</v>
      </c>
      <c r="C103" s="237"/>
      <c r="D103" s="238"/>
      <c r="E103" s="237"/>
      <c r="F103" s="238"/>
      <c r="G103" s="237"/>
      <c r="H103" s="238"/>
      <c r="I103" s="237"/>
      <c r="J103" s="238"/>
      <c r="K103" s="237"/>
      <c r="L103" s="238"/>
      <c r="M103" s="237"/>
      <c r="N103" s="238"/>
      <c r="O103" s="237"/>
      <c r="P103" s="238"/>
      <c r="Q103" s="237"/>
      <c r="R103" s="238"/>
      <c r="S103" s="237"/>
      <c r="T103" s="238"/>
      <c r="U103" s="237"/>
      <c r="V103" s="238"/>
      <c r="W103" s="237"/>
      <c r="X103" s="238"/>
      <c r="Y103" s="237"/>
      <c r="Z103" s="238"/>
    </row>
    <row r="104" spans="1:26" ht="13.8" thickBot="1" x14ac:dyDescent="0.3">
      <c r="A104" s="236"/>
      <c r="B104" s="302" t="s">
        <v>238</v>
      </c>
      <c r="C104" s="239"/>
      <c r="D104" s="240"/>
      <c r="E104" s="239"/>
      <c r="F104" s="240"/>
      <c r="G104" s="239"/>
      <c r="H104" s="240"/>
      <c r="I104" s="239"/>
      <c r="J104" s="240"/>
      <c r="K104" s="239"/>
      <c r="L104" s="240"/>
      <c r="M104" s="239"/>
      <c r="N104" s="240"/>
      <c r="O104" s="239"/>
      <c r="P104" s="240"/>
      <c r="Q104" s="239"/>
      <c r="R104" s="240"/>
      <c r="S104" s="239"/>
      <c r="T104" s="240"/>
      <c r="U104" s="239"/>
      <c r="V104" s="240"/>
      <c r="W104" s="239"/>
      <c r="X104" s="240"/>
      <c r="Y104" s="239"/>
      <c r="Z104" s="240"/>
    </row>
    <row r="105" spans="1:26" x14ac:dyDescent="0.25">
      <c r="A105" s="479"/>
      <c r="B105" s="303" t="s">
        <v>239</v>
      </c>
      <c r="C105" s="232"/>
      <c r="D105" s="233"/>
      <c r="E105" s="232"/>
      <c r="F105" s="233"/>
      <c r="G105" s="232"/>
      <c r="H105" s="233"/>
      <c r="I105" s="232"/>
      <c r="J105" s="233"/>
      <c r="K105" s="232"/>
      <c r="L105" s="233"/>
      <c r="M105" s="232"/>
      <c r="N105" s="233"/>
      <c r="O105" s="232"/>
      <c r="P105" s="233"/>
      <c r="Q105" s="232"/>
      <c r="R105" s="233"/>
      <c r="S105" s="232"/>
      <c r="T105" s="233"/>
      <c r="U105" s="232"/>
      <c r="V105" s="233"/>
      <c r="W105" s="232"/>
      <c r="X105" s="233"/>
      <c r="Y105" s="232"/>
      <c r="Z105" s="233"/>
    </row>
    <row r="106" spans="1:26" x14ac:dyDescent="0.25">
      <c r="A106" s="236"/>
      <c r="B106" s="301" t="s">
        <v>240</v>
      </c>
      <c r="C106" s="237"/>
      <c r="D106" s="238"/>
      <c r="E106" s="237"/>
      <c r="F106" s="238"/>
      <c r="G106" s="237"/>
      <c r="H106" s="238"/>
      <c r="I106" s="237"/>
      <c r="J106" s="238"/>
      <c r="K106" s="237"/>
      <c r="L106" s="238"/>
      <c r="M106" s="237"/>
      <c r="N106" s="238"/>
      <c r="O106" s="237"/>
      <c r="P106" s="238"/>
      <c r="Q106" s="237"/>
      <c r="R106" s="238"/>
      <c r="S106" s="237"/>
      <c r="T106" s="238"/>
      <c r="U106" s="237"/>
      <c r="V106" s="238"/>
      <c r="W106" s="237"/>
      <c r="X106" s="238"/>
      <c r="Y106" s="237"/>
      <c r="Z106" s="238"/>
    </row>
    <row r="107" spans="1:26" x14ac:dyDescent="0.25">
      <c r="A107" s="236"/>
      <c r="B107" s="301" t="s">
        <v>241</v>
      </c>
      <c r="C107" s="237"/>
      <c r="D107" s="238"/>
      <c r="E107" s="237"/>
      <c r="F107" s="238"/>
      <c r="G107" s="237"/>
      <c r="H107" s="238"/>
      <c r="I107" s="237"/>
      <c r="J107" s="238"/>
      <c r="K107" s="237"/>
      <c r="L107" s="238"/>
      <c r="M107" s="237"/>
      <c r="N107" s="238"/>
      <c r="O107" s="237"/>
      <c r="P107" s="238"/>
      <c r="Q107" s="237"/>
      <c r="R107" s="238"/>
      <c r="S107" s="237"/>
      <c r="T107" s="238"/>
      <c r="U107" s="237"/>
      <c r="V107" s="238"/>
      <c r="W107" s="237"/>
      <c r="X107" s="238"/>
      <c r="Y107" s="237"/>
      <c r="Z107" s="238"/>
    </row>
    <row r="108" spans="1:26" x14ac:dyDescent="0.25">
      <c r="A108" s="236"/>
      <c r="B108" s="301" t="s">
        <v>242</v>
      </c>
      <c r="C108" s="237"/>
      <c r="D108" s="238"/>
      <c r="E108" s="237"/>
      <c r="F108" s="238"/>
      <c r="G108" s="237"/>
      <c r="H108" s="238"/>
      <c r="I108" s="237"/>
      <c r="J108" s="238"/>
      <c r="K108" s="237"/>
      <c r="L108" s="238"/>
      <c r="M108" s="237"/>
      <c r="N108" s="238"/>
      <c r="O108" s="237"/>
      <c r="P108" s="238"/>
      <c r="Q108" s="237"/>
      <c r="R108" s="238"/>
      <c r="S108" s="237"/>
      <c r="T108" s="238"/>
      <c r="U108" s="237"/>
      <c r="V108" s="238"/>
      <c r="W108" s="237"/>
      <c r="X108" s="238"/>
      <c r="Y108" s="237"/>
      <c r="Z108" s="238"/>
    </row>
    <row r="109" spans="1:26" x14ac:dyDescent="0.25">
      <c r="A109" s="236"/>
      <c r="B109" s="301" t="s">
        <v>243</v>
      </c>
      <c r="C109" s="237"/>
      <c r="D109" s="238"/>
      <c r="E109" s="237"/>
      <c r="F109" s="238"/>
      <c r="G109" s="237"/>
      <c r="H109" s="238"/>
      <c r="I109" s="237"/>
      <c r="J109" s="238"/>
      <c r="K109" s="237"/>
      <c r="L109" s="238"/>
      <c r="M109" s="237"/>
      <c r="N109" s="238"/>
      <c r="O109" s="237"/>
      <c r="P109" s="238"/>
      <c r="Q109" s="237"/>
      <c r="R109" s="238"/>
      <c r="S109" s="237"/>
      <c r="T109" s="238"/>
      <c r="U109" s="237"/>
      <c r="V109" s="238"/>
      <c r="W109" s="237"/>
      <c r="X109" s="238"/>
      <c r="Y109" s="237"/>
      <c r="Z109" s="238"/>
    </row>
    <row r="110" spans="1:26" x14ac:dyDescent="0.25">
      <c r="A110" s="236"/>
      <c r="B110" s="301" t="s">
        <v>244</v>
      </c>
      <c r="C110" s="237"/>
      <c r="D110" s="238"/>
      <c r="E110" s="237"/>
      <c r="F110" s="238"/>
      <c r="G110" s="237"/>
      <c r="H110" s="238"/>
      <c r="I110" s="237"/>
      <c r="J110" s="238"/>
      <c r="K110" s="237"/>
      <c r="L110" s="238"/>
      <c r="M110" s="237"/>
      <c r="N110" s="238"/>
      <c r="O110" s="237"/>
      <c r="P110" s="238"/>
      <c r="Q110" s="237"/>
      <c r="R110" s="238"/>
      <c r="S110" s="237"/>
      <c r="T110" s="238"/>
      <c r="U110" s="237"/>
      <c r="V110" s="238"/>
      <c r="W110" s="237"/>
      <c r="X110" s="238"/>
      <c r="Y110" s="237"/>
      <c r="Z110" s="238"/>
    </row>
    <row r="111" spans="1:26" x14ac:dyDescent="0.25">
      <c r="A111" s="236"/>
      <c r="B111" s="301" t="s">
        <v>245</v>
      </c>
      <c r="C111" s="237"/>
      <c r="D111" s="238"/>
      <c r="E111" s="237"/>
      <c r="F111" s="238"/>
      <c r="G111" s="237"/>
      <c r="H111" s="238"/>
      <c r="I111" s="237"/>
      <c r="J111" s="238"/>
      <c r="K111" s="237"/>
      <c r="L111" s="238"/>
      <c r="M111" s="237"/>
      <c r="N111" s="238"/>
      <c r="O111" s="237"/>
      <c r="P111" s="238"/>
      <c r="Q111" s="237"/>
      <c r="R111" s="238"/>
      <c r="S111" s="237"/>
      <c r="T111" s="238"/>
      <c r="U111" s="237"/>
      <c r="V111" s="238"/>
      <c r="W111" s="237"/>
      <c r="X111" s="238"/>
      <c r="Y111" s="237"/>
      <c r="Z111" s="238"/>
    </row>
    <row r="112" spans="1:26" x14ac:dyDescent="0.25">
      <c r="A112" s="236"/>
      <c r="B112" s="301" t="s">
        <v>246</v>
      </c>
      <c r="C112" s="237"/>
      <c r="D112" s="238"/>
      <c r="E112" s="237"/>
      <c r="F112" s="238"/>
      <c r="G112" s="237"/>
      <c r="H112" s="238"/>
      <c r="I112" s="237"/>
      <c r="J112" s="238"/>
      <c r="K112" s="237"/>
      <c r="L112" s="238"/>
      <c r="M112" s="237"/>
      <c r="N112" s="238"/>
      <c r="O112" s="237"/>
      <c r="P112" s="238"/>
      <c r="Q112" s="237"/>
      <c r="R112" s="238"/>
      <c r="S112" s="237"/>
      <c r="T112" s="238"/>
      <c r="U112" s="237"/>
      <c r="V112" s="238"/>
      <c r="W112" s="237"/>
      <c r="X112" s="238"/>
      <c r="Y112" s="237"/>
      <c r="Z112" s="238"/>
    </row>
    <row r="113" spans="1:26" x14ac:dyDescent="0.25">
      <c r="A113" s="236"/>
      <c r="B113" s="301" t="s">
        <v>247</v>
      </c>
      <c r="C113" s="237"/>
      <c r="D113" s="238"/>
      <c r="E113" s="237"/>
      <c r="F113" s="238"/>
      <c r="G113" s="237"/>
      <c r="H113" s="238"/>
      <c r="I113" s="237"/>
      <c r="J113" s="238"/>
      <c r="K113" s="237"/>
      <c r="L113" s="238"/>
      <c r="M113" s="237"/>
      <c r="N113" s="238"/>
      <c r="O113" s="237"/>
      <c r="P113" s="238"/>
      <c r="Q113" s="237"/>
      <c r="R113" s="238"/>
      <c r="S113" s="237"/>
      <c r="T113" s="238"/>
      <c r="U113" s="237"/>
      <c r="V113" s="238"/>
      <c r="W113" s="237"/>
      <c r="X113" s="238"/>
      <c r="Y113" s="237"/>
      <c r="Z113" s="238"/>
    </row>
    <row r="114" spans="1:26" ht="13.8" thickBot="1" x14ac:dyDescent="0.3">
      <c r="A114" s="236"/>
      <c r="B114" s="302" t="s">
        <v>248</v>
      </c>
      <c r="C114" s="241"/>
      <c r="D114" s="242"/>
      <c r="E114" s="241"/>
      <c r="F114" s="242"/>
      <c r="G114" s="241"/>
      <c r="H114" s="242"/>
      <c r="I114" s="241"/>
      <c r="J114" s="242"/>
      <c r="K114" s="241"/>
      <c r="L114" s="242"/>
      <c r="M114" s="241"/>
      <c r="N114" s="242"/>
      <c r="O114" s="241"/>
      <c r="P114" s="242"/>
      <c r="Q114" s="241"/>
      <c r="R114" s="242"/>
      <c r="S114" s="241"/>
      <c r="T114" s="242"/>
      <c r="U114" s="241"/>
      <c r="V114" s="242"/>
      <c r="W114" s="241"/>
      <c r="X114" s="242"/>
      <c r="Y114" s="241"/>
      <c r="Z114" s="242"/>
    </row>
    <row r="115" spans="1:26" x14ac:dyDescent="0.25">
      <c r="A115" s="479"/>
      <c r="B115" s="301" t="s">
        <v>312</v>
      </c>
      <c r="C115" s="237"/>
      <c r="D115" s="238"/>
      <c r="E115" s="237"/>
      <c r="F115" s="238"/>
      <c r="G115" s="237"/>
      <c r="H115" s="238"/>
      <c r="I115" s="237"/>
      <c r="J115" s="238"/>
      <c r="K115" s="237"/>
      <c r="L115" s="238"/>
      <c r="M115" s="237"/>
      <c r="N115" s="238"/>
      <c r="O115" s="237"/>
      <c r="P115" s="238"/>
      <c r="Q115" s="237"/>
      <c r="R115" s="238"/>
      <c r="S115" s="237"/>
      <c r="T115" s="238"/>
      <c r="U115" s="237"/>
      <c r="V115" s="238"/>
      <c r="W115" s="237"/>
      <c r="X115" s="238"/>
      <c r="Y115" s="237"/>
      <c r="Z115" s="238"/>
    </row>
    <row r="116" spans="1:26" x14ac:dyDescent="0.25">
      <c r="A116" s="236"/>
      <c r="B116" s="301" t="s">
        <v>313</v>
      </c>
      <c r="C116" s="237"/>
      <c r="D116" s="238"/>
      <c r="E116" s="237"/>
      <c r="F116" s="238"/>
      <c r="G116" s="237"/>
      <c r="H116" s="238"/>
      <c r="I116" s="237"/>
      <c r="J116" s="238"/>
      <c r="K116" s="237"/>
      <c r="L116" s="238"/>
      <c r="M116" s="237"/>
      <c r="N116" s="238"/>
      <c r="O116" s="237"/>
      <c r="P116" s="238"/>
      <c r="Q116" s="237"/>
      <c r="R116" s="238"/>
      <c r="S116" s="237"/>
      <c r="T116" s="238"/>
      <c r="U116" s="237"/>
      <c r="V116" s="238"/>
      <c r="W116" s="237"/>
      <c r="X116" s="238"/>
      <c r="Y116" s="237"/>
      <c r="Z116" s="238"/>
    </row>
    <row r="117" spans="1:26" x14ac:dyDescent="0.25">
      <c r="A117" s="236"/>
      <c r="B117" s="301" t="s">
        <v>314</v>
      </c>
      <c r="C117" s="237"/>
      <c r="D117" s="238"/>
      <c r="E117" s="237"/>
      <c r="F117" s="238"/>
      <c r="G117" s="237"/>
      <c r="H117" s="238"/>
      <c r="I117" s="237"/>
      <c r="J117" s="238"/>
      <c r="K117" s="237"/>
      <c r="L117" s="238"/>
      <c r="M117" s="237"/>
      <c r="N117" s="238"/>
      <c r="O117" s="237"/>
      <c r="P117" s="238"/>
      <c r="Q117" s="237"/>
      <c r="R117" s="238"/>
      <c r="S117" s="237"/>
      <c r="T117" s="238"/>
      <c r="U117" s="237"/>
      <c r="V117" s="238"/>
      <c r="W117" s="237"/>
      <c r="X117" s="238"/>
      <c r="Y117" s="237"/>
      <c r="Z117" s="238"/>
    </row>
    <row r="118" spans="1:26" x14ac:dyDescent="0.25">
      <c r="A118" s="236"/>
      <c r="B118" s="301" t="s">
        <v>315</v>
      </c>
      <c r="C118" s="237"/>
      <c r="D118" s="238"/>
      <c r="E118" s="237"/>
      <c r="F118" s="238"/>
      <c r="G118" s="237"/>
      <c r="H118" s="238"/>
      <c r="I118" s="237"/>
      <c r="J118" s="238"/>
      <c r="K118" s="237"/>
      <c r="L118" s="238"/>
      <c r="M118" s="237"/>
      <c r="N118" s="238"/>
      <c r="O118" s="237"/>
      <c r="P118" s="238"/>
      <c r="Q118" s="237"/>
      <c r="R118" s="238"/>
      <c r="S118" s="237"/>
      <c r="T118" s="238"/>
      <c r="U118" s="237"/>
      <c r="V118" s="238"/>
      <c r="W118" s="237"/>
      <c r="X118" s="238"/>
      <c r="Y118" s="237"/>
      <c r="Z118" s="238"/>
    </row>
    <row r="119" spans="1:26" ht="13.8" thickBot="1" x14ac:dyDescent="0.3">
      <c r="A119" s="370"/>
      <c r="B119" s="302" t="s">
        <v>316</v>
      </c>
      <c r="C119" s="243"/>
      <c r="D119" s="244"/>
      <c r="E119" s="243"/>
      <c r="F119" s="244"/>
      <c r="G119" s="243"/>
      <c r="H119" s="244"/>
      <c r="I119" s="243"/>
      <c r="J119" s="244"/>
      <c r="K119" s="243"/>
      <c r="L119" s="244"/>
      <c r="M119" s="243"/>
      <c r="N119" s="244"/>
      <c r="O119" s="243"/>
      <c r="P119" s="244"/>
      <c r="Q119" s="243"/>
      <c r="R119" s="244"/>
      <c r="S119" s="243"/>
      <c r="T119" s="244"/>
      <c r="U119" s="243"/>
      <c r="V119" s="244"/>
      <c r="W119" s="243"/>
      <c r="X119" s="244"/>
      <c r="Y119" s="243"/>
      <c r="Z119" s="244"/>
    </row>
    <row r="120" spans="1:26" ht="13.8" thickBot="1" x14ac:dyDescent="0.3">
      <c r="A120" s="300"/>
      <c r="B120" s="305" t="s">
        <v>249</v>
      </c>
      <c r="C120" s="245"/>
      <c r="D120" s="245"/>
      <c r="E120" s="245"/>
      <c r="F120" s="245"/>
      <c r="G120" s="245"/>
      <c r="H120" s="245"/>
      <c r="I120" s="245"/>
      <c r="J120" s="245"/>
      <c r="K120" s="245"/>
      <c r="L120" s="245"/>
      <c r="M120" s="245"/>
      <c r="N120" s="245"/>
      <c r="O120" s="245"/>
      <c r="P120" s="245"/>
      <c r="Q120" s="245"/>
      <c r="R120" s="245"/>
      <c r="S120" s="245"/>
      <c r="T120" s="245"/>
      <c r="U120" s="245"/>
      <c r="V120" s="245"/>
      <c r="W120" s="245"/>
      <c r="X120" s="245"/>
      <c r="Y120" s="245"/>
      <c r="Z120" s="245"/>
    </row>
    <row r="121" spans="1:26" s="313" customFormat="1" ht="13.8" thickBot="1" x14ac:dyDescent="0.3">
      <c r="A121" s="309"/>
      <c r="B121" s="310"/>
      <c r="C121" s="311"/>
      <c r="D121" s="312"/>
      <c r="E121" s="311"/>
      <c r="F121" s="312"/>
      <c r="G121" s="311"/>
      <c r="H121" s="312"/>
      <c r="I121" s="311"/>
      <c r="J121" s="312"/>
      <c r="K121" s="311"/>
      <c r="L121" s="312"/>
      <c r="M121" s="311"/>
      <c r="N121" s="312"/>
      <c r="O121" s="311"/>
      <c r="P121" s="312"/>
      <c r="Q121" s="311"/>
      <c r="R121" s="312"/>
      <c r="S121" s="311"/>
      <c r="T121" s="312"/>
      <c r="U121" s="311"/>
      <c r="V121" s="312"/>
      <c r="W121" s="311"/>
      <c r="X121" s="312"/>
      <c r="Y121" s="311"/>
      <c r="Z121" s="312"/>
    </row>
    <row r="122" spans="1:26" s="63" customFormat="1" ht="16.2" thickBot="1" x14ac:dyDescent="0.25">
      <c r="A122" s="293">
        <v>2016</v>
      </c>
      <c r="B122" s="663" t="s">
        <v>250</v>
      </c>
      <c r="C122" s="664"/>
      <c r="D122" s="664"/>
      <c r="E122" s="664"/>
      <c r="F122" s="664"/>
      <c r="G122" s="664"/>
      <c r="H122" s="664"/>
      <c r="I122" s="664"/>
      <c r="J122" s="664"/>
      <c r="K122" s="664"/>
      <c r="L122" s="664"/>
      <c r="M122" s="664"/>
      <c r="N122" s="664"/>
      <c r="O122" s="664"/>
      <c r="P122" s="664"/>
      <c r="Q122" s="664"/>
      <c r="R122" s="664"/>
      <c r="S122" s="664"/>
      <c r="T122" s="664"/>
      <c r="U122" s="664"/>
      <c r="V122" s="664"/>
      <c r="W122" s="664"/>
      <c r="X122" s="664"/>
      <c r="Y122" s="664"/>
      <c r="Z122" s="665"/>
    </row>
    <row r="123" spans="1:26" ht="13.8" thickBot="1" x14ac:dyDescent="0.3">
      <c r="A123" s="294"/>
      <c r="B123" s="314"/>
      <c r="C123" s="661" t="s">
        <v>213</v>
      </c>
      <c r="D123" s="662"/>
      <c r="E123" s="661" t="s">
        <v>214</v>
      </c>
      <c r="F123" s="662"/>
      <c r="G123" s="661" t="s">
        <v>215</v>
      </c>
      <c r="H123" s="662"/>
      <c r="I123" s="661" t="s">
        <v>216</v>
      </c>
      <c r="J123" s="662"/>
      <c r="K123" s="661" t="s">
        <v>217</v>
      </c>
      <c r="L123" s="662"/>
      <c r="M123" s="661" t="s">
        <v>218</v>
      </c>
      <c r="N123" s="662"/>
      <c r="O123" s="661" t="s">
        <v>219</v>
      </c>
      <c r="P123" s="662"/>
      <c r="Q123" s="661" t="s">
        <v>220</v>
      </c>
      <c r="R123" s="662"/>
      <c r="S123" s="661" t="s">
        <v>221</v>
      </c>
      <c r="T123" s="662"/>
      <c r="U123" s="661" t="s">
        <v>222</v>
      </c>
      <c r="V123" s="662"/>
      <c r="W123" s="661" t="s">
        <v>223</v>
      </c>
      <c r="X123" s="662"/>
      <c r="Y123" s="661" t="s">
        <v>224</v>
      </c>
      <c r="Z123" s="670"/>
    </row>
    <row r="124" spans="1:26" s="292" customFormat="1" ht="27" thickBot="1" x14ac:dyDescent="0.3">
      <c r="A124" s="306" t="s">
        <v>225</v>
      </c>
      <c r="B124" s="315" t="s">
        <v>288</v>
      </c>
      <c r="C124" s="307" t="s">
        <v>226</v>
      </c>
      <c r="D124" s="308" t="s">
        <v>227</v>
      </c>
      <c r="E124" s="307" t="s">
        <v>226</v>
      </c>
      <c r="F124" s="308" t="s">
        <v>227</v>
      </c>
      <c r="G124" s="307" t="s">
        <v>226</v>
      </c>
      <c r="H124" s="308" t="s">
        <v>227</v>
      </c>
      <c r="I124" s="307" t="s">
        <v>226</v>
      </c>
      <c r="J124" s="308" t="s">
        <v>227</v>
      </c>
      <c r="K124" s="307" t="s">
        <v>226</v>
      </c>
      <c r="L124" s="308" t="s">
        <v>227</v>
      </c>
      <c r="M124" s="307" t="s">
        <v>226</v>
      </c>
      <c r="N124" s="308" t="s">
        <v>227</v>
      </c>
      <c r="O124" s="307" t="s">
        <v>226</v>
      </c>
      <c r="P124" s="308" t="s">
        <v>227</v>
      </c>
      <c r="Q124" s="307" t="s">
        <v>226</v>
      </c>
      <c r="R124" s="308" t="s">
        <v>227</v>
      </c>
      <c r="S124" s="307" t="s">
        <v>226</v>
      </c>
      <c r="T124" s="308" t="s">
        <v>227</v>
      </c>
      <c r="U124" s="307" t="s">
        <v>226</v>
      </c>
      <c r="V124" s="308" t="s">
        <v>227</v>
      </c>
      <c r="W124" s="307" t="s">
        <v>226</v>
      </c>
      <c r="X124" s="308" t="s">
        <v>227</v>
      </c>
      <c r="Y124" s="307" t="s">
        <v>226</v>
      </c>
      <c r="Z124" s="308" t="s">
        <v>227</v>
      </c>
    </row>
    <row r="125" spans="1:26" x14ac:dyDescent="0.25">
      <c r="A125" s="478"/>
      <c r="B125" s="299" t="s">
        <v>324</v>
      </c>
      <c r="C125" s="232"/>
      <c r="D125" s="233"/>
      <c r="E125" s="232"/>
      <c r="F125" s="233"/>
      <c r="G125" s="232"/>
      <c r="H125" s="233"/>
      <c r="I125" s="232"/>
      <c r="J125" s="233"/>
      <c r="K125" s="232"/>
      <c r="L125" s="233"/>
      <c r="M125" s="232"/>
      <c r="N125" s="233"/>
      <c r="O125" s="232"/>
      <c r="P125" s="233"/>
      <c r="Q125" s="232"/>
      <c r="R125" s="233"/>
      <c r="S125" s="232"/>
      <c r="T125" s="233"/>
      <c r="U125" s="232"/>
      <c r="V125" s="233"/>
      <c r="W125" s="232"/>
      <c r="X125" s="233"/>
      <c r="Y125" s="232"/>
      <c r="Z125" s="233"/>
    </row>
    <row r="126" spans="1:26" x14ac:dyDescent="0.25">
      <c r="A126" s="300"/>
      <c r="B126" s="301" t="s">
        <v>289</v>
      </c>
      <c r="C126" s="234"/>
      <c r="D126" s="235"/>
      <c r="E126" s="234"/>
      <c r="F126" s="235"/>
      <c r="G126" s="234"/>
      <c r="H126" s="235"/>
      <c r="I126" s="234"/>
      <c r="J126" s="235"/>
      <c r="K126" s="234"/>
      <c r="L126" s="235"/>
      <c r="M126" s="234"/>
      <c r="N126" s="235"/>
      <c r="O126" s="234"/>
      <c r="P126" s="235"/>
      <c r="Q126" s="234"/>
      <c r="R126" s="235"/>
      <c r="S126" s="234"/>
      <c r="T126" s="235"/>
      <c r="U126" s="234"/>
      <c r="V126" s="235"/>
      <c r="W126" s="234"/>
      <c r="X126" s="235"/>
      <c r="Y126" s="234"/>
      <c r="Z126" s="235"/>
    </row>
    <row r="127" spans="1:26" x14ac:dyDescent="0.25">
      <c r="A127" s="300"/>
      <c r="B127" s="301" t="s">
        <v>323</v>
      </c>
      <c r="C127" s="234"/>
      <c r="D127" s="235"/>
      <c r="E127" s="234"/>
      <c r="F127" s="235"/>
      <c r="G127" s="234"/>
      <c r="H127" s="235"/>
      <c r="I127" s="234"/>
      <c r="J127" s="235"/>
      <c r="K127" s="234"/>
      <c r="L127" s="235"/>
      <c r="M127" s="234"/>
      <c r="N127" s="235"/>
      <c r="O127" s="234"/>
      <c r="P127" s="235"/>
      <c r="Q127" s="234"/>
      <c r="R127" s="235"/>
      <c r="S127" s="234"/>
      <c r="T127" s="235"/>
      <c r="U127" s="234"/>
      <c r="V127" s="235"/>
      <c r="W127" s="234"/>
      <c r="X127" s="235"/>
      <c r="Y127" s="234"/>
      <c r="Z127" s="235"/>
    </row>
    <row r="128" spans="1:26" x14ac:dyDescent="0.25">
      <c r="A128" s="300"/>
      <c r="B128" s="301" t="s">
        <v>322</v>
      </c>
      <c r="C128" s="234"/>
      <c r="D128" s="235"/>
      <c r="E128" s="234"/>
      <c r="F128" s="235"/>
      <c r="G128" s="234"/>
      <c r="H128" s="235"/>
      <c r="I128" s="234"/>
      <c r="J128" s="235"/>
      <c r="K128" s="234"/>
      <c r="L128" s="235"/>
      <c r="M128" s="234"/>
      <c r="N128" s="235"/>
      <c r="O128" s="234"/>
      <c r="P128" s="235"/>
      <c r="Q128" s="234"/>
      <c r="R128" s="235"/>
      <c r="S128" s="234"/>
      <c r="T128" s="235"/>
      <c r="U128" s="234"/>
      <c r="V128" s="235"/>
      <c r="W128" s="234"/>
      <c r="X128" s="235"/>
      <c r="Y128" s="234"/>
      <c r="Z128" s="235"/>
    </row>
    <row r="129" spans="1:26" x14ac:dyDescent="0.25">
      <c r="A129" s="300"/>
      <c r="B129" s="301" t="s">
        <v>321</v>
      </c>
      <c r="C129" s="234"/>
      <c r="D129" s="235"/>
      <c r="E129" s="234"/>
      <c r="F129" s="235"/>
      <c r="G129" s="234"/>
      <c r="H129" s="235"/>
      <c r="I129" s="234"/>
      <c r="J129" s="235"/>
      <c r="K129" s="234"/>
      <c r="L129" s="235"/>
      <c r="M129" s="234"/>
      <c r="N129" s="235"/>
      <c r="O129" s="234"/>
      <c r="P129" s="235"/>
      <c r="Q129" s="234"/>
      <c r="R129" s="235"/>
      <c r="S129" s="234"/>
      <c r="T129" s="235"/>
      <c r="U129" s="234"/>
      <c r="V129" s="235"/>
      <c r="W129" s="234"/>
      <c r="X129" s="235"/>
      <c r="Y129" s="234"/>
      <c r="Z129" s="235"/>
    </row>
    <row r="130" spans="1:26" x14ac:dyDescent="0.25">
      <c r="A130" s="236"/>
      <c r="B130" s="301" t="s">
        <v>320</v>
      </c>
      <c r="C130" s="237"/>
      <c r="D130" s="238"/>
      <c r="E130" s="237"/>
      <c r="F130" s="238"/>
      <c r="G130" s="237"/>
      <c r="H130" s="238"/>
      <c r="I130" s="237"/>
      <c r="J130" s="238"/>
      <c r="K130" s="237"/>
      <c r="L130" s="238"/>
      <c r="M130" s="237"/>
      <c r="N130" s="238"/>
      <c r="O130" s="237"/>
      <c r="P130" s="238"/>
      <c r="Q130" s="237"/>
      <c r="R130" s="238"/>
      <c r="S130" s="237"/>
      <c r="T130" s="238"/>
      <c r="U130" s="237"/>
      <c r="V130" s="238"/>
      <c r="W130" s="237"/>
      <c r="X130" s="238"/>
      <c r="Y130" s="237"/>
      <c r="Z130" s="238"/>
    </row>
    <row r="131" spans="1:26" x14ac:dyDescent="0.25">
      <c r="A131" s="236"/>
      <c r="B131" s="301" t="s">
        <v>319</v>
      </c>
      <c r="C131" s="237"/>
      <c r="D131" s="238"/>
      <c r="E131" s="237"/>
      <c r="F131" s="238"/>
      <c r="G131" s="237"/>
      <c r="H131" s="238"/>
      <c r="I131" s="237"/>
      <c r="J131" s="238"/>
      <c r="K131" s="237"/>
      <c r="L131" s="238"/>
      <c r="M131" s="237"/>
      <c r="N131" s="238"/>
      <c r="O131" s="237"/>
      <c r="P131" s="238"/>
      <c r="Q131" s="237"/>
      <c r="R131" s="238"/>
      <c r="S131" s="237"/>
      <c r="T131" s="238"/>
      <c r="U131" s="237"/>
      <c r="V131" s="238"/>
      <c r="W131" s="237"/>
      <c r="X131" s="238"/>
      <c r="Y131" s="237"/>
      <c r="Z131" s="238"/>
    </row>
    <row r="132" spans="1:26" x14ac:dyDescent="0.25">
      <c r="A132" s="236"/>
      <c r="B132" s="301" t="s">
        <v>318</v>
      </c>
      <c r="C132" s="237"/>
      <c r="D132" s="238"/>
      <c r="E132" s="237"/>
      <c r="F132" s="238"/>
      <c r="G132" s="237"/>
      <c r="H132" s="238"/>
      <c r="I132" s="237"/>
      <c r="J132" s="238"/>
      <c r="K132" s="237"/>
      <c r="L132" s="238"/>
      <c r="M132" s="237"/>
      <c r="N132" s="238"/>
      <c r="O132" s="237"/>
      <c r="P132" s="238"/>
      <c r="Q132" s="237"/>
      <c r="R132" s="238"/>
      <c r="S132" s="237"/>
      <c r="T132" s="238"/>
      <c r="U132" s="237"/>
      <c r="V132" s="238"/>
      <c r="W132" s="237"/>
      <c r="X132" s="238"/>
      <c r="Y132" s="237"/>
      <c r="Z132" s="238"/>
    </row>
    <row r="133" spans="1:26" x14ac:dyDescent="0.25">
      <c r="A133" s="236"/>
      <c r="B133" s="301" t="s">
        <v>317</v>
      </c>
      <c r="C133" s="237"/>
      <c r="D133" s="238"/>
      <c r="E133" s="237"/>
      <c r="F133" s="238"/>
      <c r="G133" s="237"/>
      <c r="H133" s="238"/>
      <c r="I133" s="237"/>
      <c r="J133" s="238"/>
      <c r="K133" s="237"/>
      <c r="L133" s="238"/>
      <c r="M133" s="237"/>
      <c r="N133" s="238"/>
      <c r="O133" s="237"/>
      <c r="P133" s="238"/>
      <c r="Q133" s="237"/>
      <c r="R133" s="238"/>
      <c r="S133" s="237"/>
      <c r="T133" s="238"/>
      <c r="U133" s="237"/>
      <c r="V133" s="238"/>
      <c r="W133" s="237"/>
      <c r="X133" s="238"/>
      <c r="Y133" s="237"/>
      <c r="Z133" s="238"/>
    </row>
    <row r="134" spans="1:26" ht="13.8" thickBot="1" x14ac:dyDescent="0.3">
      <c r="A134" s="236"/>
      <c r="B134" s="302" t="s">
        <v>228</v>
      </c>
      <c r="C134" s="239"/>
      <c r="D134" s="240"/>
      <c r="E134" s="239"/>
      <c r="F134" s="240"/>
      <c r="G134" s="239"/>
      <c r="H134" s="240"/>
      <c r="I134" s="239"/>
      <c r="J134" s="240"/>
      <c r="K134" s="239"/>
      <c r="L134" s="240"/>
      <c r="M134" s="239"/>
      <c r="N134" s="240"/>
      <c r="O134" s="239"/>
      <c r="P134" s="240"/>
      <c r="Q134" s="239"/>
      <c r="R134" s="240"/>
      <c r="S134" s="239"/>
      <c r="T134" s="240"/>
      <c r="U134" s="239"/>
      <c r="V134" s="240"/>
      <c r="W134" s="239"/>
      <c r="X134" s="240"/>
      <c r="Y134" s="239"/>
      <c r="Z134" s="240"/>
    </row>
    <row r="135" spans="1:26" x14ac:dyDescent="0.25">
      <c r="A135" s="479"/>
      <c r="B135" s="303" t="s">
        <v>229</v>
      </c>
      <c r="C135" s="232"/>
      <c r="D135" s="233"/>
      <c r="E135" s="232"/>
      <c r="F135" s="233"/>
      <c r="G135" s="232"/>
      <c r="H135" s="233"/>
      <c r="I135" s="232"/>
      <c r="J135" s="233"/>
      <c r="K135" s="232"/>
      <c r="L135" s="233"/>
      <c r="M135" s="232"/>
      <c r="N135" s="233"/>
      <c r="O135" s="232"/>
      <c r="P135" s="233"/>
      <c r="Q135" s="232"/>
      <c r="R135" s="233"/>
      <c r="S135" s="232"/>
      <c r="T135" s="233"/>
      <c r="U135" s="232"/>
      <c r="V135" s="233"/>
      <c r="W135" s="232"/>
      <c r="X135" s="233"/>
      <c r="Y135" s="232"/>
      <c r="Z135" s="233"/>
    </row>
    <row r="136" spans="1:26" x14ac:dyDescent="0.25">
      <c r="A136" s="236"/>
      <c r="B136" s="301" t="s">
        <v>230</v>
      </c>
      <c r="C136" s="237"/>
      <c r="D136" s="238"/>
      <c r="E136" s="237"/>
      <c r="F136" s="238"/>
      <c r="G136" s="237"/>
      <c r="H136" s="238"/>
      <c r="I136" s="237"/>
      <c r="J136" s="238"/>
      <c r="K136" s="237"/>
      <c r="L136" s="238"/>
      <c r="M136" s="237"/>
      <c r="N136" s="238"/>
      <c r="O136" s="237"/>
      <c r="P136" s="238"/>
      <c r="Q136" s="237"/>
      <c r="R136" s="238"/>
      <c r="S136" s="237"/>
      <c r="T136" s="238"/>
      <c r="U136" s="237"/>
      <c r="V136" s="238"/>
      <c r="W136" s="237"/>
      <c r="X136" s="238"/>
      <c r="Y136" s="237"/>
      <c r="Z136" s="238"/>
    </row>
    <row r="137" spans="1:26" ht="13.8" thickBot="1" x14ac:dyDescent="0.3">
      <c r="A137" s="236"/>
      <c r="B137" s="302" t="s">
        <v>231</v>
      </c>
      <c r="C137" s="241"/>
      <c r="D137" s="242"/>
      <c r="E137" s="241"/>
      <c r="F137" s="242"/>
      <c r="G137" s="241"/>
      <c r="H137" s="242"/>
      <c r="I137" s="241"/>
      <c r="J137" s="242"/>
      <c r="K137" s="241"/>
      <c r="L137" s="242"/>
      <c r="M137" s="241"/>
      <c r="N137" s="242"/>
      <c r="O137" s="241"/>
      <c r="P137" s="242"/>
      <c r="Q137" s="241"/>
      <c r="R137" s="242"/>
      <c r="S137" s="241"/>
      <c r="T137" s="242"/>
      <c r="U137" s="241"/>
      <c r="V137" s="242"/>
      <c r="W137" s="241"/>
      <c r="X137" s="242"/>
      <c r="Y137" s="241"/>
      <c r="Z137" s="242"/>
    </row>
    <row r="138" spans="1:26" x14ac:dyDescent="0.25">
      <c r="A138" s="479"/>
      <c r="B138" s="303" t="s">
        <v>232</v>
      </c>
      <c r="C138" s="234"/>
      <c r="D138" s="235"/>
      <c r="E138" s="234"/>
      <c r="F138" s="235"/>
      <c r="G138" s="234"/>
      <c r="H138" s="235"/>
      <c r="I138" s="234"/>
      <c r="J138" s="235"/>
      <c r="K138" s="234"/>
      <c r="L138" s="235"/>
      <c r="M138" s="234"/>
      <c r="N138" s="235"/>
      <c r="O138" s="234"/>
      <c r="P138" s="235"/>
      <c r="Q138" s="234"/>
      <c r="R138" s="235"/>
      <c r="S138" s="234"/>
      <c r="T138" s="235"/>
      <c r="U138" s="234"/>
      <c r="V138" s="235"/>
      <c r="W138" s="234"/>
      <c r="X138" s="235"/>
      <c r="Y138" s="234"/>
      <c r="Z138" s="235"/>
    </row>
    <row r="139" spans="1:26" x14ac:dyDescent="0.25">
      <c r="A139" s="236"/>
      <c r="B139" s="301" t="s">
        <v>233</v>
      </c>
      <c r="C139" s="237"/>
      <c r="D139" s="238"/>
      <c r="E139" s="237"/>
      <c r="F139" s="238"/>
      <c r="G139" s="237"/>
      <c r="H139" s="238"/>
      <c r="I139" s="237"/>
      <c r="J139" s="238"/>
      <c r="K139" s="237"/>
      <c r="L139" s="238"/>
      <c r="M139" s="237"/>
      <c r="N139" s="238"/>
      <c r="O139" s="237"/>
      <c r="P139" s="238"/>
      <c r="Q139" s="237"/>
      <c r="R139" s="238"/>
      <c r="S139" s="237"/>
      <c r="T139" s="238"/>
      <c r="U139" s="237"/>
      <c r="V139" s="238"/>
      <c r="W139" s="237"/>
      <c r="X139" s="238"/>
      <c r="Y139" s="237"/>
      <c r="Z139" s="238"/>
    </row>
    <row r="140" spans="1:26" x14ac:dyDescent="0.25">
      <c r="A140" s="236"/>
      <c r="B140" s="301" t="s">
        <v>234</v>
      </c>
      <c r="C140" s="237"/>
      <c r="D140" s="238"/>
      <c r="E140" s="237"/>
      <c r="F140" s="238"/>
      <c r="G140" s="237"/>
      <c r="H140" s="238"/>
      <c r="I140" s="237"/>
      <c r="J140" s="238"/>
      <c r="K140" s="237"/>
      <c r="L140" s="238"/>
      <c r="M140" s="237"/>
      <c r="N140" s="238"/>
      <c r="O140" s="237"/>
      <c r="P140" s="238"/>
      <c r="Q140" s="237"/>
      <c r="R140" s="238"/>
      <c r="S140" s="237"/>
      <c r="T140" s="238"/>
      <c r="U140" s="237"/>
      <c r="V140" s="238"/>
      <c r="W140" s="237"/>
      <c r="X140" s="238"/>
      <c r="Y140" s="237"/>
      <c r="Z140" s="238"/>
    </row>
    <row r="141" spans="1:26" x14ac:dyDescent="0.25">
      <c r="A141" s="236"/>
      <c r="B141" s="301" t="s">
        <v>235</v>
      </c>
      <c r="C141" s="237"/>
      <c r="D141" s="238"/>
      <c r="E141" s="237"/>
      <c r="F141" s="238"/>
      <c r="G141" s="237"/>
      <c r="H141" s="238"/>
      <c r="I141" s="237"/>
      <c r="J141" s="238"/>
      <c r="K141" s="237"/>
      <c r="L141" s="238"/>
      <c r="M141" s="237"/>
      <c r="N141" s="238"/>
      <c r="O141" s="237"/>
      <c r="P141" s="238"/>
      <c r="Q141" s="237"/>
      <c r="R141" s="238"/>
      <c r="S141" s="237"/>
      <c r="T141" s="238"/>
      <c r="U141" s="237"/>
      <c r="V141" s="238"/>
      <c r="W141" s="237"/>
      <c r="X141" s="238"/>
      <c r="Y141" s="237"/>
      <c r="Z141" s="238"/>
    </row>
    <row r="142" spans="1:26" x14ac:dyDescent="0.25">
      <c r="A142" s="236"/>
      <c r="B142" s="301" t="s">
        <v>236</v>
      </c>
      <c r="C142" s="237"/>
      <c r="D142" s="238"/>
      <c r="E142" s="237"/>
      <c r="F142" s="238"/>
      <c r="G142" s="237"/>
      <c r="H142" s="238"/>
      <c r="I142" s="237"/>
      <c r="J142" s="238"/>
      <c r="K142" s="237"/>
      <c r="L142" s="238"/>
      <c r="M142" s="237"/>
      <c r="N142" s="238"/>
      <c r="O142" s="237"/>
      <c r="P142" s="238"/>
      <c r="Q142" s="237"/>
      <c r="R142" s="238"/>
      <c r="S142" s="237"/>
      <c r="T142" s="238"/>
      <c r="U142" s="237"/>
      <c r="V142" s="238"/>
      <c r="W142" s="237"/>
      <c r="X142" s="238"/>
      <c r="Y142" s="237"/>
      <c r="Z142" s="238"/>
    </row>
    <row r="143" spans="1:26" x14ac:dyDescent="0.25">
      <c r="A143" s="236"/>
      <c r="B143" s="301" t="s">
        <v>237</v>
      </c>
      <c r="C143" s="237"/>
      <c r="D143" s="238"/>
      <c r="E143" s="237"/>
      <c r="F143" s="238"/>
      <c r="G143" s="237"/>
      <c r="H143" s="238"/>
      <c r="I143" s="237"/>
      <c r="J143" s="238"/>
      <c r="K143" s="237"/>
      <c r="L143" s="238"/>
      <c r="M143" s="237"/>
      <c r="N143" s="238"/>
      <c r="O143" s="237"/>
      <c r="P143" s="238"/>
      <c r="Q143" s="237"/>
      <c r="R143" s="238"/>
      <c r="S143" s="237"/>
      <c r="T143" s="238"/>
      <c r="U143" s="237"/>
      <c r="V143" s="238"/>
      <c r="W143" s="237"/>
      <c r="X143" s="238"/>
      <c r="Y143" s="237"/>
      <c r="Z143" s="238"/>
    </row>
    <row r="144" spans="1:26" ht="13.8" thickBot="1" x14ac:dyDescent="0.3">
      <c r="A144" s="236"/>
      <c r="B144" s="302" t="s">
        <v>238</v>
      </c>
      <c r="C144" s="239"/>
      <c r="D144" s="240"/>
      <c r="E144" s="239"/>
      <c r="F144" s="240"/>
      <c r="G144" s="239"/>
      <c r="H144" s="240"/>
      <c r="I144" s="239"/>
      <c r="J144" s="240"/>
      <c r="K144" s="239"/>
      <c r="L144" s="240"/>
      <c r="M144" s="239"/>
      <c r="N144" s="240"/>
      <c r="O144" s="239"/>
      <c r="P144" s="240"/>
      <c r="Q144" s="239"/>
      <c r="R144" s="240"/>
      <c r="S144" s="239"/>
      <c r="T144" s="240"/>
      <c r="U144" s="239"/>
      <c r="V144" s="240"/>
      <c r="W144" s="239"/>
      <c r="X144" s="240"/>
      <c r="Y144" s="239"/>
      <c r="Z144" s="240"/>
    </row>
    <row r="145" spans="1:26" x14ac:dyDescent="0.25">
      <c r="A145" s="479"/>
      <c r="B145" s="303" t="s">
        <v>239</v>
      </c>
      <c r="C145" s="232"/>
      <c r="D145" s="233"/>
      <c r="E145" s="232"/>
      <c r="F145" s="233"/>
      <c r="G145" s="232"/>
      <c r="H145" s="233"/>
      <c r="I145" s="232"/>
      <c r="J145" s="233"/>
      <c r="K145" s="232"/>
      <c r="L145" s="233"/>
      <c r="M145" s="232"/>
      <c r="N145" s="233"/>
      <c r="O145" s="232"/>
      <c r="P145" s="233"/>
      <c r="Q145" s="232"/>
      <c r="R145" s="233"/>
      <c r="S145" s="232"/>
      <c r="T145" s="233"/>
      <c r="U145" s="232"/>
      <c r="V145" s="233"/>
      <c r="W145" s="232"/>
      <c r="X145" s="233"/>
      <c r="Y145" s="232"/>
      <c r="Z145" s="233"/>
    </row>
    <row r="146" spans="1:26" x14ac:dyDescent="0.25">
      <c r="A146" s="236"/>
      <c r="B146" s="301" t="s">
        <v>240</v>
      </c>
      <c r="C146" s="237"/>
      <c r="D146" s="238"/>
      <c r="E146" s="237"/>
      <c r="F146" s="238"/>
      <c r="G146" s="237"/>
      <c r="H146" s="238"/>
      <c r="I146" s="237"/>
      <c r="J146" s="238"/>
      <c r="K146" s="237"/>
      <c r="L146" s="238"/>
      <c r="M146" s="237"/>
      <c r="N146" s="238"/>
      <c r="O146" s="237"/>
      <c r="P146" s="238"/>
      <c r="Q146" s="237"/>
      <c r="R146" s="238"/>
      <c r="S146" s="237"/>
      <c r="T146" s="238"/>
      <c r="U146" s="237"/>
      <c r="V146" s="238"/>
      <c r="W146" s="237"/>
      <c r="X146" s="238"/>
      <c r="Y146" s="237"/>
      <c r="Z146" s="238"/>
    </row>
    <row r="147" spans="1:26" x14ac:dyDescent="0.25">
      <c r="A147" s="236"/>
      <c r="B147" s="301" t="s">
        <v>241</v>
      </c>
      <c r="C147" s="237"/>
      <c r="D147" s="238"/>
      <c r="E147" s="237"/>
      <c r="F147" s="238"/>
      <c r="G147" s="237"/>
      <c r="H147" s="238"/>
      <c r="I147" s="237"/>
      <c r="J147" s="238"/>
      <c r="K147" s="237"/>
      <c r="L147" s="238"/>
      <c r="M147" s="237"/>
      <c r="N147" s="238"/>
      <c r="O147" s="237"/>
      <c r="P147" s="238"/>
      <c r="Q147" s="237"/>
      <c r="R147" s="238"/>
      <c r="S147" s="237"/>
      <c r="T147" s="238"/>
      <c r="U147" s="237"/>
      <c r="V147" s="238"/>
      <c r="W147" s="237"/>
      <c r="X147" s="238"/>
      <c r="Y147" s="237"/>
      <c r="Z147" s="238"/>
    </row>
    <row r="148" spans="1:26" x14ac:dyDescent="0.25">
      <c r="A148" s="236"/>
      <c r="B148" s="301" t="s">
        <v>242</v>
      </c>
      <c r="C148" s="237"/>
      <c r="D148" s="238"/>
      <c r="E148" s="237"/>
      <c r="F148" s="238"/>
      <c r="G148" s="237"/>
      <c r="H148" s="238"/>
      <c r="I148" s="237"/>
      <c r="J148" s="238"/>
      <c r="K148" s="237"/>
      <c r="L148" s="238"/>
      <c r="M148" s="237"/>
      <c r="N148" s="238"/>
      <c r="O148" s="237"/>
      <c r="P148" s="238"/>
      <c r="Q148" s="237"/>
      <c r="R148" s="238"/>
      <c r="S148" s="237"/>
      <c r="T148" s="238"/>
      <c r="U148" s="237"/>
      <c r="V148" s="238"/>
      <c r="W148" s="237"/>
      <c r="X148" s="238"/>
      <c r="Y148" s="237"/>
      <c r="Z148" s="238"/>
    </row>
    <row r="149" spans="1:26" x14ac:dyDescent="0.25">
      <c r="A149" s="236"/>
      <c r="B149" s="301" t="s">
        <v>243</v>
      </c>
      <c r="C149" s="237"/>
      <c r="D149" s="238"/>
      <c r="E149" s="237"/>
      <c r="F149" s="238"/>
      <c r="G149" s="237"/>
      <c r="H149" s="238"/>
      <c r="I149" s="237"/>
      <c r="J149" s="238"/>
      <c r="K149" s="237"/>
      <c r="L149" s="238"/>
      <c r="M149" s="237"/>
      <c r="N149" s="238"/>
      <c r="O149" s="237"/>
      <c r="P149" s="238"/>
      <c r="Q149" s="237"/>
      <c r="R149" s="238"/>
      <c r="S149" s="237"/>
      <c r="T149" s="238"/>
      <c r="U149" s="237"/>
      <c r="V149" s="238"/>
      <c r="W149" s="237"/>
      <c r="X149" s="238"/>
      <c r="Y149" s="237"/>
      <c r="Z149" s="238"/>
    </row>
    <row r="150" spans="1:26" x14ac:dyDescent="0.25">
      <c r="A150" s="236"/>
      <c r="B150" s="301" t="s">
        <v>244</v>
      </c>
      <c r="C150" s="237"/>
      <c r="D150" s="238"/>
      <c r="E150" s="237"/>
      <c r="F150" s="238"/>
      <c r="G150" s="237"/>
      <c r="H150" s="238"/>
      <c r="I150" s="237"/>
      <c r="J150" s="238"/>
      <c r="K150" s="237"/>
      <c r="L150" s="238"/>
      <c r="M150" s="237"/>
      <c r="N150" s="238"/>
      <c r="O150" s="237"/>
      <c r="P150" s="238"/>
      <c r="Q150" s="237"/>
      <c r="R150" s="238"/>
      <c r="S150" s="237"/>
      <c r="T150" s="238"/>
      <c r="U150" s="237"/>
      <c r="V150" s="238"/>
      <c r="W150" s="237"/>
      <c r="X150" s="238"/>
      <c r="Y150" s="237"/>
      <c r="Z150" s="238"/>
    </row>
    <row r="151" spans="1:26" x14ac:dyDescent="0.25">
      <c r="A151" s="236"/>
      <c r="B151" s="301" t="s">
        <v>245</v>
      </c>
      <c r="C151" s="237"/>
      <c r="D151" s="238"/>
      <c r="E151" s="237"/>
      <c r="F151" s="238"/>
      <c r="G151" s="237"/>
      <c r="H151" s="238"/>
      <c r="I151" s="237"/>
      <c r="J151" s="238"/>
      <c r="K151" s="237"/>
      <c r="L151" s="238"/>
      <c r="M151" s="237"/>
      <c r="N151" s="238"/>
      <c r="O151" s="237"/>
      <c r="P151" s="238"/>
      <c r="Q151" s="237"/>
      <c r="R151" s="238"/>
      <c r="S151" s="237"/>
      <c r="T151" s="238"/>
      <c r="U151" s="237"/>
      <c r="V151" s="238"/>
      <c r="W151" s="237"/>
      <c r="X151" s="238"/>
      <c r="Y151" s="237"/>
      <c r="Z151" s="238"/>
    </row>
    <row r="152" spans="1:26" x14ac:dyDescent="0.25">
      <c r="A152" s="236"/>
      <c r="B152" s="301" t="s">
        <v>246</v>
      </c>
      <c r="C152" s="237"/>
      <c r="D152" s="238"/>
      <c r="E152" s="237"/>
      <c r="F152" s="238"/>
      <c r="G152" s="237"/>
      <c r="H152" s="238"/>
      <c r="I152" s="237"/>
      <c r="J152" s="238"/>
      <c r="K152" s="237"/>
      <c r="L152" s="238"/>
      <c r="M152" s="237"/>
      <c r="N152" s="238"/>
      <c r="O152" s="237"/>
      <c r="P152" s="238"/>
      <c r="Q152" s="237"/>
      <c r="R152" s="238"/>
      <c r="S152" s="237"/>
      <c r="T152" s="238"/>
      <c r="U152" s="237"/>
      <c r="V152" s="238"/>
      <c r="W152" s="237"/>
      <c r="X152" s="238"/>
      <c r="Y152" s="237"/>
      <c r="Z152" s="238"/>
    </row>
    <row r="153" spans="1:26" x14ac:dyDescent="0.25">
      <c r="A153" s="236"/>
      <c r="B153" s="301" t="s">
        <v>247</v>
      </c>
      <c r="C153" s="237"/>
      <c r="D153" s="238"/>
      <c r="E153" s="237"/>
      <c r="F153" s="238"/>
      <c r="G153" s="237"/>
      <c r="H153" s="238"/>
      <c r="I153" s="237"/>
      <c r="J153" s="238"/>
      <c r="K153" s="237"/>
      <c r="L153" s="238"/>
      <c r="M153" s="237"/>
      <c r="N153" s="238"/>
      <c r="O153" s="237"/>
      <c r="P153" s="238"/>
      <c r="Q153" s="237"/>
      <c r="R153" s="238"/>
      <c r="S153" s="237"/>
      <c r="T153" s="238"/>
      <c r="U153" s="237"/>
      <c r="V153" s="238"/>
      <c r="W153" s="237"/>
      <c r="X153" s="238"/>
      <c r="Y153" s="237"/>
      <c r="Z153" s="238"/>
    </row>
    <row r="154" spans="1:26" ht="13.8" thickBot="1" x14ac:dyDescent="0.3">
      <c r="A154" s="236"/>
      <c r="B154" s="302" t="s">
        <v>248</v>
      </c>
      <c r="C154" s="241"/>
      <c r="D154" s="242"/>
      <c r="E154" s="241"/>
      <c r="F154" s="242"/>
      <c r="G154" s="241"/>
      <c r="H154" s="242"/>
      <c r="I154" s="241"/>
      <c r="J154" s="242"/>
      <c r="K154" s="241"/>
      <c r="L154" s="242"/>
      <c r="M154" s="241"/>
      <c r="N154" s="242"/>
      <c r="O154" s="241"/>
      <c r="P154" s="242"/>
      <c r="Q154" s="241"/>
      <c r="R154" s="242"/>
      <c r="S154" s="241"/>
      <c r="T154" s="242"/>
      <c r="U154" s="241"/>
      <c r="V154" s="242"/>
      <c r="W154" s="241"/>
      <c r="X154" s="242"/>
      <c r="Y154" s="241"/>
      <c r="Z154" s="242"/>
    </row>
    <row r="155" spans="1:26" x14ac:dyDescent="0.25">
      <c r="A155" s="479"/>
      <c r="B155" s="301" t="s">
        <v>312</v>
      </c>
      <c r="C155" s="237"/>
      <c r="D155" s="238"/>
      <c r="E155" s="237"/>
      <c r="F155" s="238"/>
      <c r="G155" s="237"/>
      <c r="H155" s="238"/>
      <c r="I155" s="237"/>
      <c r="J155" s="238"/>
      <c r="K155" s="237"/>
      <c r="L155" s="238"/>
      <c r="M155" s="237"/>
      <c r="N155" s="238"/>
      <c r="O155" s="237"/>
      <c r="P155" s="238"/>
      <c r="Q155" s="237"/>
      <c r="R155" s="238"/>
      <c r="S155" s="237"/>
      <c r="T155" s="238"/>
      <c r="U155" s="237"/>
      <c r="V155" s="238"/>
      <c r="W155" s="237"/>
      <c r="X155" s="238"/>
      <c r="Y155" s="237"/>
      <c r="Z155" s="238"/>
    </row>
    <row r="156" spans="1:26" x14ac:dyDescent="0.25">
      <c r="A156" s="236"/>
      <c r="B156" s="301" t="s">
        <v>313</v>
      </c>
      <c r="C156" s="237"/>
      <c r="D156" s="238"/>
      <c r="E156" s="237"/>
      <c r="F156" s="238"/>
      <c r="G156" s="237"/>
      <c r="H156" s="238"/>
      <c r="I156" s="237"/>
      <c r="J156" s="238"/>
      <c r="K156" s="237"/>
      <c r="L156" s="238"/>
      <c r="M156" s="237"/>
      <c r="N156" s="238"/>
      <c r="O156" s="237"/>
      <c r="P156" s="238"/>
      <c r="Q156" s="237"/>
      <c r="R156" s="238"/>
      <c r="S156" s="237"/>
      <c r="T156" s="238"/>
      <c r="U156" s="237"/>
      <c r="V156" s="238"/>
      <c r="W156" s="237"/>
      <c r="X156" s="238"/>
      <c r="Y156" s="237"/>
      <c r="Z156" s="238"/>
    </row>
    <row r="157" spans="1:26" x14ac:dyDescent="0.25">
      <c r="A157" s="236"/>
      <c r="B157" s="301" t="s">
        <v>314</v>
      </c>
      <c r="C157" s="237"/>
      <c r="D157" s="238"/>
      <c r="E157" s="237"/>
      <c r="F157" s="238"/>
      <c r="G157" s="237"/>
      <c r="H157" s="238"/>
      <c r="I157" s="237"/>
      <c r="J157" s="238"/>
      <c r="K157" s="237"/>
      <c r="L157" s="238"/>
      <c r="M157" s="237"/>
      <c r="N157" s="238"/>
      <c r="O157" s="237"/>
      <c r="P157" s="238"/>
      <c r="Q157" s="237"/>
      <c r="R157" s="238"/>
      <c r="S157" s="237"/>
      <c r="T157" s="238"/>
      <c r="U157" s="237"/>
      <c r="V157" s="238"/>
      <c r="W157" s="237"/>
      <c r="X157" s="238"/>
      <c r="Y157" s="237"/>
      <c r="Z157" s="238"/>
    </row>
    <row r="158" spans="1:26" x14ac:dyDescent="0.25">
      <c r="A158" s="236"/>
      <c r="B158" s="301" t="s">
        <v>315</v>
      </c>
      <c r="C158" s="237"/>
      <c r="D158" s="238"/>
      <c r="E158" s="237"/>
      <c r="F158" s="238"/>
      <c r="G158" s="237"/>
      <c r="H158" s="238"/>
      <c r="I158" s="237"/>
      <c r="J158" s="238"/>
      <c r="K158" s="237"/>
      <c r="L158" s="238"/>
      <c r="M158" s="237"/>
      <c r="N158" s="238"/>
      <c r="O158" s="237"/>
      <c r="P158" s="238"/>
      <c r="Q158" s="237"/>
      <c r="R158" s="238"/>
      <c r="S158" s="237"/>
      <c r="T158" s="238"/>
      <c r="U158" s="237"/>
      <c r="V158" s="238"/>
      <c r="W158" s="237"/>
      <c r="X158" s="238"/>
      <c r="Y158" s="237"/>
      <c r="Z158" s="238"/>
    </row>
    <row r="159" spans="1:26" ht="13.8" thickBot="1" x14ac:dyDescent="0.3">
      <c r="A159" s="370"/>
      <c r="B159" s="302" t="s">
        <v>316</v>
      </c>
      <c r="C159" s="243"/>
      <c r="D159" s="244"/>
      <c r="E159" s="243"/>
      <c r="F159" s="244"/>
      <c r="G159" s="243"/>
      <c r="H159" s="244"/>
      <c r="I159" s="243"/>
      <c r="J159" s="244"/>
      <c r="K159" s="243"/>
      <c r="L159" s="244"/>
      <c r="M159" s="243"/>
      <c r="N159" s="244"/>
      <c r="O159" s="243"/>
      <c r="P159" s="244"/>
      <c r="Q159" s="243"/>
      <c r="R159" s="244"/>
      <c r="S159" s="243"/>
      <c r="T159" s="244"/>
      <c r="U159" s="243"/>
      <c r="V159" s="244"/>
      <c r="W159" s="243"/>
      <c r="X159" s="244"/>
      <c r="Y159" s="243"/>
      <c r="Z159" s="244"/>
    </row>
    <row r="160" spans="1:26" ht="13.8" thickBot="1" x14ac:dyDescent="0.3">
      <c r="A160" s="304"/>
      <c r="B160" s="305" t="s">
        <v>249</v>
      </c>
      <c r="C160" s="245"/>
      <c r="D160" s="245"/>
      <c r="E160" s="245"/>
      <c r="F160" s="245"/>
      <c r="G160" s="245"/>
      <c r="H160" s="245"/>
      <c r="I160" s="245"/>
      <c r="J160" s="245"/>
      <c r="K160" s="245"/>
      <c r="L160" s="245"/>
      <c r="M160" s="245"/>
      <c r="N160" s="245"/>
      <c r="O160" s="245"/>
      <c r="P160" s="245"/>
      <c r="Q160" s="245"/>
      <c r="R160" s="245"/>
      <c r="S160" s="245"/>
      <c r="T160" s="245"/>
      <c r="U160" s="245"/>
      <c r="V160" s="245"/>
      <c r="W160" s="245"/>
      <c r="X160" s="245"/>
      <c r="Y160" s="245"/>
      <c r="Z160" s="245"/>
    </row>
  </sheetData>
  <customSheetViews>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1"/>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2"/>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3"/>
      <headerFooter alignWithMargins="0">
        <oddFooter>&amp;C&amp;A page &amp;P of &amp;N&amp;R&amp;A</oddFooter>
      </headerFooter>
    </customSheetView>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4"/>
      <headerFooter alignWithMargins="0">
        <oddFooter>&amp;C&amp;A page &amp;P of &amp;N&amp;R&amp;A</oddFooter>
      </headerFooter>
    </customSheetView>
  </customSheetViews>
  <mergeCells count="5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S44:T44"/>
    <mergeCell ref="U44:V44"/>
    <mergeCell ref="C44:D44"/>
    <mergeCell ref="E44:F44"/>
    <mergeCell ref="G44:H44"/>
    <mergeCell ref="I44:J44"/>
    <mergeCell ref="K44:L4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s>
  <printOptions horizontalCentered="1"/>
  <pageMargins left="0.25" right="0.25" top="0.5" bottom="0.5" header="0.5" footer="0.3"/>
  <pageSetup scale="46" orientation="landscape" r:id="rId5"/>
  <headerFooter scaleWithDoc="0" alignWithMargins="0">
    <oddFooter>&amp;R&amp;A</oddFooter>
  </headerFooter>
  <rowBreaks count="3" manualBreakCount="3">
    <brk id="35" max="25" man="1"/>
    <brk id="38" max="25" man="1"/>
    <brk id="81" max="16383"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P38"/>
  <sheetViews>
    <sheetView showGridLines="0" zoomScaleNormal="100" workbookViewId="0">
      <pane xSplit="2" ySplit="9" topLeftCell="C10" activePane="bottomRight" state="frozen"/>
      <selection activeCell="C10" sqref="C10:J38"/>
      <selection pane="topRight" activeCell="C10" sqref="C10:J38"/>
      <selection pane="bottomLeft" activeCell="C10" sqref="C10:J38"/>
      <selection pane="bottomRight" activeCell="H9" sqref="H9"/>
    </sheetView>
  </sheetViews>
  <sheetFormatPr defaultColWidth="8.7109375" defaultRowHeight="10.199999999999999" x14ac:dyDescent="0.2"/>
  <cols>
    <col min="1" max="1" width="1.7109375" style="336" customWidth="1"/>
    <col min="2" max="2" width="11" style="336" customWidth="1"/>
    <col min="3" max="3" width="13.140625" style="336" customWidth="1"/>
    <col min="4" max="4" width="13.7109375" style="336" customWidth="1"/>
    <col min="5" max="5" width="13.140625" style="336" customWidth="1"/>
    <col min="6" max="7" width="15.140625" style="336" customWidth="1"/>
    <col min="8" max="8" width="13.7109375" style="336" customWidth="1"/>
    <col min="9" max="10" width="13.140625" style="336" customWidth="1"/>
    <col min="11" max="11" width="13.7109375" style="336" customWidth="1"/>
    <col min="12" max="12" width="5.140625" style="336" customWidth="1"/>
    <col min="13" max="13" width="8.7109375" style="336" customWidth="1"/>
    <col min="14" max="14" width="14.7109375" style="336" customWidth="1"/>
    <col min="15" max="16384" width="8.7109375" style="336"/>
  </cols>
  <sheetData>
    <row r="1" spans="2:16" s="332" customFormat="1" ht="15.6" x14ac:dyDescent="0.3">
      <c r="B1" s="583" t="s">
        <v>306</v>
      </c>
      <c r="C1" s="583"/>
      <c r="D1" s="583"/>
      <c r="E1" s="583"/>
      <c r="F1" s="583"/>
      <c r="G1" s="583"/>
      <c r="H1" s="583"/>
      <c r="I1" s="583"/>
      <c r="J1" s="583"/>
      <c r="K1" s="583"/>
      <c r="L1" s="583"/>
      <c r="M1" s="583"/>
      <c r="N1" s="583"/>
      <c r="O1" s="583"/>
      <c r="P1" s="583"/>
    </row>
    <row r="2" spans="2:16" s="334" customFormat="1" ht="13.2" x14ac:dyDescent="0.25">
      <c r="B2" s="584" t="s">
        <v>27</v>
      </c>
      <c r="C2" s="584"/>
      <c r="D2" s="584"/>
      <c r="E2" s="584"/>
      <c r="F2" s="584"/>
      <c r="G2" s="584"/>
      <c r="H2" s="584"/>
      <c r="I2" s="584"/>
      <c r="J2" s="584"/>
      <c r="K2" s="584"/>
      <c r="L2" s="584"/>
      <c r="M2" s="584"/>
      <c r="N2" s="584"/>
      <c r="O2" s="584"/>
      <c r="P2" s="584"/>
    </row>
    <row r="3" spans="2:16" s="334" customFormat="1" ht="13.2" x14ac:dyDescent="0.25">
      <c r="B3" s="584"/>
      <c r="C3" s="584"/>
      <c r="D3" s="584"/>
      <c r="E3" s="584"/>
      <c r="F3" s="584"/>
      <c r="G3" s="584"/>
      <c r="H3" s="584"/>
      <c r="I3" s="584"/>
      <c r="J3" s="584"/>
      <c r="K3" s="584"/>
    </row>
    <row r="4" spans="2:16" s="334" customFormat="1" ht="13.2" x14ac:dyDescent="0.25">
      <c r="B4" s="584"/>
      <c r="C4" s="584"/>
      <c r="D4" s="584"/>
      <c r="E4" s="584"/>
      <c r="F4" s="584"/>
      <c r="G4" s="584"/>
      <c r="H4" s="584"/>
      <c r="I4" s="584"/>
      <c r="J4" s="584"/>
      <c r="K4" s="584"/>
    </row>
    <row r="5" spans="2:16" s="332" customFormat="1" ht="30.75" customHeight="1" x14ac:dyDescent="0.3">
      <c r="B5" s="585" t="s">
        <v>304</v>
      </c>
      <c r="C5" s="585"/>
      <c r="D5" s="585"/>
      <c r="E5" s="585"/>
      <c r="F5" s="585"/>
      <c r="G5" s="585"/>
      <c r="H5" s="585"/>
      <c r="I5" s="585"/>
      <c r="J5" s="585"/>
      <c r="K5" s="585"/>
      <c r="N5" s="586" t="s">
        <v>105</v>
      </c>
      <c r="O5" s="586"/>
      <c r="P5" s="586"/>
    </row>
    <row r="6" spans="2:16" ht="13.2" x14ac:dyDescent="0.25">
      <c r="B6" s="335"/>
      <c r="C6" s="335"/>
      <c r="D6" s="335"/>
      <c r="E6" s="335"/>
      <c r="F6" s="335"/>
      <c r="G6" s="335"/>
      <c r="H6" s="335"/>
      <c r="I6" s="335"/>
      <c r="J6" s="335"/>
      <c r="K6" s="335"/>
    </row>
    <row r="7" spans="2:16" ht="13.2" x14ac:dyDescent="0.25">
      <c r="C7" s="334" t="s">
        <v>78</v>
      </c>
      <c r="D7" s="334"/>
      <c r="E7" s="334"/>
      <c r="F7" s="334"/>
      <c r="G7" s="334"/>
      <c r="H7" s="334"/>
      <c r="I7" s="334"/>
      <c r="J7" s="334"/>
      <c r="K7" s="334"/>
    </row>
    <row r="8" spans="2:16" ht="48" customHeight="1" x14ac:dyDescent="0.2">
      <c r="B8" s="337" t="s">
        <v>13</v>
      </c>
      <c r="C8" s="338" t="s">
        <v>18</v>
      </c>
      <c r="D8" s="338" t="s">
        <v>19</v>
      </c>
      <c r="E8" s="338" t="s">
        <v>17</v>
      </c>
      <c r="F8" s="338" t="s">
        <v>25</v>
      </c>
      <c r="G8" s="339" t="s">
        <v>28</v>
      </c>
      <c r="H8" s="339" t="s">
        <v>410</v>
      </c>
      <c r="I8" s="339" t="s">
        <v>411</v>
      </c>
      <c r="J8" s="340" t="s">
        <v>412</v>
      </c>
      <c r="K8" s="341" t="s">
        <v>14</v>
      </c>
      <c r="N8" s="580" t="s">
        <v>107</v>
      </c>
      <c r="O8" s="581"/>
      <c r="P8" s="582"/>
    </row>
    <row r="9" spans="2:16" ht="30.6" x14ac:dyDescent="0.2">
      <c r="N9" s="342" t="s">
        <v>85</v>
      </c>
      <c r="O9" s="342" t="s">
        <v>85</v>
      </c>
      <c r="P9" s="342" t="s">
        <v>103</v>
      </c>
    </row>
    <row r="10" spans="2:16" x14ac:dyDescent="0.2">
      <c r="B10" s="343">
        <v>2000</v>
      </c>
      <c r="C10" s="481">
        <v>539.34099399999991</v>
      </c>
      <c r="D10" s="481">
        <v>96.611948999999996</v>
      </c>
      <c r="E10" s="481">
        <v>534.32867500000009</v>
      </c>
      <c r="F10" s="481">
        <v>152.94230299999998</v>
      </c>
      <c r="G10" s="481">
        <v>8.9609009999999998</v>
      </c>
      <c r="H10" s="481">
        <v>95.266649000000001</v>
      </c>
      <c r="I10" s="481">
        <v>16.171516</v>
      </c>
      <c r="J10" s="481">
        <v>0</v>
      </c>
      <c r="K10" s="393">
        <f>SUM(C10:J10)</f>
        <v>1443.622987</v>
      </c>
      <c r="L10" s="410"/>
      <c r="M10" s="410"/>
      <c r="N10" s="394"/>
      <c r="O10" s="394"/>
      <c r="P10" s="394"/>
    </row>
    <row r="11" spans="2:16" ht="11.25" customHeight="1" x14ac:dyDescent="0.2">
      <c r="B11" s="343">
        <v>2001</v>
      </c>
      <c r="C11" s="481">
        <v>544.93020799999999</v>
      </c>
      <c r="D11" s="481">
        <v>99.239564999999999</v>
      </c>
      <c r="E11" s="481">
        <v>522.22858899999994</v>
      </c>
      <c r="F11" s="481">
        <v>168.549823</v>
      </c>
      <c r="G11" s="481">
        <v>9.0755990000000004</v>
      </c>
      <c r="H11" s="481">
        <v>91.148679999999999</v>
      </c>
      <c r="I11" s="481">
        <v>16.028648</v>
      </c>
      <c r="J11" s="481">
        <v>7.0447999999999997E-2</v>
      </c>
      <c r="K11" s="393">
        <f t="shared" ref="K11:K38" si="0">SUM(C11:J11)</f>
        <v>1451.2715599999999</v>
      </c>
      <c r="L11" s="410"/>
      <c r="M11" s="410"/>
      <c r="N11" s="394"/>
      <c r="O11" s="394"/>
      <c r="P11" s="394"/>
    </row>
    <row r="12" spans="2:16" x14ac:dyDescent="0.2">
      <c r="B12" s="343">
        <v>2002</v>
      </c>
      <c r="C12" s="481">
        <v>588.72284599999989</v>
      </c>
      <c r="D12" s="481">
        <v>103.590542</v>
      </c>
      <c r="E12" s="481">
        <v>598.171153</v>
      </c>
      <c r="F12" s="481">
        <v>188.043421</v>
      </c>
      <c r="G12" s="481">
        <v>9.5975079999999995</v>
      </c>
      <c r="H12" s="481">
        <v>96.834097</v>
      </c>
      <c r="I12" s="481">
        <v>20.111342</v>
      </c>
      <c r="J12" s="481">
        <v>7.3037999999999992E-2</v>
      </c>
      <c r="K12" s="393">
        <f t="shared" si="0"/>
        <v>1605.1439469999998</v>
      </c>
      <c r="L12" s="410"/>
      <c r="M12" s="410"/>
      <c r="N12" s="394"/>
      <c r="O12" s="394"/>
      <c r="P12" s="394"/>
    </row>
    <row r="13" spans="2:16" x14ac:dyDescent="0.2">
      <c r="B13" s="343">
        <v>2003</v>
      </c>
      <c r="C13" s="481">
        <v>635.1101864308938</v>
      </c>
      <c r="D13" s="481">
        <v>111.54613458667131</v>
      </c>
      <c r="E13" s="481">
        <v>628.51823237459189</v>
      </c>
      <c r="F13" s="481">
        <v>189.83870025047088</v>
      </c>
      <c r="G13" s="481">
        <v>9.9989423248959195</v>
      </c>
      <c r="H13" s="481">
        <v>102.85568037082223</v>
      </c>
      <c r="I13" s="481">
        <v>18.129080999999999</v>
      </c>
      <c r="J13" s="481">
        <v>8.2913000000000001E-2</v>
      </c>
      <c r="K13" s="393">
        <f t="shared" si="0"/>
        <v>1696.0798703383464</v>
      </c>
      <c r="L13" s="410"/>
      <c r="M13" s="410"/>
      <c r="N13" s="394"/>
      <c r="O13" s="394"/>
      <c r="P13" s="394"/>
    </row>
    <row r="14" spans="2:16" x14ac:dyDescent="0.2">
      <c r="B14" s="343">
        <v>2004</v>
      </c>
      <c r="C14" s="481">
        <v>663.89181099999996</v>
      </c>
      <c r="D14" s="481">
        <v>121.82075599999999</v>
      </c>
      <c r="E14" s="481">
        <v>657.3546849999999</v>
      </c>
      <c r="F14" s="481">
        <v>196.39655400000001</v>
      </c>
      <c r="G14" s="481">
        <v>10.485432999999999</v>
      </c>
      <c r="H14" s="481">
        <v>105.20431699999999</v>
      </c>
      <c r="I14" s="481">
        <v>17.908137</v>
      </c>
      <c r="J14" s="481">
        <v>9.1946E-2</v>
      </c>
      <c r="K14" s="393">
        <f t="shared" si="0"/>
        <v>1773.1536389999997</v>
      </c>
      <c r="L14" s="410"/>
      <c r="M14" s="410"/>
      <c r="N14" s="394"/>
      <c r="O14" s="394"/>
      <c r="P14" s="394"/>
    </row>
    <row r="15" spans="2:16" x14ac:dyDescent="0.2">
      <c r="B15" s="343">
        <v>2005</v>
      </c>
      <c r="C15" s="481">
        <v>674.25834899999995</v>
      </c>
      <c r="D15" s="481">
        <v>120.87057399999999</v>
      </c>
      <c r="E15" s="481">
        <v>676.89500200000009</v>
      </c>
      <c r="F15" s="481">
        <v>196.33115700000002</v>
      </c>
      <c r="G15" s="481">
        <v>11.214602999999999</v>
      </c>
      <c r="H15" s="481">
        <v>109.68543299999999</v>
      </c>
      <c r="I15" s="481">
        <v>17.122440999999998</v>
      </c>
      <c r="J15" s="481">
        <v>0.10039099999999999</v>
      </c>
      <c r="K15" s="393">
        <f t="shared" si="0"/>
        <v>1806.47795</v>
      </c>
      <c r="L15" s="410"/>
      <c r="M15" s="410"/>
      <c r="N15" s="394"/>
      <c r="O15" s="394"/>
      <c r="P15" s="394"/>
    </row>
    <row r="16" spans="2:16" x14ac:dyDescent="0.2">
      <c r="B16" s="343">
        <v>2006</v>
      </c>
      <c r="C16" s="481">
        <v>725.54860100000008</v>
      </c>
      <c r="D16" s="481">
        <v>124.452781</v>
      </c>
      <c r="E16" s="481">
        <v>707.26953400000014</v>
      </c>
      <c r="F16" s="481">
        <v>208.61957000000001</v>
      </c>
      <c r="G16" s="481">
        <v>11.742604</v>
      </c>
      <c r="H16" s="481">
        <v>125.67687400000001</v>
      </c>
      <c r="I16" s="481">
        <v>48.508521000000002</v>
      </c>
      <c r="J16" s="481">
        <v>0.10978399999999999</v>
      </c>
      <c r="K16" s="393">
        <f t="shared" si="0"/>
        <v>1951.9282690000002</v>
      </c>
      <c r="L16" s="410"/>
      <c r="M16" s="410"/>
      <c r="N16" s="394"/>
      <c r="O16" s="394"/>
      <c r="P16" s="394"/>
    </row>
    <row r="17" spans="2:16" x14ac:dyDescent="0.2">
      <c r="B17" s="343">
        <v>2007</v>
      </c>
      <c r="C17" s="481">
        <v>691.77271700000006</v>
      </c>
      <c r="D17" s="481">
        <v>123.242859</v>
      </c>
      <c r="E17" s="481">
        <v>747.89795300000003</v>
      </c>
      <c r="F17" s="481">
        <v>223.78249</v>
      </c>
      <c r="G17" s="481">
        <v>12.116044</v>
      </c>
      <c r="H17" s="481">
        <v>123.206861</v>
      </c>
      <c r="I17" s="481">
        <v>58.484987000000004</v>
      </c>
      <c r="J17" s="481">
        <v>0.121628</v>
      </c>
      <c r="K17" s="393">
        <f t="shared" si="0"/>
        <v>1980.6255390000001</v>
      </c>
      <c r="L17" s="410"/>
      <c r="M17" s="410"/>
      <c r="N17" s="394"/>
      <c r="O17" s="394"/>
      <c r="P17" s="394"/>
    </row>
    <row r="18" spans="2:16" ht="11.25" customHeight="1" x14ac:dyDescent="0.2">
      <c r="B18" s="343">
        <v>2008</v>
      </c>
      <c r="C18" s="481">
        <v>712.38650500000006</v>
      </c>
      <c r="D18" s="481">
        <v>128.55270899999999</v>
      </c>
      <c r="E18" s="481">
        <v>754.52686199999994</v>
      </c>
      <c r="F18" s="481">
        <v>230.41459900000001</v>
      </c>
      <c r="G18" s="481">
        <v>12.335094</v>
      </c>
      <c r="H18" s="481">
        <v>120.12782199999999</v>
      </c>
      <c r="I18" s="481">
        <v>62.395659000000002</v>
      </c>
      <c r="J18" s="481">
        <v>0.126808</v>
      </c>
      <c r="K18" s="393">
        <f t="shared" si="0"/>
        <v>2020.8660579999998</v>
      </c>
      <c r="L18" s="410"/>
      <c r="M18" s="410"/>
      <c r="N18" s="394"/>
      <c r="O18" s="394"/>
      <c r="P18" s="394"/>
    </row>
    <row r="19" spans="2:16" x14ac:dyDescent="0.2">
      <c r="B19" s="343">
        <v>2009</v>
      </c>
      <c r="C19" s="481">
        <v>712.05321400000003</v>
      </c>
      <c r="D19" s="481">
        <v>125.498248</v>
      </c>
      <c r="E19" s="481">
        <v>730.82802599999991</v>
      </c>
      <c r="F19" s="481">
        <v>231.73663499999998</v>
      </c>
      <c r="G19" s="481">
        <v>12.335370999999999</v>
      </c>
      <c r="H19" s="481">
        <v>117.25937699999999</v>
      </c>
      <c r="I19" s="481">
        <v>59.094489000000003</v>
      </c>
      <c r="J19" s="481">
        <v>0.150561</v>
      </c>
      <c r="K19" s="393">
        <f t="shared" si="0"/>
        <v>1988.955921</v>
      </c>
      <c r="L19" s="410"/>
      <c r="M19" s="410"/>
      <c r="N19" s="394"/>
      <c r="O19" s="394"/>
      <c r="P19" s="394"/>
    </row>
    <row r="20" spans="2:16" x14ac:dyDescent="0.2">
      <c r="B20" s="343">
        <v>2010</v>
      </c>
      <c r="C20" s="481">
        <v>675.87613599999997</v>
      </c>
      <c r="D20" s="481">
        <v>121.26730799999999</v>
      </c>
      <c r="E20" s="481">
        <v>724.48860000000002</v>
      </c>
      <c r="F20" s="481">
        <v>216.10973799999999</v>
      </c>
      <c r="G20" s="481">
        <v>12.245754999999999</v>
      </c>
      <c r="H20" s="481">
        <v>110.87071499999999</v>
      </c>
      <c r="I20" s="481">
        <v>54.399096</v>
      </c>
      <c r="J20" s="481">
        <v>0.15279100000000001</v>
      </c>
      <c r="K20" s="393">
        <f t="shared" si="0"/>
        <v>1915.4101390000001</v>
      </c>
      <c r="L20" s="410"/>
      <c r="M20" s="410"/>
      <c r="N20" s="394"/>
      <c r="O20" s="394"/>
      <c r="P20" s="394"/>
    </row>
    <row r="21" spans="2:16" x14ac:dyDescent="0.2">
      <c r="B21" s="343">
        <v>2011</v>
      </c>
      <c r="C21" s="481">
        <v>693.65928799999995</v>
      </c>
      <c r="D21" s="481">
        <v>124.81975299999999</v>
      </c>
      <c r="E21" s="481">
        <v>729.23918100000003</v>
      </c>
      <c r="F21" s="481">
        <v>220.43856199999999</v>
      </c>
      <c r="G21" s="481">
        <v>12.149488</v>
      </c>
      <c r="H21" s="481">
        <v>114.07986499999998</v>
      </c>
      <c r="I21" s="481">
        <v>49.137402000000002</v>
      </c>
      <c r="J21" s="481">
        <v>0.15356600000000001</v>
      </c>
      <c r="K21" s="393">
        <f t="shared" si="0"/>
        <v>1943.677105</v>
      </c>
      <c r="L21" s="410"/>
      <c r="M21" s="410"/>
      <c r="N21" s="394"/>
      <c r="O21" s="394"/>
      <c r="P21" s="394"/>
    </row>
    <row r="22" spans="2:16" x14ac:dyDescent="0.2">
      <c r="B22" s="343">
        <v>2012</v>
      </c>
      <c r="C22" s="481">
        <v>713.91545699999995</v>
      </c>
      <c r="D22" s="481">
        <v>126.60777499999999</v>
      </c>
      <c r="E22" s="481">
        <v>738.6934</v>
      </c>
      <c r="F22" s="481">
        <v>249.34951900000002</v>
      </c>
      <c r="G22" s="481">
        <v>11.891044999999998</v>
      </c>
      <c r="H22" s="481">
        <v>115.919025</v>
      </c>
      <c r="I22" s="481">
        <v>66.845584000000002</v>
      </c>
      <c r="J22" s="481">
        <v>0.154553</v>
      </c>
      <c r="K22" s="393">
        <f t="shared" si="0"/>
        <v>2023.376358</v>
      </c>
      <c r="L22" s="410"/>
      <c r="M22" s="410"/>
      <c r="N22" s="394"/>
      <c r="O22" s="394"/>
      <c r="P22" s="394"/>
    </row>
    <row r="23" spans="2:16" x14ac:dyDescent="0.2">
      <c r="B23" s="343">
        <v>2013</v>
      </c>
      <c r="C23" s="481">
        <v>716.31561499999998</v>
      </c>
      <c r="D23" s="481">
        <v>128.15410299999999</v>
      </c>
      <c r="E23" s="481">
        <v>747.74512899999991</v>
      </c>
      <c r="F23" s="481">
        <v>261.29250200000001</v>
      </c>
      <c r="G23" s="481">
        <v>10.219329</v>
      </c>
      <c r="H23" s="481">
        <v>121.65116200000001</v>
      </c>
      <c r="I23" s="481">
        <v>68.234544999999997</v>
      </c>
      <c r="J23" s="481">
        <v>0.15360799999999999</v>
      </c>
      <c r="K23" s="393">
        <f t="shared" si="0"/>
        <v>2053.765993</v>
      </c>
      <c r="L23" s="410"/>
      <c r="M23" s="410"/>
      <c r="N23" s="394"/>
      <c r="O23" s="394"/>
      <c r="P23" s="394"/>
    </row>
    <row r="24" spans="2:16" x14ac:dyDescent="0.2">
      <c r="B24" s="343">
        <v>2014</v>
      </c>
      <c r="C24" s="481">
        <v>725.52328800000009</v>
      </c>
      <c r="D24" s="481">
        <v>130.605782</v>
      </c>
      <c r="E24" s="481">
        <v>749.86498499999993</v>
      </c>
      <c r="F24" s="481">
        <v>272.129279</v>
      </c>
      <c r="G24" s="481">
        <v>9.8210730000000002</v>
      </c>
      <c r="H24" s="481">
        <v>117.654563</v>
      </c>
      <c r="I24" s="481">
        <v>69.199314999999999</v>
      </c>
      <c r="J24" s="481">
        <v>0.15464599999999998</v>
      </c>
      <c r="K24" s="393">
        <f t="shared" si="0"/>
        <v>2074.9529310000003</v>
      </c>
      <c r="L24" s="410"/>
      <c r="M24" s="410"/>
      <c r="N24" s="394"/>
      <c r="O24" s="394"/>
      <c r="P24" s="394"/>
    </row>
    <row r="25" spans="2:16" x14ac:dyDescent="0.2">
      <c r="B25" s="343">
        <v>2015</v>
      </c>
      <c r="C25" s="481">
        <v>706.94527900000003</v>
      </c>
      <c r="D25" s="481">
        <v>131.134669</v>
      </c>
      <c r="E25" s="481">
        <v>766.169848</v>
      </c>
      <c r="F25" s="481">
        <v>281.89697799999999</v>
      </c>
      <c r="G25" s="481">
        <v>9.6916919999999998</v>
      </c>
      <c r="H25" s="481">
        <v>119.98949</v>
      </c>
      <c r="I25" s="481">
        <v>62.564788</v>
      </c>
      <c r="J25" s="481">
        <v>0.15546399999999999</v>
      </c>
      <c r="K25" s="393">
        <f t="shared" si="0"/>
        <v>2078.5482080000002</v>
      </c>
      <c r="L25" s="410"/>
      <c r="M25" s="410"/>
      <c r="N25" s="394"/>
      <c r="O25" s="394"/>
      <c r="P25" s="394"/>
    </row>
    <row r="26" spans="2:16" x14ac:dyDescent="0.2">
      <c r="B26" s="343">
        <v>2016</v>
      </c>
      <c r="C26" s="481">
        <v>714.966228</v>
      </c>
      <c r="D26" s="481">
        <v>128.568285</v>
      </c>
      <c r="E26" s="481">
        <v>774.46738900000003</v>
      </c>
      <c r="F26" s="481">
        <v>243.204398</v>
      </c>
      <c r="G26" s="481">
        <v>9.4137350000000009</v>
      </c>
      <c r="H26" s="481">
        <v>129.511414</v>
      </c>
      <c r="I26" s="481">
        <v>58.883319999999998</v>
      </c>
      <c r="J26" s="481">
        <v>0.15643199999999999</v>
      </c>
      <c r="K26" s="393">
        <f t="shared" si="0"/>
        <v>2059.1712010000006</v>
      </c>
      <c r="L26" s="410"/>
      <c r="M26" s="410"/>
      <c r="N26" s="413"/>
      <c r="O26" s="413"/>
      <c r="P26" s="413"/>
    </row>
    <row r="27" spans="2:16" x14ac:dyDescent="0.2">
      <c r="B27" s="343">
        <v>2017</v>
      </c>
      <c r="C27" s="482">
        <v>712.16736987814329</v>
      </c>
      <c r="D27" s="482">
        <v>133.19889230509719</v>
      </c>
      <c r="E27" s="482">
        <v>791.08856462983329</v>
      </c>
      <c r="F27" s="482">
        <v>282.7125095269501</v>
      </c>
      <c r="G27" s="482">
        <v>9.8235429136986099</v>
      </c>
      <c r="H27" s="482">
        <v>122.24477170993374</v>
      </c>
      <c r="I27" s="482">
        <v>61.731716167037405</v>
      </c>
      <c r="J27" s="482">
        <v>0.15701314006912709</v>
      </c>
      <c r="K27" s="345">
        <f t="shared" si="0"/>
        <v>2113.1243802707631</v>
      </c>
      <c r="N27" s="343"/>
      <c r="O27" s="343"/>
      <c r="P27" s="343"/>
    </row>
    <row r="28" spans="2:16" x14ac:dyDescent="0.2">
      <c r="B28" s="343">
        <v>2018</v>
      </c>
      <c r="C28" s="482">
        <v>715.92462107439599</v>
      </c>
      <c r="D28" s="482">
        <v>134.2673428882525</v>
      </c>
      <c r="E28" s="482">
        <v>831.46332957823347</v>
      </c>
      <c r="F28" s="482">
        <v>289.59936037315271</v>
      </c>
      <c r="G28" s="482">
        <v>9.8555314798042417</v>
      </c>
      <c r="H28" s="482">
        <v>122.94336358653599</v>
      </c>
      <c r="I28" s="482">
        <v>61.731716167037405</v>
      </c>
      <c r="J28" s="482">
        <v>0.15701314006912709</v>
      </c>
      <c r="K28" s="345">
        <f t="shared" si="0"/>
        <v>2165.9422782874817</v>
      </c>
      <c r="N28" s="343"/>
      <c r="O28" s="343"/>
      <c r="P28" s="343"/>
    </row>
    <row r="29" spans="2:16" x14ac:dyDescent="0.2">
      <c r="B29" s="343">
        <v>2019</v>
      </c>
      <c r="C29" s="482">
        <v>719.88744916110522</v>
      </c>
      <c r="D29" s="482">
        <v>135.90501740171834</v>
      </c>
      <c r="E29" s="482">
        <v>842.95418953282535</v>
      </c>
      <c r="F29" s="482">
        <v>296.63958640364916</v>
      </c>
      <c r="G29" s="482">
        <v>9.887871548606272</v>
      </c>
      <c r="H29" s="482">
        <v>123.6453049985634</v>
      </c>
      <c r="I29" s="482">
        <v>61.731716167037405</v>
      </c>
      <c r="J29" s="482">
        <v>0.15701314006912709</v>
      </c>
      <c r="K29" s="345">
        <f t="shared" si="0"/>
        <v>2190.8081483535743</v>
      </c>
      <c r="N29" s="343"/>
      <c r="O29" s="343"/>
      <c r="P29" s="343"/>
    </row>
    <row r="30" spans="2:16" x14ac:dyDescent="0.2">
      <c r="B30" s="343">
        <v>2020</v>
      </c>
      <c r="C30" s="482">
        <v>723.6764731165398</v>
      </c>
      <c r="D30" s="482">
        <v>137.15600123034389</v>
      </c>
      <c r="E30" s="482">
        <v>848.2641632837848</v>
      </c>
      <c r="F30" s="482">
        <v>303.82389176018603</v>
      </c>
      <c r="G30" s="482">
        <v>9.920966978385529</v>
      </c>
      <c r="H30" s="482">
        <v>124.35047594186832</v>
      </c>
      <c r="I30" s="482">
        <v>61.731716167037405</v>
      </c>
      <c r="J30" s="482">
        <v>0.15701314006912709</v>
      </c>
      <c r="K30" s="345">
        <f t="shared" si="0"/>
        <v>2209.0807016182148</v>
      </c>
      <c r="N30" s="343"/>
      <c r="O30" s="343"/>
      <c r="P30" s="343"/>
    </row>
    <row r="31" spans="2:16" x14ac:dyDescent="0.2">
      <c r="B31" s="343">
        <v>2021</v>
      </c>
      <c r="C31" s="482">
        <v>727.52304433998711</v>
      </c>
      <c r="D31" s="482">
        <v>138.58338879629162</v>
      </c>
      <c r="E31" s="482">
        <v>854.85427293482098</v>
      </c>
      <c r="F31" s="482">
        <v>311.16785134280445</v>
      </c>
      <c r="G31" s="482">
        <v>9.9546167390551101</v>
      </c>
      <c r="H31" s="482">
        <v>125.0562646668768</v>
      </c>
      <c r="I31" s="482">
        <v>61.731716167037405</v>
      </c>
      <c r="J31" s="482">
        <v>0.15701314006912709</v>
      </c>
      <c r="K31" s="345">
        <f t="shared" si="0"/>
        <v>2229.0281681269425</v>
      </c>
      <c r="N31" s="343"/>
      <c r="O31" s="343"/>
      <c r="P31" s="343"/>
    </row>
    <row r="32" spans="2:16" x14ac:dyDescent="0.2">
      <c r="B32" s="343">
        <v>2022</v>
      </c>
      <c r="C32" s="482">
        <v>731.19544297299535</v>
      </c>
      <c r="D32" s="482">
        <v>139.94777585489919</v>
      </c>
      <c r="E32" s="482">
        <v>860.63052455793991</v>
      </c>
      <c r="F32" s="482">
        <v>318.67682368505751</v>
      </c>
      <c r="G32" s="482">
        <v>9.9886170243212522</v>
      </c>
      <c r="H32" s="482">
        <v>125.76482140060752</v>
      </c>
      <c r="I32" s="482">
        <v>61.731716167037405</v>
      </c>
      <c r="J32" s="482">
        <v>0.15701314006912709</v>
      </c>
      <c r="K32" s="345">
        <f t="shared" si="0"/>
        <v>2248.0927348029272</v>
      </c>
      <c r="N32" s="343"/>
      <c r="O32" s="343"/>
      <c r="P32" s="343"/>
    </row>
    <row r="33" spans="2:16" x14ac:dyDescent="0.2">
      <c r="B33" s="343">
        <v>2023</v>
      </c>
      <c r="C33" s="482">
        <v>735.85512353710942</v>
      </c>
      <c r="D33" s="482">
        <v>141.41963228592897</v>
      </c>
      <c r="E33" s="482">
        <v>869.08237613442429</v>
      </c>
      <c r="F33" s="482">
        <v>326.32862041953115</v>
      </c>
      <c r="G33" s="482">
        <v>10.023170792935947</v>
      </c>
      <c r="H33" s="482">
        <v>126.47319232740031</v>
      </c>
      <c r="I33" s="482">
        <v>61.731716167037405</v>
      </c>
      <c r="J33" s="482">
        <v>0.15701314006912709</v>
      </c>
      <c r="K33" s="345">
        <f t="shared" si="0"/>
        <v>2271.0708448044365</v>
      </c>
      <c r="N33" s="343"/>
      <c r="O33" s="343"/>
      <c r="P33" s="343"/>
    </row>
    <row r="34" spans="2:16" x14ac:dyDescent="0.2">
      <c r="B34" s="343">
        <v>2024</v>
      </c>
      <c r="C34" s="482">
        <v>740.68434567063991</v>
      </c>
      <c r="D34" s="482">
        <v>142.86940074098902</v>
      </c>
      <c r="E34" s="482">
        <v>877.27866947396797</v>
      </c>
      <c r="F34" s="482">
        <v>334.14455983614363</v>
      </c>
      <c r="G34" s="482">
        <v>10.058278204416027</v>
      </c>
      <c r="H34" s="482">
        <v>127.18147234404499</v>
      </c>
      <c r="I34" s="482">
        <v>61.731716167037405</v>
      </c>
      <c r="J34" s="482">
        <v>0.15701314006912709</v>
      </c>
      <c r="K34" s="345">
        <f t="shared" si="0"/>
        <v>2294.105455577308</v>
      </c>
      <c r="N34" s="343"/>
      <c r="O34" s="343"/>
      <c r="P34" s="343"/>
    </row>
    <row r="35" spans="2:16" s="346" customFormat="1" x14ac:dyDescent="0.2">
      <c r="B35" s="343">
        <v>2025</v>
      </c>
      <c r="C35" s="482">
        <v>745.38421719801147</v>
      </c>
      <c r="D35" s="482">
        <v>144.22673074062533</v>
      </c>
      <c r="E35" s="482">
        <v>884.58980344709335</v>
      </c>
      <c r="F35" s="482">
        <v>342.08873436086031</v>
      </c>
      <c r="G35" s="482">
        <v>10.093526820129203</v>
      </c>
      <c r="H35" s="482">
        <v>127.89050090670919</v>
      </c>
      <c r="I35" s="482">
        <v>61.731716167037405</v>
      </c>
      <c r="J35" s="482">
        <v>0.15701314006912709</v>
      </c>
      <c r="K35" s="345">
        <f t="shared" si="0"/>
        <v>2316.1622427805355</v>
      </c>
      <c r="L35" s="336"/>
      <c r="M35" s="336"/>
      <c r="N35" s="343"/>
      <c r="O35" s="343"/>
      <c r="P35" s="343"/>
    </row>
    <row r="36" spans="2:16" x14ac:dyDescent="0.2">
      <c r="B36" s="343">
        <v>2026</v>
      </c>
      <c r="C36" s="482">
        <v>750.25875847136899</v>
      </c>
      <c r="D36" s="482">
        <v>145.49671624426412</v>
      </c>
      <c r="E36" s="482">
        <v>891.05278197914379</v>
      </c>
      <c r="F36" s="482">
        <v>350.15705453455683</v>
      </c>
      <c r="G36" s="482">
        <v>10.128912269797475</v>
      </c>
      <c r="H36" s="482">
        <v>128.59597920776031</v>
      </c>
      <c r="I36" s="482">
        <v>61.731716167037405</v>
      </c>
      <c r="J36" s="482">
        <v>0.15701314006912709</v>
      </c>
      <c r="K36" s="345">
        <f t="shared" si="0"/>
        <v>2337.5789320139979</v>
      </c>
      <c r="N36" s="343"/>
      <c r="O36" s="343"/>
      <c r="P36" s="343"/>
    </row>
    <row r="37" spans="2:16" x14ac:dyDescent="0.2">
      <c r="B37" s="343">
        <v>2027</v>
      </c>
      <c r="C37" s="482">
        <v>754.76980743396507</v>
      </c>
      <c r="D37" s="482">
        <v>146.82945558104188</v>
      </c>
      <c r="E37" s="482">
        <v>897.55236157080935</v>
      </c>
      <c r="F37" s="482">
        <v>358.34450592978652</v>
      </c>
      <c r="G37" s="482">
        <v>10.16443002061658</v>
      </c>
      <c r="H37" s="482">
        <v>129.29756058764781</v>
      </c>
      <c r="I37" s="482">
        <v>61.731716167037405</v>
      </c>
      <c r="J37" s="482">
        <v>0.15701314006912709</v>
      </c>
      <c r="K37" s="345">
        <f t="shared" si="0"/>
        <v>2358.846850430974</v>
      </c>
      <c r="N37" s="343"/>
      <c r="O37" s="343"/>
      <c r="P37" s="343"/>
    </row>
    <row r="38" spans="2:16" x14ac:dyDescent="0.2">
      <c r="B38" s="343">
        <v>2028</v>
      </c>
      <c r="C38" s="482">
        <v>759.26872011244302</v>
      </c>
      <c r="D38" s="482">
        <v>147.99613370054078</v>
      </c>
      <c r="E38" s="482">
        <v>902.47255589205815</v>
      </c>
      <c r="F38" s="482">
        <v>366.62617544655075</v>
      </c>
      <c r="G38" s="482">
        <v>10.19986693617561</v>
      </c>
      <c r="H38" s="482">
        <v>129.99521867647911</v>
      </c>
      <c r="I38" s="482">
        <v>61.731716167037405</v>
      </c>
      <c r="J38" s="482">
        <v>0.15701314006912709</v>
      </c>
      <c r="K38" s="345">
        <f t="shared" si="0"/>
        <v>2378.447400071354</v>
      </c>
      <c r="N38" s="343"/>
      <c r="O38" s="343"/>
      <c r="P38" s="343"/>
    </row>
  </sheetData>
  <customSheetViews>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S40"/>
  <sheetViews>
    <sheetView showGridLines="0" topLeftCell="A7" zoomScaleNormal="100" workbookViewId="0">
      <selection activeCell="I15" sqref="I15"/>
    </sheetView>
  </sheetViews>
  <sheetFormatPr defaultColWidth="8.7109375" defaultRowHeight="10.199999999999999" x14ac:dyDescent="0.2"/>
  <cols>
    <col min="1" max="1" width="1.7109375" style="336" customWidth="1"/>
    <col min="2" max="2" width="11" style="336" customWidth="1"/>
    <col min="3" max="3" width="15.7109375" style="336" customWidth="1"/>
    <col min="4" max="4" width="14.7109375" style="336" customWidth="1"/>
    <col min="5" max="5" width="15.140625" style="336" customWidth="1"/>
    <col min="6" max="8" width="14.7109375" style="336" customWidth="1"/>
    <col min="9" max="9" width="8.7109375" style="336" customWidth="1"/>
    <col min="10" max="10" width="16.140625" style="336" customWidth="1"/>
    <col min="11" max="11" width="13.42578125" style="336" bestFit="1" customWidth="1"/>
    <col min="12" max="12" width="16" style="336" customWidth="1"/>
    <col min="13" max="13" width="14.85546875" style="336" customWidth="1"/>
    <col min="14" max="14" width="8.7109375" style="336"/>
    <col min="15" max="15" width="12.85546875" style="336" bestFit="1" customWidth="1"/>
    <col min="16" max="16" width="10.28515625" style="336" bestFit="1" customWidth="1"/>
    <col min="17" max="16384" width="8.7109375" style="336"/>
  </cols>
  <sheetData>
    <row r="1" spans="2:19" s="332" customFormat="1" ht="15.6" x14ac:dyDescent="0.3">
      <c r="B1" s="583" t="s">
        <v>49</v>
      </c>
      <c r="C1" s="583"/>
      <c r="D1" s="583"/>
      <c r="E1" s="583"/>
      <c r="F1" s="583"/>
      <c r="G1" s="583"/>
      <c r="H1" s="583"/>
      <c r="I1" s="583"/>
      <c r="J1" s="583"/>
      <c r="K1" s="583"/>
      <c r="L1" s="583"/>
      <c r="M1" s="583"/>
    </row>
    <row r="2" spans="2:19" s="334" customFormat="1" ht="13.2" x14ac:dyDescent="0.25">
      <c r="B2" s="584" t="s">
        <v>27</v>
      </c>
      <c r="C2" s="584"/>
      <c r="D2" s="584"/>
      <c r="E2" s="584"/>
      <c r="F2" s="584"/>
      <c r="G2" s="584"/>
      <c r="H2" s="584"/>
      <c r="I2" s="584"/>
      <c r="J2" s="584"/>
      <c r="K2" s="584"/>
      <c r="L2" s="584"/>
      <c r="M2" s="584"/>
    </row>
    <row r="3" spans="2:19" s="334" customFormat="1" ht="13.2" x14ac:dyDescent="0.25">
      <c r="B3" s="584"/>
      <c r="C3" s="584"/>
      <c r="D3" s="584"/>
      <c r="E3" s="584"/>
      <c r="F3" s="584"/>
      <c r="G3" s="584"/>
      <c r="H3" s="584"/>
      <c r="I3" s="584"/>
      <c r="J3" s="584"/>
      <c r="K3" s="333"/>
    </row>
    <row r="4" spans="2:19" s="334" customFormat="1" ht="13.2" x14ac:dyDescent="0.25">
      <c r="B4" s="587"/>
      <c r="C4" s="584"/>
      <c r="D4" s="584"/>
      <c r="E4" s="584"/>
      <c r="F4" s="584"/>
      <c r="G4" s="584"/>
      <c r="H4" s="584"/>
    </row>
    <row r="5" spans="2:19" s="332" customFormat="1" ht="15.6" x14ac:dyDescent="0.3">
      <c r="B5" s="588" t="s">
        <v>359</v>
      </c>
      <c r="C5" s="588"/>
      <c r="D5" s="588"/>
      <c r="E5" s="588"/>
      <c r="F5" s="588"/>
      <c r="G5" s="588"/>
      <c r="H5" s="588"/>
      <c r="I5" s="588"/>
      <c r="J5" s="588"/>
      <c r="K5" s="588"/>
      <c r="L5" s="588"/>
      <c r="M5" s="588"/>
    </row>
    <row r="6" spans="2:19" ht="13.2" x14ac:dyDescent="0.25">
      <c r="B6" s="584"/>
      <c r="C6" s="584"/>
      <c r="D6" s="584"/>
      <c r="E6" s="584"/>
      <c r="F6" s="584"/>
      <c r="G6" s="584"/>
      <c r="H6" s="584"/>
      <c r="I6" s="584"/>
      <c r="J6" s="584"/>
      <c r="K6" s="584"/>
      <c r="L6" s="584"/>
      <c r="M6" s="584"/>
    </row>
    <row r="7" spans="2:19" ht="13.2" x14ac:dyDescent="0.25">
      <c r="B7" s="333"/>
      <c r="C7" s="333"/>
      <c r="D7" s="333"/>
      <c r="E7" s="333"/>
      <c r="F7" s="333"/>
      <c r="G7" s="333"/>
      <c r="H7" s="333"/>
      <c r="I7" s="333"/>
      <c r="J7" s="333"/>
    </row>
    <row r="8" spans="2:19" ht="13.2" x14ac:dyDescent="0.25">
      <c r="B8" s="347"/>
      <c r="C8" s="347"/>
      <c r="D8" s="347"/>
      <c r="E8" s="347"/>
      <c r="F8" s="347"/>
      <c r="G8" s="347"/>
      <c r="H8" s="347"/>
      <c r="I8" s="348"/>
      <c r="J8" s="348"/>
    </row>
    <row r="9" spans="2:19" ht="63.75" customHeight="1" x14ac:dyDescent="0.2">
      <c r="B9" s="349" t="s">
        <v>13</v>
      </c>
      <c r="C9" s="350" t="s">
        <v>310</v>
      </c>
      <c r="D9" s="350" t="s">
        <v>30</v>
      </c>
      <c r="E9" s="350" t="s">
        <v>56</v>
      </c>
      <c r="F9" s="350" t="s">
        <v>82</v>
      </c>
      <c r="G9" s="350" t="s">
        <v>102</v>
      </c>
      <c r="H9" s="350" t="s">
        <v>43</v>
      </c>
      <c r="I9" s="350" t="s">
        <v>29</v>
      </c>
      <c r="J9" s="351" t="s">
        <v>81</v>
      </c>
      <c r="K9"/>
      <c r="L9" s="352" t="s">
        <v>106</v>
      </c>
      <c r="M9" s="352" t="s">
        <v>104</v>
      </c>
      <c r="O9"/>
      <c r="P9"/>
      <c r="Q9"/>
      <c r="R9"/>
      <c r="S9"/>
    </row>
    <row r="10" spans="2:19" x14ac:dyDescent="0.2">
      <c r="B10" s="343">
        <v>2000</v>
      </c>
      <c r="C10" s="393">
        <f>'Form 1.1b'!K10</f>
        <v>1443.622987</v>
      </c>
      <c r="D10" s="393"/>
      <c r="E10" s="393"/>
      <c r="F10" s="393"/>
      <c r="G10" s="393"/>
      <c r="H10" s="393">
        <f t="shared" ref="H10:H32" si="0">SUM(C10:G10)</f>
        <v>1443.622987</v>
      </c>
      <c r="I10" s="560">
        <v>59.974074666332854</v>
      </c>
      <c r="J10" s="393">
        <f t="shared" ref="J10:J32" si="1">+H10+I10</f>
        <v>1503.5970616663328</v>
      </c>
      <c r="K10"/>
      <c r="L10" s="393">
        <v>0</v>
      </c>
      <c r="M10" s="393">
        <f t="shared" ref="M10:M28" si="2">+J10-L10</f>
        <v>1503.5970616663328</v>
      </c>
      <c r="O10"/>
      <c r="P10"/>
      <c r="Q10"/>
      <c r="R10"/>
      <c r="S10"/>
    </row>
    <row r="11" spans="2:19" ht="11.25" customHeight="1" x14ac:dyDescent="0.2">
      <c r="B11" s="343">
        <v>2001</v>
      </c>
      <c r="C11" s="393">
        <f>'Form 1.1b'!K11</f>
        <v>1451.2715599999999</v>
      </c>
      <c r="D11" s="393"/>
      <c r="E11" s="393"/>
      <c r="F11" s="393"/>
      <c r="G11" s="393"/>
      <c r="H11" s="393">
        <f t="shared" si="0"/>
        <v>1451.2715599999999</v>
      </c>
      <c r="I11" s="560">
        <v>60.291828049538708</v>
      </c>
      <c r="J11" s="393">
        <f t="shared" si="1"/>
        <v>1511.5633880495386</v>
      </c>
      <c r="K11"/>
      <c r="L11" s="393">
        <v>0</v>
      </c>
      <c r="M11" s="393">
        <f t="shared" si="2"/>
        <v>1511.5633880495386</v>
      </c>
      <c r="O11"/>
      <c r="P11"/>
      <c r="Q11"/>
      <c r="R11"/>
      <c r="S11"/>
    </row>
    <row r="12" spans="2:19" x14ac:dyDescent="0.2">
      <c r="B12" s="343">
        <v>2002</v>
      </c>
      <c r="C12" s="393">
        <f>'Form 1.1b'!K12</f>
        <v>1605.1439469999998</v>
      </c>
      <c r="D12" s="393"/>
      <c r="E12" s="393"/>
      <c r="F12" s="393"/>
      <c r="G12" s="393"/>
      <c r="H12" s="393">
        <f t="shared" si="0"/>
        <v>1605.1439469999998</v>
      </c>
      <c r="I12" s="560">
        <v>66.684323950564931</v>
      </c>
      <c r="J12" s="393">
        <f t="shared" si="1"/>
        <v>1671.8282709505647</v>
      </c>
      <c r="K12"/>
      <c r="L12" s="393">
        <v>0</v>
      </c>
      <c r="M12" s="393">
        <f t="shared" si="2"/>
        <v>1671.8282709505647</v>
      </c>
      <c r="O12"/>
      <c r="P12"/>
      <c r="Q12"/>
      <c r="R12"/>
      <c r="S12"/>
    </row>
    <row r="13" spans="2:19" x14ac:dyDescent="0.2">
      <c r="B13" s="343">
        <v>2003</v>
      </c>
      <c r="C13" s="393">
        <f>'Form 1.1b'!K13</f>
        <v>1696.0798703383464</v>
      </c>
      <c r="D13" s="393"/>
      <c r="E13" s="393"/>
      <c r="F13" s="393"/>
      <c r="G13" s="393"/>
      <c r="H13" s="393">
        <f t="shared" si="0"/>
        <v>1696.0798703383464</v>
      </c>
      <c r="I13" s="560">
        <v>70.462178629561322</v>
      </c>
      <c r="J13" s="393">
        <f t="shared" si="1"/>
        <v>1766.5420489679077</v>
      </c>
      <c r="K13"/>
      <c r="L13" s="393">
        <v>0</v>
      </c>
      <c r="M13" s="393">
        <f t="shared" si="2"/>
        <v>1766.5420489679077</v>
      </c>
      <c r="O13"/>
      <c r="P13"/>
      <c r="Q13"/>
      <c r="R13"/>
      <c r="S13"/>
    </row>
    <row r="14" spans="2:19" x14ac:dyDescent="0.2">
      <c r="B14" s="343">
        <v>2004</v>
      </c>
      <c r="C14" s="393">
        <f>'Form 1.1b'!K14</f>
        <v>1773.1536389999997</v>
      </c>
      <c r="D14" s="393"/>
      <c r="E14" s="393"/>
      <c r="F14" s="393"/>
      <c r="G14" s="393"/>
      <c r="H14" s="393">
        <f t="shared" si="0"/>
        <v>1773.1536389999997</v>
      </c>
      <c r="I14" s="560">
        <v>73.664142021774296</v>
      </c>
      <c r="J14" s="393">
        <f t="shared" si="1"/>
        <v>1846.817781021774</v>
      </c>
      <c r="K14"/>
      <c r="L14" s="393">
        <v>0</v>
      </c>
      <c r="M14" s="393">
        <f t="shared" si="2"/>
        <v>1846.817781021774</v>
      </c>
      <c r="O14"/>
      <c r="P14"/>
      <c r="Q14"/>
      <c r="R14"/>
      <c r="S14"/>
    </row>
    <row r="15" spans="2:19" x14ac:dyDescent="0.2">
      <c r="B15" s="343">
        <v>2005</v>
      </c>
      <c r="C15" s="393">
        <f>'Form 1.1b'!K15</f>
        <v>1806.47795</v>
      </c>
      <c r="D15" s="393"/>
      <c r="E15" s="393"/>
      <c r="F15" s="393"/>
      <c r="G15" s="393"/>
      <c r="H15" s="393">
        <f t="shared" si="0"/>
        <v>1806.47795</v>
      </c>
      <c r="I15" s="560">
        <v>75.048571844598882</v>
      </c>
      <c r="J15" s="393">
        <f t="shared" si="1"/>
        <v>1881.5265218445988</v>
      </c>
      <c r="K15"/>
      <c r="L15" s="393">
        <v>0</v>
      </c>
      <c r="M15" s="393">
        <f t="shared" si="2"/>
        <v>1881.5265218445988</v>
      </c>
      <c r="O15"/>
      <c r="P15"/>
      <c r="Q15"/>
      <c r="R15"/>
      <c r="S15"/>
    </row>
    <row r="16" spans="2:19" x14ac:dyDescent="0.2">
      <c r="B16" s="343">
        <v>2006</v>
      </c>
      <c r="C16" s="393">
        <f>'Form 1.1b'!K16</f>
        <v>1951.9282690000002</v>
      </c>
      <c r="D16" s="393"/>
      <c r="E16" s="393"/>
      <c r="F16" s="393"/>
      <c r="G16" s="393"/>
      <c r="H16" s="393">
        <f t="shared" si="0"/>
        <v>1951.9282690000002</v>
      </c>
      <c r="I16" s="560">
        <v>81.091180178285413</v>
      </c>
      <c r="J16" s="393">
        <f t="shared" si="1"/>
        <v>2033.0194491782856</v>
      </c>
      <c r="K16"/>
      <c r="L16" s="393">
        <v>0</v>
      </c>
      <c r="M16" s="393">
        <f t="shared" si="2"/>
        <v>2033.0194491782856</v>
      </c>
      <c r="O16"/>
      <c r="P16"/>
      <c r="Q16"/>
      <c r="R16"/>
      <c r="S16"/>
    </row>
    <row r="17" spans="2:19" x14ac:dyDescent="0.2">
      <c r="B17" s="343">
        <v>2007</v>
      </c>
      <c r="C17" s="393">
        <f>'Form 1.1b'!K17</f>
        <v>1980.6255390000001</v>
      </c>
      <c r="D17" s="393"/>
      <c r="E17" s="393"/>
      <c r="F17" s="393"/>
      <c r="G17" s="393"/>
      <c r="H17" s="393">
        <f t="shared" si="0"/>
        <v>1980.6255390000001</v>
      </c>
      <c r="I17" s="560">
        <v>82.283383564625638</v>
      </c>
      <c r="J17" s="393">
        <f t="shared" si="1"/>
        <v>2062.9089225646258</v>
      </c>
      <c r="K17"/>
      <c r="L17" s="393">
        <v>0</v>
      </c>
      <c r="M17" s="393">
        <f t="shared" si="2"/>
        <v>2062.9089225646258</v>
      </c>
      <c r="O17"/>
      <c r="P17"/>
      <c r="Q17"/>
      <c r="R17"/>
      <c r="S17"/>
    </row>
    <row r="18" spans="2:19" ht="11.25" customHeight="1" x14ac:dyDescent="0.2">
      <c r="B18" s="343">
        <v>2008</v>
      </c>
      <c r="C18" s="393">
        <f>'Form 1.1b'!K18</f>
        <v>2020.8660579999998</v>
      </c>
      <c r="D18" s="393"/>
      <c r="E18" s="393"/>
      <c r="F18" s="393"/>
      <c r="G18" s="393"/>
      <c r="H18" s="393">
        <f t="shared" si="0"/>
        <v>2020.8660579999998</v>
      </c>
      <c r="I18" s="560">
        <v>83.95514129697699</v>
      </c>
      <c r="J18" s="393">
        <f t="shared" si="1"/>
        <v>2104.8211992969768</v>
      </c>
      <c r="K18"/>
      <c r="L18" s="393">
        <v>0</v>
      </c>
      <c r="M18" s="393">
        <f t="shared" si="2"/>
        <v>2104.8211992969768</v>
      </c>
      <c r="O18"/>
      <c r="P18"/>
      <c r="Q18"/>
      <c r="R18"/>
      <c r="S18"/>
    </row>
    <row r="19" spans="2:19" x14ac:dyDescent="0.2">
      <c r="B19" s="343">
        <v>2009</v>
      </c>
      <c r="C19" s="393">
        <f>'Form 1.1b'!K19</f>
        <v>1988.955921</v>
      </c>
      <c r="D19" s="393"/>
      <c r="E19" s="393"/>
      <c r="F19" s="393"/>
      <c r="G19" s="393"/>
      <c r="H19" s="393">
        <f t="shared" si="0"/>
        <v>1988.955921</v>
      </c>
      <c r="I19" s="560">
        <v>82.629462115996603</v>
      </c>
      <c r="J19" s="393">
        <f t="shared" si="1"/>
        <v>2071.5853831159966</v>
      </c>
      <c r="K19"/>
      <c r="L19" s="393">
        <v>0</v>
      </c>
      <c r="M19" s="393">
        <f t="shared" si="2"/>
        <v>2071.5853831159966</v>
      </c>
      <c r="O19"/>
      <c r="P19"/>
      <c r="Q19"/>
      <c r="R19"/>
      <c r="S19"/>
    </row>
    <row r="20" spans="2:19" x14ac:dyDescent="0.2">
      <c r="B20" s="343">
        <v>2010</v>
      </c>
      <c r="C20" s="393">
        <f>'Form 1.1b'!K20</f>
        <v>1915.4101390000001</v>
      </c>
      <c r="D20" s="393"/>
      <c r="E20" s="393"/>
      <c r="F20" s="393"/>
      <c r="G20" s="393"/>
      <c r="H20" s="393">
        <f t="shared" si="0"/>
        <v>1915.4101390000001</v>
      </c>
      <c r="I20" s="560">
        <v>79.574065893587886</v>
      </c>
      <c r="J20" s="393">
        <f t="shared" si="1"/>
        <v>1994.984204893588</v>
      </c>
      <c r="K20"/>
      <c r="L20" s="393">
        <v>0</v>
      </c>
      <c r="M20" s="393">
        <f t="shared" si="2"/>
        <v>1994.984204893588</v>
      </c>
      <c r="O20"/>
      <c r="P20"/>
      <c r="Q20"/>
      <c r="R20"/>
      <c r="S20"/>
    </row>
    <row r="21" spans="2:19" x14ac:dyDescent="0.2">
      <c r="B21" s="343">
        <v>2011</v>
      </c>
      <c r="C21" s="393">
        <f>'Form 1.1b'!K21</f>
        <v>1943.677105</v>
      </c>
      <c r="D21" s="393"/>
      <c r="E21" s="393"/>
      <c r="F21" s="393"/>
      <c r="G21" s="393"/>
      <c r="H21" s="393">
        <f t="shared" si="0"/>
        <v>1943.677105</v>
      </c>
      <c r="I21" s="560">
        <v>80.748392670552221</v>
      </c>
      <c r="J21" s="393">
        <f t="shared" si="1"/>
        <v>2024.4254976705522</v>
      </c>
      <c r="K21"/>
      <c r="L21" s="393">
        <v>0</v>
      </c>
      <c r="M21" s="393">
        <f t="shared" si="2"/>
        <v>2024.4254976705522</v>
      </c>
      <c r="O21"/>
      <c r="P21"/>
      <c r="Q21"/>
      <c r="R21"/>
      <c r="S21"/>
    </row>
    <row r="22" spans="2:19" x14ac:dyDescent="0.2">
      <c r="B22" s="343">
        <v>2012</v>
      </c>
      <c r="C22" s="393">
        <f>'Form 1.1b'!K22</f>
        <v>2023.376358</v>
      </c>
      <c r="D22" s="393"/>
      <c r="E22" s="393"/>
      <c r="F22" s="393"/>
      <c r="G22" s="393"/>
      <c r="H22" s="393">
        <f t="shared" si="0"/>
        <v>2023.376358</v>
      </c>
      <c r="I22" s="560">
        <v>84.059429550206005</v>
      </c>
      <c r="J22" s="393">
        <f t="shared" si="1"/>
        <v>2107.435787550206</v>
      </c>
      <c r="K22"/>
      <c r="L22" s="393">
        <v>0</v>
      </c>
      <c r="M22" s="393">
        <f t="shared" si="2"/>
        <v>2107.435787550206</v>
      </c>
      <c r="O22"/>
      <c r="P22"/>
      <c r="Q22"/>
      <c r="R22"/>
      <c r="S22"/>
    </row>
    <row r="23" spans="2:19" x14ac:dyDescent="0.2">
      <c r="B23" s="343">
        <v>2013</v>
      </c>
      <c r="C23" s="393">
        <f>'Form 1.1b'!K23</f>
        <v>2053.765993</v>
      </c>
      <c r="D23" s="393"/>
      <c r="E23" s="393"/>
      <c r="F23" s="393"/>
      <c r="G23" s="393"/>
      <c r="H23" s="393">
        <f t="shared" si="0"/>
        <v>2053.765993</v>
      </c>
      <c r="I23" s="560">
        <v>85.32194078408429</v>
      </c>
      <c r="J23" s="393">
        <f t="shared" si="1"/>
        <v>2139.0879337840843</v>
      </c>
      <c r="K23"/>
      <c r="L23" s="393">
        <v>0</v>
      </c>
      <c r="M23" s="393">
        <f t="shared" si="2"/>
        <v>2139.0879337840843</v>
      </c>
      <c r="O23"/>
      <c r="P23"/>
      <c r="Q23"/>
      <c r="R23"/>
      <c r="S23"/>
    </row>
    <row r="24" spans="2:19" x14ac:dyDescent="0.2">
      <c r="B24" s="343">
        <v>2014</v>
      </c>
      <c r="C24" s="393">
        <f>'Form 1.1b'!K24</f>
        <v>2074.9529310000003</v>
      </c>
      <c r="D24" s="393"/>
      <c r="E24" s="393"/>
      <c r="F24" s="393"/>
      <c r="G24" s="393"/>
      <c r="H24" s="393">
        <f t="shared" si="0"/>
        <v>2074.9529310000003</v>
      </c>
      <c r="I24" s="560">
        <v>86.202133890598816</v>
      </c>
      <c r="J24" s="393">
        <f t="shared" si="1"/>
        <v>2161.1550648905991</v>
      </c>
      <c r="K24"/>
      <c r="L24" s="393">
        <v>0</v>
      </c>
      <c r="M24" s="393">
        <f t="shared" si="2"/>
        <v>2161.1550648905991</v>
      </c>
      <c r="O24"/>
      <c r="P24"/>
      <c r="Q24"/>
      <c r="R24"/>
      <c r="S24"/>
    </row>
    <row r="25" spans="2:19" x14ac:dyDescent="0.2">
      <c r="B25" s="353">
        <v>2015</v>
      </c>
      <c r="C25" s="393">
        <f>'Form 1.1b'!K25</f>
        <v>2078.5482080000002</v>
      </c>
      <c r="D25" s="393"/>
      <c r="E25" s="393"/>
      <c r="F25" s="393"/>
      <c r="G25" s="393"/>
      <c r="H25" s="393">
        <f t="shared" si="0"/>
        <v>2078.5482080000002</v>
      </c>
      <c r="I25" s="560">
        <v>86.351496579600735</v>
      </c>
      <c r="J25" s="393">
        <f t="shared" si="1"/>
        <v>2164.8997045796009</v>
      </c>
      <c r="K25"/>
      <c r="L25" s="393">
        <v>0</v>
      </c>
      <c r="M25" s="393">
        <f t="shared" si="2"/>
        <v>2164.8997045796009</v>
      </c>
      <c r="O25"/>
      <c r="P25"/>
      <c r="Q25"/>
      <c r="R25"/>
      <c r="S25"/>
    </row>
    <row r="26" spans="2:19" x14ac:dyDescent="0.2">
      <c r="B26" s="343">
        <v>2016</v>
      </c>
      <c r="C26" s="393">
        <f>'Form 1.1b'!K26</f>
        <v>2059.1712010000006</v>
      </c>
      <c r="D26" s="393"/>
      <c r="E26" s="393"/>
      <c r="F26" s="393"/>
      <c r="G26" s="393"/>
      <c r="H26" s="393">
        <f t="shared" si="0"/>
        <v>2059.1712010000006</v>
      </c>
      <c r="I26" s="560">
        <v>89.428571999995711</v>
      </c>
      <c r="J26" s="393">
        <f t="shared" si="1"/>
        <v>2148.5997729999963</v>
      </c>
      <c r="K26"/>
      <c r="L26" s="355">
        <v>0</v>
      </c>
      <c r="M26" s="345">
        <f t="shared" si="2"/>
        <v>2148.5997729999963</v>
      </c>
      <c r="O26"/>
      <c r="P26"/>
      <c r="Q26"/>
      <c r="R26"/>
      <c r="S26"/>
    </row>
    <row r="27" spans="2:19" x14ac:dyDescent="0.2">
      <c r="B27" s="353">
        <v>2017</v>
      </c>
      <c r="C27" s="355">
        <f>'Form 1.1b'!K27</f>
        <v>2113.1243802707631</v>
      </c>
      <c r="D27" s="354"/>
      <c r="E27" s="354"/>
      <c r="F27" s="354"/>
      <c r="G27" s="354"/>
      <c r="H27" s="355">
        <f t="shared" si="0"/>
        <v>2113.1243802707631</v>
      </c>
      <c r="I27" s="496">
        <v>87.944947041682553</v>
      </c>
      <c r="J27" s="355">
        <f t="shared" si="1"/>
        <v>2201.0693273124457</v>
      </c>
      <c r="K27"/>
      <c r="L27" s="355">
        <v>0</v>
      </c>
      <c r="M27" s="345">
        <f t="shared" si="2"/>
        <v>2201.0693273124457</v>
      </c>
      <c r="O27"/>
      <c r="P27"/>
      <c r="Q27"/>
      <c r="R27"/>
      <c r="S27"/>
    </row>
    <row r="28" spans="2:19" x14ac:dyDescent="0.2">
      <c r="B28" s="343">
        <v>2018</v>
      </c>
      <c r="C28" s="345">
        <f>'Form 1.1b'!K28</f>
        <v>2165.9422782874817</v>
      </c>
      <c r="D28" s="344"/>
      <c r="E28" s="344"/>
      <c r="F28" s="344"/>
      <c r="G28" s="344"/>
      <c r="H28" s="345">
        <f t="shared" si="0"/>
        <v>2165.9422782874817</v>
      </c>
      <c r="I28" s="497">
        <v>90.139221161657133</v>
      </c>
      <c r="J28" s="345">
        <f t="shared" si="1"/>
        <v>2256.0814994491388</v>
      </c>
      <c r="K28"/>
      <c r="L28" s="345">
        <v>0</v>
      </c>
      <c r="M28" s="345">
        <f t="shared" si="2"/>
        <v>2256.0814994491388</v>
      </c>
      <c r="O28"/>
      <c r="P28"/>
      <c r="Q28"/>
      <c r="R28"/>
      <c r="S28"/>
    </row>
    <row r="29" spans="2:19" x14ac:dyDescent="0.2">
      <c r="B29" s="353">
        <v>2019</v>
      </c>
      <c r="C29" s="345">
        <f>'Form 1.1b'!K29</f>
        <v>2190.8081483535743</v>
      </c>
      <c r="D29" s="354"/>
      <c r="E29" s="354"/>
      <c r="F29" s="354"/>
      <c r="G29" s="354"/>
      <c r="H29" s="345">
        <f t="shared" si="0"/>
        <v>2190.8081483535743</v>
      </c>
      <c r="I29" s="497">
        <v>91.172252334903988</v>
      </c>
      <c r="J29" s="345">
        <f t="shared" si="1"/>
        <v>2281.9804006884783</v>
      </c>
      <c r="K29"/>
      <c r="L29" s="345">
        <v>0</v>
      </c>
      <c r="M29" s="345">
        <f t="shared" ref="M29:M34" si="3">+J29-L29</f>
        <v>2281.9804006884783</v>
      </c>
      <c r="O29"/>
      <c r="P29"/>
      <c r="Q29"/>
      <c r="R29"/>
      <c r="S29"/>
    </row>
    <row r="30" spans="2:19" x14ac:dyDescent="0.2">
      <c r="B30" s="343">
        <v>2020</v>
      </c>
      <c r="C30" s="345">
        <f>'Form 1.1b'!K30</f>
        <v>2209.0807016182148</v>
      </c>
      <c r="D30" s="354"/>
      <c r="E30" s="354"/>
      <c r="F30" s="354"/>
      <c r="G30" s="354"/>
      <c r="H30" s="345">
        <f t="shared" si="0"/>
        <v>2209.0807016182148</v>
      </c>
      <c r="I30" s="497">
        <v>91.931369835600435</v>
      </c>
      <c r="J30" s="345">
        <f t="shared" si="1"/>
        <v>2301.0120714538152</v>
      </c>
      <c r="K30"/>
      <c r="L30" s="345">
        <v>0</v>
      </c>
      <c r="M30" s="345">
        <f t="shared" si="3"/>
        <v>2301.0120714538152</v>
      </c>
      <c r="O30"/>
      <c r="P30"/>
      <c r="Q30"/>
      <c r="R30"/>
      <c r="S30"/>
    </row>
    <row r="31" spans="2:19" x14ac:dyDescent="0.2">
      <c r="B31" s="353">
        <v>2021</v>
      </c>
      <c r="C31" s="355">
        <f>'Form 1.1b'!K31</f>
        <v>2229.0281681269425</v>
      </c>
      <c r="D31" s="354"/>
      <c r="E31" s="354"/>
      <c r="F31" s="354"/>
      <c r="G31" s="354"/>
      <c r="H31" s="355">
        <f t="shared" si="0"/>
        <v>2229.0281681269425</v>
      </c>
      <c r="I31" s="496">
        <v>92.760070165652905</v>
      </c>
      <c r="J31" s="355">
        <f t="shared" si="1"/>
        <v>2321.7882382925955</v>
      </c>
      <c r="K31"/>
      <c r="L31" s="355">
        <v>0</v>
      </c>
      <c r="M31" s="345">
        <f t="shared" si="3"/>
        <v>2321.7882382925955</v>
      </c>
      <c r="O31"/>
      <c r="P31"/>
      <c r="Q31"/>
      <c r="R31"/>
      <c r="S31"/>
    </row>
    <row r="32" spans="2:19" x14ac:dyDescent="0.2">
      <c r="B32" s="343">
        <v>2022</v>
      </c>
      <c r="C32" s="345">
        <f>'Form 1.1b'!K32</f>
        <v>2248.0927348029272</v>
      </c>
      <c r="D32" s="344"/>
      <c r="E32" s="344"/>
      <c r="F32" s="344"/>
      <c r="G32" s="344"/>
      <c r="H32" s="345">
        <f t="shared" si="0"/>
        <v>2248.0927348029272</v>
      </c>
      <c r="I32" s="497">
        <v>93.552091181945343</v>
      </c>
      <c r="J32" s="345">
        <f t="shared" si="1"/>
        <v>2341.6448259848726</v>
      </c>
      <c r="K32"/>
      <c r="L32" s="345">
        <v>0</v>
      </c>
      <c r="M32" s="345">
        <f t="shared" si="3"/>
        <v>2341.6448259848726</v>
      </c>
      <c r="O32"/>
      <c r="P32"/>
      <c r="Q32"/>
      <c r="R32"/>
      <c r="S32"/>
    </row>
    <row r="33" spans="2:19" x14ac:dyDescent="0.2">
      <c r="B33" s="343">
        <v>2023</v>
      </c>
      <c r="C33" s="355">
        <f>'Form 1.1b'!K33</f>
        <v>2271.0708448044365</v>
      </c>
      <c r="D33" s="354"/>
      <c r="E33" s="354"/>
      <c r="F33" s="354"/>
      <c r="G33" s="354"/>
      <c r="H33" s="355">
        <f t="shared" ref="H33:H38" si="4">SUM(C33:G33)</f>
        <v>2271.0708448044365</v>
      </c>
      <c r="I33" s="496">
        <v>94.506696987845771</v>
      </c>
      <c r="J33" s="355">
        <f t="shared" ref="J33:J38" si="5">+H33+I33</f>
        <v>2365.5775417922823</v>
      </c>
      <c r="K33"/>
      <c r="L33" s="355">
        <v>0</v>
      </c>
      <c r="M33" s="345">
        <f t="shared" si="3"/>
        <v>2365.5775417922823</v>
      </c>
      <c r="O33"/>
      <c r="P33"/>
      <c r="Q33"/>
      <c r="R33"/>
      <c r="S33"/>
    </row>
    <row r="34" spans="2:19" x14ac:dyDescent="0.2">
      <c r="B34" s="343">
        <v>2024</v>
      </c>
      <c r="C34" s="345">
        <f>'Form 1.1b'!K34</f>
        <v>2294.105455577308</v>
      </c>
      <c r="D34" s="344"/>
      <c r="E34" s="344"/>
      <c r="F34" s="344"/>
      <c r="G34" s="344"/>
      <c r="H34" s="345">
        <f t="shared" si="4"/>
        <v>2294.105455577308</v>
      </c>
      <c r="I34" s="497">
        <v>95.463650069670166</v>
      </c>
      <c r="J34" s="345">
        <f t="shared" si="5"/>
        <v>2389.5691056469782</v>
      </c>
      <c r="K34"/>
      <c r="L34" s="345">
        <v>0</v>
      </c>
      <c r="M34" s="345">
        <f t="shared" si="3"/>
        <v>2389.5691056469782</v>
      </c>
      <c r="O34"/>
      <c r="P34"/>
      <c r="Q34"/>
      <c r="R34"/>
      <c r="S34"/>
    </row>
    <row r="35" spans="2:19" x14ac:dyDescent="0.2">
      <c r="B35" s="343">
        <v>2025</v>
      </c>
      <c r="C35" s="355">
        <f>'Form 1.1b'!K35</f>
        <v>2316.1622427805355</v>
      </c>
      <c r="D35" s="354"/>
      <c r="E35" s="354"/>
      <c r="F35" s="354"/>
      <c r="G35" s="354"/>
      <c r="H35" s="355">
        <f t="shared" si="4"/>
        <v>2316.1622427805355</v>
      </c>
      <c r="I35" s="496">
        <v>96.379980312772204</v>
      </c>
      <c r="J35" s="355">
        <f t="shared" si="5"/>
        <v>2412.5422230933077</v>
      </c>
      <c r="K35"/>
      <c r="L35" s="355">
        <v>0</v>
      </c>
      <c r="M35" s="345">
        <f>+J35-L35</f>
        <v>2412.5422230933077</v>
      </c>
      <c r="O35"/>
      <c r="P35"/>
      <c r="Q35"/>
      <c r="R35"/>
      <c r="S35"/>
    </row>
    <row r="36" spans="2:19" s="346" customFormat="1" x14ac:dyDescent="0.2">
      <c r="B36" s="343">
        <v>2026</v>
      </c>
      <c r="C36" s="345">
        <f>'Form 1.1b'!K36</f>
        <v>2337.5789320139979</v>
      </c>
      <c r="D36" s="344"/>
      <c r="E36" s="344"/>
      <c r="F36" s="344"/>
      <c r="G36" s="344"/>
      <c r="H36" s="345">
        <f t="shared" si="4"/>
        <v>2337.5789320139979</v>
      </c>
      <c r="I36" s="497">
        <v>97.269718236565495</v>
      </c>
      <c r="J36" s="345">
        <f t="shared" si="5"/>
        <v>2434.8486502505634</v>
      </c>
      <c r="K36"/>
      <c r="L36" s="345">
        <v>0</v>
      </c>
      <c r="M36" s="345">
        <f>+J36-L36</f>
        <v>2434.8486502505634</v>
      </c>
      <c r="O36"/>
      <c r="P36"/>
      <c r="Q36"/>
      <c r="R36"/>
      <c r="S36"/>
    </row>
    <row r="37" spans="2:19" x14ac:dyDescent="0.2">
      <c r="B37" s="343">
        <v>2027</v>
      </c>
      <c r="C37" s="345">
        <f>'Form 1.1b'!K37</f>
        <v>2358.846850430974</v>
      </c>
      <c r="D37" s="344"/>
      <c r="E37" s="344"/>
      <c r="F37" s="344"/>
      <c r="G37" s="344"/>
      <c r="H37" s="345">
        <f t="shared" si="4"/>
        <v>2358.846850430974</v>
      </c>
      <c r="I37" s="497">
        <v>98.153275604813189</v>
      </c>
      <c r="J37" s="345">
        <f t="shared" si="5"/>
        <v>2457.0001260357872</v>
      </c>
      <c r="K37"/>
      <c r="L37" s="345">
        <v>0</v>
      </c>
      <c r="M37" s="345">
        <f>+J37-L37</f>
        <v>2457.0001260357872</v>
      </c>
      <c r="O37"/>
      <c r="P37"/>
      <c r="Q37"/>
      <c r="R37"/>
      <c r="S37"/>
    </row>
    <row r="38" spans="2:19" x14ac:dyDescent="0.2">
      <c r="B38" s="343">
        <v>2028</v>
      </c>
      <c r="C38" s="345">
        <f>'Form 1.1b'!K38</f>
        <v>2378.447400071354</v>
      </c>
      <c r="D38" s="344"/>
      <c r="E38" s="344"/>
      <c r="F38" s="344"/>
      <c r="G38" s="344"/>
      <c r="H38" s="345">
        <f t="shared" si="4"/>
        <v>2378.447400071354</v>
      </c>
      <c r="I38" s="497">
        <v>98.967563572115068</v>
      </c>
      <c r="J38" s="345">
        <f t="shared" si="5"/>
        <v>2477.414963643469</v>
      </c>
      <c r="K38"/>
      <c r="L38" s="345">
        <v>0</v>
      </c>
      <c r="M38" s="345">
        <f>+J38-L38</f>
        <v>2477.414963643469</v>
      </c>
      <c r="O38"/>
      <c r="P38"/>
      <c r="Q38"/>
      <c r="R38"/>
      <c r="S38"/>
    </row>
    <row r="39" spans="2:19" x14ac:dyDescent="0.2">
      <c r="K39"/>
      <c r="O39"/>
      <c r="P39"/>
      <c r="Q39"/>
      <c r="R39"/>
      <c r="S39"/>
    </row>
    <row r="40" spans="2:19" x14ac:dyDescent="0.2">
      <c r="O40"/>
      <c r="P40"/>
      <c r="Q40"/>
      <c r="R40"/>
      <c r="S40"/>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U38"/>
  <sheetViews>
    <sheetView showGridLines="0" topLeftCell="A7" zoomScaleNormal="100" workbookViewId="0">
      <selection activeCell="K24" sqref="K24"/>
    </sheetView>
  </sheetViews>
  <sheetFormatPr defaultColWidth="8.7109375" defaultRowHeight="10.199999999999999" x14ac:dyDescent="0.2"/>
  <cols>
    <col min="1" max="1" width="1.7109375" customWidth="1"/>
    <col min="2" max="2" width="10.140625" customWidth="1"/>
    <col min="3" max="3" width="12" customWidth="1"/>
    <col min="4" max="4" width="10.140625" customWidth="1"/>
    <col min="5" max="6" width="12" customWidth="1"/>
    <col min="7" max="7" width="11.7109375" customWidth="1"/>
    <col min="8" max="14" width="12" customWidth="1"/>
    <col min="15" max="15" width="18.140625" customWidth="1"/>
    <col min="16" max="17" width="19.85546875" customWidth="1"/>
    <col min="18" max="18" width="12.42578125" customWidth="1"/>
  </cols>
  <sheetData>
    <row r="1" spans="2:18" s="37" customFormat="1" ht="15.6" x14ac:dyDescent="0.3">
      <c r="B1" s="589" t="s">
        <v>50</v>
      </c>
      <c r="C1" s="589"/>
      <c r="D1" s="589"/>
      <c r="E1" s="589"/>
      <c r="F1" s="589"/>
      <c r="G1" s="589"/>
      <c r="H1" s="589"/>
      <c r="I1" s="589"/>
      <c r="J1" s="589"/>
      <c r="K1" s="589"/>
      <c r="L1" s="589"/>
      <c r="M1" s="589"/>
      <c r="N1" s="589"/>
      <c r="O1" s="589"/>
      <c r="P1" s="589"/>
      <c r="Q1" s="589"/>
      <c r="R1" s="589"/>
    </row>
    <row r="2" spans="2:18" ht="13.2" x14ac:dyDescent="0.25">
      <c r="B2" s="590" t="str">
        <f>CoName</f>
        <v>Turlock Irrigation District</v>
      </c>
      <c r="C2" s="590"/>
      <c r="D2" s="590"/>
      <c r="E2" s="590"/>
      <c r="F2" s="590"/>
      <c r="G2" s="590"/>
      <c r="H2" s="590"/>
      <c r="I2" s="590"/>
      <c r="J2" s="590"/>
      <c r="K2" s="590"/>
      <c r="L2" s="590"/>
      <c r="M2" s="590"/>
      <c r="N2" s="590"/>
      <c r="O2" s="590"/>
      <c r="P2" s="590"/>
      <c r="Q2" s="590"/>
      <c r="R2" s="590"/>
    </row>
    <row r="3" spans="2:18" ht="13.2" x14ac:dyDescent="0.25">
      <c r="B3" s="13"/>
      <c r="C3" s="14"/>
      <c r="D3" s="14"/>
      <c r="E3" s="14"/>
      <c r="F3" s="14"/>
      <c r="G3" s="14"/>
      <c r="H3" s="14"/>
      <c r="I3" s="14"/>
      <c r="J3" s="14"/>
      <c r="K3" s="14"/>
      <c r="L3" s="14"/>
      <c r="M3" s="14"/>
      <c r="N3" s="14"/>
    </row>
    <row r="4" spans="2:18" ht="13.2" x14ac:dyDescent="0.25">
      <c r="B4" s="13"/>
      <c r="C4" s="14"/>
      <c r="D4" s="14"/>
      <c r="E4" s="14"/>
      <c r="F4" s="14"/>
      <c r="G4" s="14"/>
      <c r="H4" s="14"/>
      <c r="I4" s="14"/>
      <c r="J4" s="14"/>
      <c r="K4" s="14"/>
      <c r="L4" s="14"/>
      <c r="M4" s="14"/>
      <c r="N4" s="14"/>
    </row>
    <row r="5" spans="2:18" s="37" customFormat="1" ht="39.75" customHeight="1" x14ac:dyDescent="0.3">
      <c r="B5" s="61" t="s">
        <v>79</v>
      </c>
      <c r="C5" s="62"/>
      <c r="D5" s="62"/>
      <c r="E5" s="62"/>
      <c r="F5" s="62"/>
      <c r="G5" s="62"/>
      <c r="H5" s="62"/>
      <c r="I5" s="62"/>
      <c r="J5" s="62"/>
      <c r="K5" s="62"/>
      <c r="L5" s="62"/>
      <c r="M5" s="62"/>
      <c r="N5" s="62"/>
      <c r="P5" s="591" t="s">
        <v>101</v>
      </c>
      <c r="Q5" s="591"/>
      <c r="R5" s="591"/>
    </row>
    <row r="6" spans="2:18" s="2" customFormat="1" ht="13.2" x14ac:dyDescent="0.25">
      <c r="B6" s="25" t="s">
        <v>16</v>
      </c>
      <c r="C6" s="22"/>
      <c r="D6" s="22"/>
      <c r="E6" s="22"/>
      <c r="F6" s="22"/>
      <c r="G6" s="22"/>
      <c r="H6" s="22"/>
      <c r="I6" s="22"/>
      <c r="J6" s="22"/>
      <c r="K6" s="22"/>
      <c r="L6" s="22"/>
      <c r="M6" s="22"/>
      <c r="N6" s="22"/>
      <c r="P6"/>
      <c r="Q6"/>
    </row>
    <row r="7" spans="2:18" ht="13.2" x14ac:dyDescent="0.25">
      <c r="B7" s="13"/>
      <c r="C7" s="398" t="s">
        <v>395</v>
      </c>
      <c r="D7" s="14"/>
      <c r="E7" s="14"/>
      <c r="F7" s="14"/>
      <c r="G7" s="14"/>
      <c r="H7" s="14"/>
      <c r="I7" s="14"/>
      <c r="J7" s="14"/>
      <c r="K7" s="14"/>
      <c r="L7" s="14"/>
      <c r="M7" s="14"/>
      <c r="N7" s="14"/>
    </row>
    <row r="8" spans="2:18" ht="22.5" customHeight="1" x14ac:dyDescent="0.2">
      <c r="B8" s="3"/>
      <c r="C8" s="6" t="s">
        <v>18</v>
      </c>
      <c r="D8" s="6"/>
      <c r="E8" s="6" t="s">
        <v>19</v>
      </c>
      <c r="F8" s="6"/>
      <c r="G8" s="595" t="s">
        <v>17</v>
      </c>
      <c r="H8" s="595" t="s">
        <v>66</v>
      </c>
      <c r="I8" s="31"/>
      <c r="J8" s="597" t="s">
        <v>410</v>
      </c>
      <c r="K8" s="31"/>
      <c r="L8" s="480"/>
      <c r="M8" s="31"/>
      <c r="N8" s="598" t="s">
        <v>45</v>
      </c>
      <c r="P8" s="592" t="s">
        <v>107</v>
      </c>
      <c r="Q8" s="593"/>
      <c r="R8" s="594"/>
    </row>
    <row r="9" spans="2:18" ht="22.5" customHeight="1" x14ac:dyDescent="0.2">
      <c r="B9" s="5" t="s">
        <v>13</v>
      </c>
      <c r="C9" s="21" t="s">
        <v>20</v>
      </c>
      <c r="D9" s="21" t="s">
        <v>21</v>
      </c>
      <c r="E9" s="21" t="s">
        <v>20</v>
      </c>
      <c r="F9" s="21" t="s">
        <v>21</v>
      </c>
      <c r="G9" s="596"/>
      <c r="H9" s="596"/>
      <c r="I9" s="246" t="s">
        <v>414</v>
      </c>
      <c r="J9" s="596"/>
      <c r="K9" s="246" t="s">
        <v>411</v>
      </c>
      <c r="L9" s="246" t="s">
        <v>413</v>
      </c>
      <c r="M9" s="32" t="s">
        <v>29</v>
      </c>
      <c r="N9" s="599"/>
      <c r="P9" s="20" t="s">
        <v>85</v>
      </c>
      <c r="Q9" s="20" t="s">
        <v>85</v>
      </c>
      <c r="R9" s="20" t="s">
        <v>103</v>
      </c>
    </row>
    <row r="10" spans="2:18" x14ac:dyDescent="0.2">
      <c r="B10" s="3">
        <v>2000</v>
      </c>
      <c r="C10" s="395"/>
      <c r="D10" s="395"/>
      <c r="E10" s="395"/>
      <c r="F10" s="395"/>
      <c r="G10" s="395"/>
      <c r="H10" s="395"/>
      <c r="I10" s="395"/>
      <c r="J10" s="395"/>
      <c r="K10" s="395"/>
      <c r="L10" s="395"/>
      <c r="M10" s="395"/>
      <c r="N10" s="494">
        <v>379.18799999999999</v>
      </c>
      <c r="O10" s="266"/>
      <c r="P10" s="397"/>
      <c r="Q10" s="397"/>
      <c r="R10" s="397"/>
    </row>
    <row r="11" spans="2:18" ht="11.25" customHeight="1" x14ac:dyDescent="0.2">
      <c r="B11" s="3">
        <v>2001</v>
      </c>
      <c r="C11" s="395"/>
      <c r="D11" s="395"/>
      <c r="E11" s="395"/>
      <c r="F11" s="395"/>
      <c r="G11" s="395"/>
      <c r="H11" s="395"/>
      <c r="I11" s="395"/>
      <c r="J11" s="395"/>
      <c r="K11" s="395"/>
      <c r="L11" s="395"/>
      <c r="M11" s="395"/>
      <c r="N11" s="494">
        <v>365.11500000000001</v>
      </c>
      <c r="O11" s="266"/>
      <c r="P11" s="397"/>
      <c r="Q11" s="397"/>
      <c r="R11" s="397"/>
    </row>
    <row r="12" spans="2:18" x14ac:dyDescent="0.2">
      <c r="B12" s="3">
        <v>2002</v>
      </c>
      <c r="C12" s="395"/>
      <c r="D12" s="395"/>
      <c r="E12" s="395"/>
      <c r="F12" s="395"/>
      <c r="G12" s="395"/>
      <c r="H12" s="395"/>
      <c r="I12" s="395"/>
      <c r="J12" s="395"/>
      <c r="K12" s="395"/>
      <c r="L12" s="395"/>
      <c r="M12" s="395"/>
      <c r="N12" s="494">
        <v>396.62900000000002</v>
      </c>
      <c r="O12" s="266"/>
      <c r="P12" s="397"/>
      <c r="Q12" s="397"/>
      <c r="R12" s="397"/>
    </row>
    <row r="13" spans="2:18" x14ac:dyDescent="0.2">
      <c r="B13" s="3">
        <v>2003</v>
      </c>
      <c r="C13" s="395"/>
      <c r="D13" s="395"/>
      <c r="E13" s="395"/>
      <c r="F13" s="395"/>
      <c r="G13" s="395"/>
      <c r="H13" s="395"/>
      <c r="I13" s="395"/>
      <c r="J13" s="395"/>
      <c r="K13" s="395"/>
      <c r="L13" s="395"/>
      <c r="M13" s="395"/>
      <c r="N13" s="494">
        <v>406.31400000000002</v>
      </c>
      <c r="O13" s="266"/>
      <c r="P13" s="397"/>
      <c r="Q13" s="397"/>
      <c r="R13" s="397"/>
    </row>
    <row r="14" spans="2:18" x14ac:dyDescent="0.2">
      <c r="B14" s="3">
        <v>2004</v>
      </c>
      <c r="C14" s="395"/>
      <c r="D14" s="395"/>
      <c r="E14" s="395"/>
      <c r="F14" s="395"/>
      <c r="G14" s="395"/>
      <c r="H14" s="395"/>
      <c r="I14" s="395"/>
      <c r="J14" s="395"/>
      <c r="K14" s="395"/>
      <c r="L14" s="395"/>
      <c r="M14" s="395"/>
      <c r="N14" s="494">
        <v>405.04500000000002</v>
      </c>
      <c r="O14" s="266"/>
      <c r="P14" s="397"/>
      <c r="Q14" s="397"/>
      <c r="R14" s="397"/>
    </row>
    <row r="15" spans="2:18" x14ac:dyDescent="0.2">
      <c r="B15" s="3">
        <v>2005</v>
      </c>
      <c r="C15" s="395"/>
      <c r="D15" s="395"/>
      <c r="E15" s="395"/>
      <c r="F15" s="395"/>
      <c r="G15" s="395"/>
      <c r="H15" s="395"/>
      <c r="I15" s="395"/>
      <c r="J15" s="395"/>
      <c r="K15" s="395"/>
      <c r="L15" s="395"/>
      <c r="M15" s="395"/>
      <c r="N15" s="494">
        <v>476.07400000000001</v>
      </c>
      <c r="O15" s="266"/>
      <c r="P15" s="397"/>
      <c r="Q15" s="397"/>
      <c r="R15" s="397"/>
    </row>
    <row r="16" spans="2:18" x14ac:dyDescent="0.2">
      <c r="B16" s="3">
        <v>2006</v>
      </c>
      <c r="C16" s="395"/>
      <c r="D16" s="395"/>
      <c r="E16" s="395"/>
      <c r="F16" s="395"/>
      <c r="G16" s="395"/>
      <c r="H16" s="395"/>
      <c r="I16" s="395"/>
      <c r="J16" s="395"/>
      <c r="K16" s="395"/>
      <c r="L16" s="395"/>
      <c r="M16" s="395"/>
      <c r="N16" s="494">
        <v>533.846</v>
      </c>
      <c r="O16" s="266"/>
      <c r="P16" s="397"/>
      <c r="Q16" s="397"/>
      <c r="R16" s="397"/>
    </row>
    <row r="17" spans="2:19" x14ac:dyDescent="0.2">
      <c r="B17" s="3">
        <v>2007</v>
      </c>
      <c r="C17" s="395"/>
      <c r="D17" s="395"/>
      <c r="E17" s="395"/>
      <c r="F17" s="395"/>
      <c r="G17" s="395"/>
      <c r="H17" s="395"/>
      <c r="I17" s="395"/>
      <c r="J17" s="395"/>
      <c r="K17" s="395"/>
      <c r="L17" s="395"/>
      <c r="M17" s="395"/>
      <c r="N17" s="494">
        <v>516.20000000000005</v>
      </c>
      <c r="O17" s="266"/>
      <c r="P17" s="397"/>
      <c r="Q17" s="397"/>
      <c r="R17" s="397"/>
    </row>
    <row r="18" spans="2:19" ht="11.25" customHeight="1" x14ac:dyDescent="0.2">
      <c r="B18" s="3">
        <v>2008</v>
      </c>
      <c r="C18" s="395"/>
      <c r="D18" s="395"/>
      <c r="E18" s="395"/>
      <c r="F18" s="395"/>
      <c r="G18" s="395"/>
      <c r="H18" s="395"/>
      <c r="I18" s="395"/>
      <c r="J18" s="395"/>
      <c r="K18" s="395"/>
      <c r="L18" s="395"/>
      <c r="M18" s="395"/>
      <c r="N18" s="494">
        <v>519.851</v>
      </c>
      <c r="O18" s="266"/>
      <c r="P18" s="397"/>
      <c r="Q18" s="397"/>
      <c r="R18" s="397"/>
    </row>
    <row r="19" spans="2:19" x14ac:dyDescent="0.2">
      <c r="B19" s="3">
        <v>2009</v>
      </c>
      <c r="C19" s="395"/>
      <c r="D19" s="395"/>
      <c r="E19" s="395"/>
      <c r="F19" s="395"/>
      <c r="G19" s="395"/>
      <c r="H19" s="395"/>
      <c r="I19" s="395"/>
      <c r="J19" s="395"/>
      <c r="K19" s="395"/>
      <c r="L19" s="395"/>
      <c r="M19" s="395"/>
      <c r="N19" s="494">
        <v>493.15199999999999</v>
      </c>
      <c r="O19" s="266"/>
      <c r="P19" s="397"/>
      <c r="Q19" s="397"/>
      <c r="R19" s="397"/>
    </row>
    <row r="20" spans="2:19" x14ac:dyDescent="0.2">
      <c r="B20" s="3">
        <v>2010</v>
      </c>
      <c r="C20" s="395"/>
      <c r="D20" s="395"/>
      <c r="E20" s="395"/>
      <c r="F20" s="395"/>
      <c r="G20" s="395"/>
      <c r="H20" s="395"/>
      <c r="I20" s="395"/>
      <c r="J20" s="395"/>
      <c r="K20" s="395"/>
      <c r="L20" s="395"/>
      <c r="M20" s="395"/>
      <c r="N20" s="494">
        <v>496.64600000000002</v>
      </c>
      <c r="O20" s="266"/>
      <c r="P20" s="397"/>
      <c r="Q20" s="397"/>
      <c r="R20" s="397"/>
    </row>
    <row r="21" spans="2:19" x14ac:dyDescent="0.2">
      <c r="B21" s="3">
        <v>2011</v>
      </c>
      <c r="C21" s="395"/>
      <c r="D21" s="395"/>
      <c r="E21" s="395"/>
      <c r="F21" s="395"/>
      <c r="G21" s="395"/>
      <c r="H21" s="395"/>
      <c r="I21" s="395"/>
      <c r="J21" s="395"/>
      <c r="K21" s="395"/>
      <c r="L21" s="395"/>
      <c r="M21" s="395"/>
      <c r="N21" s="494">
        <v>490.64299999999997</v>
      </c>
      <c r="O21" s="266"/>
      <c r="P21" s="397"/>
      <c r="Q21" s="397"/>
      <c r="R21" s="397"/>
    </row>
    <row r="22" spans="2:19" x14ac:dyDescent="0.2">
      <c r="B22" s="3">
        <v>2012</v>
      </c>
      <c r="C22" s="395"/>
      <c r="D22" s="395"/>
      <c r="E22" s="395"/>
      <c r="F22" s="395"/>
      <c r="G22" s="395"/>
      <c r="H22" s="395"/>
      <c r="I22" s="395"/>
      <c r="J22" s="395"/>
      <c r="K22" s="395"/>
      <c r="L22" s="395"/>
      <c r="M22" s="395"/>
      <c r="N22" s="494">
        <v>515.98199999999997</v>
      </c>
      <c r="O22" s="266"/>
      <c r="P22" s="397"/>
      <c r="Q22" s="397"/>
      <c r="R22" s="397"/>
    </row>
    <row r="23" spans="2:19" x14ac:dyDescent="0.2">
      <c r="B23" s="3">
        <v>2013</v>
      </c>
      <c r="C23" s="395"/>
      <c r="D23" s="395"/>
      <c r="E23" s="395"/>
      <c r="F23" s="395"/>
      <c r="G23" s="395"/>
      <c r="H23" s="395"/>
      <c r="I23" s="395"/>
      <c r="J23" s="395"/>
      <c r="K23" s="395"/>
      <c r="L23" s="395"/>
      <c r="M23" s="395"/>
      <c r="N23" s="494">
        <v>527.14400000000001</v>
      </c>
      <c r="O23" s="266"/>
      <c r="P23" s="397"/>
      <c r="Q23" s="397"/>
      <c r="R23" s="397"/>
    </row>
    <row r="24" spans="2:19" x14ac:dyDescent="0.2">
      <c r="B24" s="3">
        <v>2014</v>
      </c>
      <c r="C24" s="395"/>
      <c r="D24" s="395"/>
      <c r="E24" s="395"/>
      <c r="F24" s="395"/>
      <c r="G24" s="395"/>
      <c r="H24" s="395"/>
      <c r="I24" s="395"/>
      <c r="J24" s="395"/>
      <c r="K24" s="395"/>
      <c r="L24" s="395"/>
      <c r="M24" s="395"/>
      <c r="N24" s="494">
        <v>509.89</v>
      </c>
      <c r="O24" s="266"/>
      <c r="P24" s="397"/>
      <c r="Q24" s="397"/>
      <c r="R24" s="397"/>
    </row>
    <row r="25" spans="2:19" x14ac:dyDescent="0.2">
      <c r="B25" s="8">
        <v>2015</v>
      </c>
      <c r="C25" s="395"/>
      <c r="D25" s="395"/>
      <c r="E25" s="395"/>
      <c r="F25" s="395"/>
      <c r="G25" s="395"/>
      <c r="H25" s="395"/>
      <c r="I25" s="395"/>
      <c r="J25" s="395"/>
      <c r="K25" s="395"/>
      <c r="L25" s="395"/>
      <c r="M25" s="395"/>
      <c r="N25" s="494">
        <v>517.47500000000002</v>
      </c>
      <c r="O25" s="266"/>
      <c r="P25" s="397"/>
      <c r="Q25" s="397"/>
      <c r="R25" s="397"/>
    </row>
    <row r="26" spans="2:19" x14ac:dyDescent="0.2">
      <c r="B26" s="8">
        <v>2016</v>
      </c>
      <c r="C26" s="395"/>
      <c r="D26" s="395"/>
      <c r="E26" s="395"/>
      <c r="F26" s="395"/>
      <c r="G26" s="395"/>
      <c r="H26" s="395"/>
      <c r="I26" s="395"/>
      <c r="J26" s="395"/>
      <c r="K26" s="395"/>
      <c r="L26" s="395"/>
      <c r="M26" s="395"/>
      <c r="N26" s="494">
        <f>'[5]Hist Generation'!$R$14</f>
        <v>526.76199999999994</v>
      </c>
      <c r="O26" s="544"/>
      <c r="P26" s="399"/>
      <c r="Q26" s="399"/>
      <c r="R26" s="399"/>
      <c r="S26" s="489"/>
    </row>
    <row r="27" spans="2:19" x14ac:dyDescent="0.2">
      <c r="B27" s="8">
        <v>2017</v>
      </c>
      <c r="C27" s="487">
        <v>252.43556816410575</v>
      </c>
      <c r="D27" s="28"/>
      <c r="E27" s="487">
        <v>26.903883352586789</v>
      </c>
      <c r="F27" s="28"/>
      <c r="G27" s="487">
        <v>131.38070693545555</v>
      </c>
      <c r="H27" s="487">
        <v>65.599071691594247</v>
      </c>
      <c r="I27" s="487">
        <v>0.10839860227323653</v>
      </c>
      <c r="J27" s="487">
        <v>25.957146489080024</v>
      </c>
      <c r="K27" s="487">
        <v>12.461960225495586</v>
      </c>
      <c r="L27" s="487">
        <v>3.1696697061314394E-2</v>
      </c>
      <c r="M27" s="491">
        <v>21.425585473699243</v>
      </c>
      <c r="N27" s="493">
        <f>SUM(C27:M27)</f>
        <v>536.30401763135171</v>
      </c>
      <c r="O27" s="544"/>
      <c r="P27" s="3"/>
      <c r="Q27" s="3"/>
      <c r="R27" s="3"/>
      <c r="S27" s="489"/>
    </row>
    <row r="28" spans="2:19" x14ac:dyDescent="0.2">
      <c r="B28" s="3">
        <v>2018</v>
      </c>
      <c r="C28" s="488">
        <v>253.93721165295841</v>
      </c>
      <c r="D28" s="4"/>
      <c r="E28" s="488">
        <v>27.115474462888887</v>
      </c>
      <c r="F28" s="4"/>
      <c r="G28" s="488">
        <v>136.72766215114999</v>
      </c>
      <c r="H28" s="488">
        <v>67.141019973315466</v>
      </c>
      <c r="I28" s="488">
        <v>0.10875158244393851</v>
      </c>
      <c r="J28" s="488">
        <v>26.105483726111913</v>
      </c>
      <c r="K28" s="488">
        <v>12.461960225495586</v>
      </c>
      <c r="L28" s="488">
        <v>3.1696697061314394E-2</v>
      </c>
      <c r="M28" s="492">
        <v>21.789732830225148</v>
      </c>
      <c r="N28" s="493">
        <f t="shared" ref="N28:N34" si="0">SUM(C28:M28)</f>
        <v>545.41899330165063</v>
      </c>
      <c r="O28" s="544"/>
      <c r="P28" s="3"/>
      <c r="Q28" s="3"/>
      <c r="R28" s="3"/>
      <c r="S28" s="489"/>
    </row>
    <row r="29" spans="2:19" x14ac:dyDescent="0.2">
      <c r="B29" s="8">
        <v>2019</v>
      </c>
      <c r="C29" s="487">
        <v>255.49045501536011</v>
      </c>
      <c r="D29" s="28"/>
      <c r="E29" s="487">
        <v>27.44246846781197</v>
      </c>
      <c r="F29" s="28"/>
      <c r="G29" s="487">
        <v>138.59579559235161</v>
      </c>
      <c r="H29" s="487">
        <v>68.717308566328768</v>
      </c>
      <c r="I29" s="487">
        <v>0.10910844129683485</v>
      </c>
      <c r="J29" s="487">
        <v>26.25453219504751</v>
      </c>
      <c r="K29" s="487">
        <v>12.461960225495586</v>
      </c>
      <c r="L29" s="487">
        <v>3.1696697061314394E-2</v>
      </c>
      <c r="M29" s="491">
        <v>22.017524546524555</v>
      </c>
      <c r="N29" s="493">
        <f t="shared" si="0"/>
        <v>551.12084974727816</v>
      </c>
      <c r="O29" s="544"/>
      <c r="P29" s="3"/>
      <c r="Q29" s="3"/>
      <c r="R29" s="3"/>
      <c r="S29" s="489"/>
    </row>
    <row r="30" spans="2:19" x14ac:dyDescent="0.2">
      <c r="B30" s="3">
        <v>2020</v>
      </c>
      <c r="C30" s="487">
        <v>256.99464141976972</v>
      </c>
      <c r="D30" s="28"/>
      <c r="E30" s="487">
        <v>27.691111457758034</v>
      </c>
      <c r="F30" s="28"/>
      <c r="G30" s="487">
        <v>139.15666650196809</v>
      </c>
      <c r="H30" s="487">
        <v>70.325856151758302</v>
      </c>
      <c r="I30" s="487">
        <v>0.10947363523564289</v>
      </c>
      <c r="J30" s="487">
        <v>26.404266414508786</v>
      </c>
      <c r="K30" s="487">
        <v>12.461960225495586</v>
      </c>
      <c r="L30" s="487">
        <v>3.1696697061314394E-2</v>
      </c>
      <c r="M30" s="491">
        <v>22.186986733645426</v>
      </c>
      <c r="N30" s="493">
        <f t="shared" si="0"/>
        <v>555.36265923720089</v>
      </c>
      <c r="O30" s="544"/>
      <c r="P30" s="3"/>
      <c r="Q30" s="3"/>
      <c r="R30" s="3"/>
      <c r="S30" s="489"/>
    </row>
    <row r="31" spans="2:19" x14ac:dyDescent="0.2">
      <c r="B31" s="8">
        <v>2021</v>
      </c>
      <c r="C31" s="487">
        <v>258.53244821658444</v>
      </c>
      <c r="D31" s="28"/>
      <c r="E31" s="487">
        <v>27.975053841837546</v>
      </c>
      <c r="F31" s="28"/>
      <c r="G31" s="487">
        <v>139.90421220187741</v>
      </c>
      <c r="H31" s="487">
        <v>71.970149909868752</v>
      </c>
      <c r="I31" s="487">
        <v>0.10984494597917567</v>
      </c>
      <c r="J31" s="487">
        <v>26.554131812178774</v>
      </c>
      <c r="K31" s="487">
        <v>12.461960225495586</v>
      </c>
      <c r="L31" s="487">
        <v>3.1696697061314394E-2</v>
      </c>
      <c r="M31" s="491">
        <v>22.368578167917804</v>
      </c>
      <c r="N31" s="493">
        <f t="shared" si="0"/>
        <v>559.90807601880067</v>
      </c>
      <c r="O31" s="544"/>
      <c r="P31" s="3"/>
      <c r="Q31" s="3"/>
      <c r="R31" s="3"/>
      <c r="S31" s="489"/>
    </row>
    <row r="32" spans="2:19" x14ac:dyDescent="0.2">
      <c r="B32" s="3">
        <v>2022</v>
      </c>
      <c r="C32" s="488">
        <v>260.02311712790583</v>
      </c>
      <c r="D32" s="4"/>
      <c r="E32" s="488">
        <v>28.245941453109634</v>
      </c>
      <c r="F32" s="4"/>
      <c r="G32" s="488">
        <v>140.4892282402127</v>
      </c>
      <c r="H32" s="488">
        <v>73.651389602610706</v>
      </c>
      <c r="I32" s="488">
        <v>0.11022012461198866</v>
      </c>
      <c r="J32" s="488">
        <v>26.704584961839142</v>
      </c>
      <c r="K32" s="488">
        <v>12.461960225495586</v>
      </c>
      <c r="L32" s="488">
        <v>3.1696697061314394E-2</v>
      </c>
      <c r="M32" s="492">
        <v>22.542463526792858</v>
      </c>
      <c r="N32" s="493">
        <f t="shared" si="0"/>
        <v>564.26060195963976</v>
      </c>
      <c r="O32" s="544"/>
      <c r="P32" s="3"/>
      <c r="Q32" s="3"/>
      <c r="R32" s="3"/>
      <c r="S32" s="489"/>
    </row>
    <row r="33" spans="2:21" x14ac:dyDescent="0.2">
      <c r="B33" s="8">
        <v>2023</v>
      </c>
      <c r="C33" s="487">
        <v>261.77320362505486</v>
      </c>
      <c r="D33" s="28"/>
      <c r="E33" s="487">
        <v>28.54061498826249</v>
      </c>
      <c r="F33" s="28"/>
      <c r="G33" s="487">
        <v>141.68923266697746</v>
      </c>
      <c r="H33" s="487">
        <v>75.364607311297917</v>
      </c>
      <c r="I33" s="487">
        <v>0.11060141069726473</v>
      </c>
      <c r="J33" s="487">
        <v>26.85499865772297</v>
      </c>
      <c r="K33" s="487">
        <v>12.461960225495586</v>
      </c>
      <c r="L33" s="487">
        <v>3.1696697061314394E-2</v>
      </c>
      <c r="M33" s="491">
        <v>22.755054567028878</v>
      </c>
      <c r="N33" s="493">
        <f t="shared" si="0"/>
        <v>569.58197014959865</v>
      </c>
      <c r="O33" s="544"/>
      <c r="P33" s="3"/>
      <c r="Q33" s="3"/>
      <c r="R33" s="3"/>
      <c r="S33" s="489"/>
    </row>
    <row r="34" spans="2:21" x14ac:dyDescent="0.2">
      <c r="B34" s="3">
        <v>2024</v>
      </c>
      <c r="C34" s="488">
        <v>263.58734523711473</v>
      </c>
      <c r="D34" s="4"/>
      <c r="E34" s="488">
        <v>28.830731384457451</v>
      </c>
      <c r="F34" s="4"/>
      <c r="G34" s="488">
        <v>142.83881992227077</v>
      </c>
      <c r="H34" s="488">
        <v>77.114576146491729</v>
      </c>
      <c r="I34" s="488">
        <v>0.11098880599520404</v>
      </c>
      <c r="J34" s="488">
        <v>27.005393049975247</v>
      </c>
      <c r="K34" s="488">
        <v>12.461960225495586</v>
      </c>
      <c r="L34" s="488">
        <v>3.1696697061314394E-2</v>
      </c>
      <c r="M34" s="492">
        <v>22.969552257835858</v>
      </c>
      <c r="N34" s="493">
        <f t="shared" si="0"/>
        <v>574.95106372669795</v>
      </c>
      <c r="O34" s="544"/>
      <c r="P34" s="3"/>
      <c r="Q34" s="3"/>
      <c r="R34" s="3"/>
      <c r="S34" s="489"/>
    </row>
    <row r="35" spans="2:21" x14ac:dyDescent="0.2">
      <c r="B35" s="8">
        <v>2025</v>
      </c>
      <c r="C35" s="487">
        <v>265.36016810800299</v>
      </c>
      <c r="D35" s="28"/>
      <c r="E35" s="487">
        <v>29.102084859764613</v>
      </c>
      <c r="F35" s="28"/>
      <c r="G35" s="487">
        <v>143.83328749967981</v>
      </c>
      <c r="H35" s="487">
        <v>78.893256494249627</v>
      </c>
      <c r="I35" s="487">
        <v>0.11137775942157394</v>
      </c>
      <c r="J35" s="487">
        <v>27.155946386601268</v>
      </c>
      <c r="K35" s="487">
        <v>12.461960225495586</v>
      </c>
      <c r="L35" s="487">
        <v>3.1696697061314394E-2</v>
      </c>
      <c r="M35" s="491">
        <v>23.176296244803098</v>
      </c>
      <c r="N35" s="493">
        <f>SUM(C35:M35)</f>
        <v>580.12607427507976</v>
      </c>
      <c r="O35" s="544"/>
      <c r="P35" s="3"/>
      <c r="Q35" s="3"/>
      <c r="R35" s="3"/>
      <c r="S35" s="489"/>
    </row>
    <row r="36" spans="2:21" s="2" customFormat="1" x14ac:dyDescent="0.2">
      <c r="B36" s="3">
        <v>2026</v>
      </c>
      <c r="C36" s="488">
        <v>267.19919868100499</v>
      </c>
      <c r="D36" s="4"/>
      <c r="E36" s="488">
        <v>29.355699662424751</v>
      </c>
      <c r="F36" s="4"/>
      <c r="G36" s="488">
        <v>144.67843539978895</v>
      </c>
      <c r="H36" s="488">
        <v>80.69973273513817</v>
      </c>
      <c r="I36" s="488">
        <v>0.11176822275222238</v>
      </c>
      <c r="J36" s="488">
        <v>27.305745869631124</v>
      </c>
      <c r="K36" s="488">
        <v>12.461960225495586</v>
      </c>
      <c r="L36" s="488">
        <v>3.1696697061314394E-2</v>
      </c>
      <c r="M36" s="492">
        <v>23.379968904255975</v>
      </c>
      <c r="N36" s="493">
        <f>SUM(C36:M36)</f>
        <v>585.22420639755296</v>
      </c>
      <c r="O36" s="544"/>
      <c r="P36" s="3"/>
      <c r="Q36" s="3"/>
      <c r="R36" s="3"/>
      <c r="S36" s="489"/>
      <c r="T36"/>
      <c r="U36"/>
    </row>
    <row r="37" spans="2:21" x14ac:dyDescent="0.2">
      <c r="B37" s="3">
        <v>2027</v>
      </c>
      <c r="C37" s="488">
        <v>268.97583834933863</v>
      </c>
      <c r="D37" s="4"/>
      <c r="E37" s="488">
        <v>29.620436688735207</v>
      </c>
      <c r="F37" s="4"/>
      <c r="G37" s="488">
        <v>145.46174964214924</v>
      </c>
      <c r="H37" s="488">
        <v>82.532882151683424</v>
      </c>
      <c r="I37" s="488">
        <v>0.11216014596958941</v>
      </c>
      <c r="J37" s="488">
        <v>27.454717890250237</v>
      </c>
      <c r="K37" s="488">
        <v>12.461960225495586</v>
      </c>
      <c r="L37" s="488">
        <v>3.1696697061314394E-2</v>
      </c>
      <c r="M37" s="492">
        <v>23.580010623097337</v>
      </c>
      <c r="N37" s="493">
        <f>SUM(C37:M37)</f>
        <v>590.23145241378052</v>
      </c>
      <c r="O37" s="544"/>
      <c r="P37" s="3"/>
      <c r="Q37" s="3"/>
      <c r="R37" s="3"/>
      <c r="S37" s="489"/>
    </row>
    <row r="38" spans="2:21" x14ac:dyDescent="0.2">
      <c r="B38" s="3">
        <v>2028</v>
      </c>
      <c r="C38" s="488">
        <v>270.75921756086069</v>
      </c>
      <c r="D38" s="4"/>
      <c r="E38" s="488">
        <v>29.851392041174641</v>
      </c>
      <c r="F38" s="4"/>
      <c r="G38" s="488">
        <v>145.96850809673055</v>
      </c>
      <c r="H38" s="488">
        <v>84.387126764545755</v>
      </c>
      <c r="I38" s="488">
        <v>0.11255117720437102</v>
      </c>
      <c r="J38" s="488">
        <v>27.602856849142121</v>
      </c>
      <c r="K38" s="488">
        <v>12.461960225495586</v>
      </c>
      <c r="L38" s="488">
        <v>3.1696697061314394E-2</v>
      </c>
      <c r="M38" s="492">
        <v>23.76826188075961</v>
      </c>
      <c r="N38" s="493">
        <f>SUM(C38:M38)</f>
        <v>594.94357129297453</v>
      </c>
      <c r="O38" s="544"/>
      <c r="P38" s="3"/>
      <c r="Q38" s="3"/>
      <c r="R38" s="3"/>
      <c r="S38" s="489"/>
    </row>
  </sheetData>
  <customSheetViews>
    <customSheetView guid="{C3E70234-FA18-40E7-B25F-218A5F7D2EA2}" scale="75" showGridLines="0" fitToPage="1">
      <selection activeCell="B49" sqref="B49"/>
      <pageMargins left="0.75" right="0.75" top="1" bottom="1" header="0.5" footer="0.5"/>
      <pageSetup scale="77" orientation="landscape" r:id="rId1"/>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2"/>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3"/>
      <headerFooter alignWithMargins="0">
        <oddFooter>&amp;R&amp;A</oddFooter>
      </headerFooter>
    </customSheetView>
    <customSheetView guid="{64245E33-E577-4C25-9B98-21C112E84FF6}" scale="75" showPageBreaks="1" showGridLines="0" fitToPage="1" printArea="1">
      <selection activeCell="E17" sqref="E17"/>
      <pageMargins left="0.75" right="0.75" top="1" bottom="1" header="0.5" footer="0.5"/>
      <pageSetup scale="77" orientation="landscape" r:id="rId4"/>
      <headerFooter alignWithMargins="0">
        <oddFooter>&amp;R&amp;A</oddFooter>
      </headerFooter>
    </customSheetView>
  </customSheetViews>
  <mergeCells count="8">
    <mergeCell ref="B1:R1"/>
    <mergeCell ref="B2:R2"/>
    <mergeCell ref="P5:R5"/>
    <mergeCell ref="P8:R8"/>
    <mergeCell ref="G8:G9"/>
    <mergeCell ref="H8:H9"/>
    <mergeCell ref="J8:J9"/>
    <mergeCell ref="N8:N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zoomScaleNormal="100" workbookViewId="0">
      <selection activeCell="G33" sqref="G33"/>
    </sheetView>
  </sheetViews>
  <sheetFormatPr defaultColWidth="8.7109375" defaultRowHeight="10.199999999999999" x14ac:dyDescent="0.2"/>
  <cols>
    <col min="1" max="1" width="1.7109375" customWidth="1"/>
    <col min="2" max="2" width="11" customWidth="1"/>
    <col min="3" max="3" width="16.42578125" customWidth="1"/>
    <col min="4" max="5" width="15.42578125" customWidth="1"/>
    <col min="6" max="7" width="16.140625" customWidth="1"/>
    <col min="8" max="11" width="14.7109375" customWidth="1"/>
    <col min="12" max="12" width="7" customWidth="1"/>
  </cols>
  <sheetData>
    <row r="1" spans="2:12" s="37" customFormat="1" ht="15.6" x14ac:dyDescent="0.3">
      <c r="B1" s="589" t="s">
        <v>51</v>
      </c>
      <c r="C1" s="589"/>
      <c r="D1" s="589"/>
      <c r="E1" s="589"/>
      <c r="F1" s="589"/>
      <c r="G1" s="589"/>
      <c r="H1" s="589"/>
      <c r="I1" s="589"/>
      <c r="J1" s="589"/>
      <c r="K1" s="589"/>
    </row>
    <row r="2" spans="2:12" s="10" customFormat="1" ht="13.2" x14ac:dyDescent="0.25">
      <c r="B2" s="13" t="str">
        <f>CoName</f>
        <v>Turlock Irrigation District</v>
      </c>
      <c r="C2" s="13"/>
      <c r="D2" s="13"/>
      <c r="E2" s="13"/>
      <c r="F2" s="13"/>
      <c r="G2" s="13"/>
      <c r="H2" s="13"/>
      <c r="I2" s="13"/>
      <c r="J2" s="13"/>
      <c r="K2" s="13"/>
      <c r="L2" s="18"/>
    </row>
    <row r="3" spans="2:12" s="10" customFormat="1" ht="13.2" x14ac:dyDescent="0.25">
      <c r="B3" s="13"/>
      <c r="C3" s="13"/>
      <c r="D3" s="13"/>
      <c r="E3" s="13"/>
      <c r="F3" s="13"/>
      <c r="G3" s="13"/>
      <c r="H3" s="13"/>
      <c r="I3" s="13"/>
      <c r="J3" s="13"/>
      <c r="K3" s="13"/>
      <c r="L3" s="18"/>
    </row>
    <row r="4" spans="2:12" s="37" customFormat="1" ht="15.6" x14ac:dyDescent="0.3">
      <c r="B4" s="41" t="s">
        <v>11</v>
      </c>
      <c r="C4" s="41"/>
      <c r="D4" s="41"/>
      <c r="E4" s="41"/>
      <c r="F4" s="41"/>
      <c r="G4" s="41"/>
      <c r="H4" s="41"/>
      <c r="I4" s="41"/>
      <c r="J4" s="41"/>
      <c r="K4" s="41"/>
      <c r="L4" s="36"/>
    </row>
    <row r="5" spans="2:12" s="10" customFormat="1" ht="13.2" x14ac:dyDescent="0.25">
      <c r="B5" s="13"/>
      <c r="C5" s="38"/>
      <c r="D5" s="38"/>
      <c r="E5" s="38"/>
      <c r="F5" s="38"/>
      <c r="G5" s="38"/>
      <c r="H5" s="38"/>
      <c r="I5" s="38"/>
      <c r="J5" s="38"/>
      <c r="K5" s="38"/>
      <c r="L5" s="39"/>
    </row>
    <row r="6" spans="2:12" ht="13.2" x14ac:dyDescent="0.25">
      <c r="B6" s="25" t="s">
        <v>16</v>
      </c>
      <c r="C6" s="25"/>
      <c r="D6" s="25"/>
      <c r="E6" s="25"/>
      <c r="F6" s="25"/>
      <c r="G6" s="25"/>
      <c r="H6" s="25"/>
      <c r="I6" s="25"/>
      <c r="J6" s="25"/>
      <c r="K6" s="25"/>
      <c r="L6" s="24"/>
    </row>
    <row r="7" spans="2:12" ht="13.2" x14ac:dyDescent="0.25">
      <c r="B7" s="9"/>
      <c r="C7" s="15"/>
      <c r="D7" s="15"/>
      <c r="E7" s="15"/>
      <c r="F7" s="15"/>
      <c r="G7" s="15"/>
      <c r="H7" s="15"/>
      <c r="I7" s="15"/>
      <c r="J7" s="15"/>
      <c r="K7" s="15"/>
    </row>
    <row r="8" spans="2:12" ht="45" customHeight="1" x14ac:dyDescent="0.2">
      <c r="B8" s="21" t="s">
        <v>13</v>
      </c>
      <c r="C8" s="33" t="s">
        <v>12</v>
      </c>
      <c r="D8" s="600" t="s">
        <v>30</v>
      </c>
      <c r="E8" s="601"/>
      <c r="F8" s="600" t="s">
        <v>56</v>
      </c>
      <c r="G8" s="601"/>
      <c r="H8" s="600" t="s">
        <v>55</v>
      </c>
      <c r="I8" s="601"/>
      <c r="J8" s="33" t="s">
        <v>31</v>
      </c>
      <c r="K8" s="33" t="s">
        <v>44</v>
      </c>
    </row>
    <row r="9" spans="2:12" ht="23.25" customHeight="1" x14ac:dyDescent="0.2">
      <c r="B9" s="21"/>
      <c r="C9" s="33"/>
      <c r="D9" s="33" t="s">
        <v>61</v>
      </c>
      <c r="E9" s="33" t="s">
        <v>60</v>
      </c>
      <c r="F9" s="33" t="s">
        <v>61</v>
      </c>
      <c r="G9" s="33" t="s">
        <v>60</v>
      </c>
      <c r="H9" s="33" t="s">
        <v>61</v>
      </c>
      <c r="I9" s="33" t="s">
        <v>60</v>
      </c>
      <c r="J9" s="33"/>
      <c r="K9" s="33"/>
    </row>
    <row r="10" spans="2:12" x14ac:dyDescent="0.2">
      <c r="B10" s="399">
        <v>2000</v>
      </c>
      <c r="C10" s="395">
        <f>'Form 1.3'!N10</f>
        <v>379.18799999999999</v>
      </c>
      <c r="D10" s="395"/>
      <c r="E10" s="395"/>
      <c r="F10" s="395"/>
      <c r="G10" s="395"/>
      <c r="H10" s="395"/>
      <c r="I10" s="395"/>
      <c r="J10" s="395"/>
      <c r="K10" s="395">
        <f t="shared" ref="K10:K25" si="0">SUM(C10:J10)</f>
        <v>379.18799999999999</v>
      </c>
    </row>
    <row r="11" spans="2:12" ht="11.25" customHeight="1" x14ac:dyDescent="0.2">
      <c r="B11" s="399">
        <v>2001</v>
      </c>
      <c r="C11" s="395">
        <f>'Form 1.3'!N11</f>
        <v>365.11500000000001</v>
      </c>
      <c r="D11" s="395"/>
      <c r="E11" s="395"/>
      <c r="F11" s="395"/>
      <c r="G11" s="395"/>
      <c r="H11" s="395"/>
      <c r="I11" s="395"/>
      <c r="J11" s="395"/>
      <c r="K11" s="395">
        <f t="shared" si="0"/>
        <v>365.11500000000001</v>
      </c>
    </row>
    <row r="12" spans="2:12" x14ac:dyDescent="0.2">
      <c r="B12" s="399">
        <v>2002</v>
      </c>
      <c r="C12" s="395">
        <f>'Form 1.3'!N12</f>
        <v>396.62900000000002</v>
      </c>
      <c r="D12" s="395"/>
      <c r="E12" s="395"/>
      <c r="F12" s="395"/>
      <c r="G12" s="395"/>
      <c r="H12" s="395"/>
      <c r="I12" s="395"/>
      <c r="J12" s="395"/>
      <c r="K12" s="395">
        <f t="shared" si="0"/>
        <v>396.62900000000002</v>
      </c>
    </row>
    <row r="13" spans="2:12" x14ac:dyDescent="0.2">
      <c r="B13" s="399">
        <v>2003</v>
      </c>
      <c r="C13" s="395">
        <f>'Form 1.3'!N13</f>
        <v>406.31400000000002</v>
      </c>
      <c r="D13" s="395"/>
      <c r="E13" s="395"/>
      <c r="F13" s="395"/>
      <c r="G13" s="395"/>
      <c r="H13" s="395"/>
      <c r="I13" s="395"/>
      <c r="J13" s="395"/>
      <c r="K13" s="395">
        <f t="shared" si="0"/>
        <v>406.31400000000002</v>
      </c>
    </row>
    <row r="14" spans="2:12" x14ac:dyDescent="0.2">
      <c r="B14" s="399">
        <v>2004</v>
      </c>
      <c r="C14" s="395">
        <f>'Form 1.3'!N14</f>
        <v>405.04500000000002</v>
      </c>
      <c r="D14" s="395"/>
      <c r="E14" s="395"/>
      <c r="F14" s="395"/>
      <c r="G14" s="395"/>
      <c r="H14" s="395"/>
      <c r="I14" s="395"/>
      <c r="J14" s="395"/>
      <c r="K14" s="395">
        <f t="shared" si="0"/>
        <v>405.04500000000002</v>
      </c>
    </row>
    <row r="15" spans="2:12" x14ac:dyDescent="0.2">
      <c r="B15" s="399">
        <v>2005</v>
      </c>
      <c r="C15" s="395">
        <f>'Form 1.3'!N15</f>
        <v>476.07400000000001</v>
      </c>
      <c r="D15" s="395"/>
      <c r="E15" s="395"/>
      <c r="F15" s="395"/>
      <c r="G15" s="395"/>
      <c r="H15" s="395"/>
      <c r="I15" s="395"/>
      <c r="J15" s="395"/>
      <c r="K15" s="395">
        <f t="shared" si="0"/>
        <v>476.07400000000001</v>
      </c>
    </row>
    <row r="16" spans="2:12" x14ac:dyDescent="0.2">
      <c r="B16" s="399">
        <v>2006</v>
      </c>
      <c r="C16" s="395">
        <f>'Form 1.3'!N16</f>
        <v>533.846</v>
      </c>
      <c r="D16" s="395"/>
      <c r="E16" s="395"/>
      <c r="F16" s="395"/>
      <c r="G16" s="395"/>
      <c r="H16" s="395"/>
      <c r="I16" s="395"/>
      <c r="J16" s="395"/>
      <c r="K16" s="395">
        <f t="shared" si="0"/>
        <v>533.846</v>
      </c>
    </row>
    <row r="17" spans="2:11" x14ac:dyDescent="0.2">
      <c r="B17" s="399">
        <v>2007</v>
      </c>
      <c r="C17" s="395">
        <f>'Form 1.3'!N17</f>
        <v>516.20000000000005</v>
      </c>
      <c r="D17" s="395"/>
      <c r="E17" s="395"/>
      <c r="F17" s="395"/>
      <c r="G17" s="395"/>
      <c r="H17" s="395"/>
      <c r="I17" s="395"/>
      <c r="J17" s="395"/>
      <c r="K17" s="395">
        <f t="shared" si="0"/>
        <v>516.20000000000005</v>
      </c>
    </row>
    <row r="18" spans="2:11" ht="11.25" customHeight="1" x14ac:dyDescent="0.2">
      <c r="B18" s="399">
        <v>2008</v>
      </c>
      <c r="C18" s="395">
        <f>'Form 1.3'!N18</f>
        <v>519.851</v>
      </c>
      <c r="D18" s="395"/>
      <c r="E18" s="395"/>
      <c r="F18" s="395"/>
      <c r="G18" s="395"/>
      <c r="H18" s="395"/>
      <c r="I18" s="395"/>
      <c r="J18" s="395"/>
      <c r="K18" s="395">
        <f t="shared" si="0"/>
        <v>519.851</v>
      </c>
    </row>
    <row r="19" spans="2:11" x14ac:dyDescent="0.2">
      <c r="B19" s="399">
        <v>2009</v>
      </c>
      <c r="C19" s="395">
        <f>'Form 1.3'!N19</f>
        <v>493.15199999999999</v>
      </c>
      <c r="D19" s="395"/>
      <c r="E19" s="395"/>
      <c r="F19" s="395"/>
      <c r="G19" s="395"/>
      <c r="H19" s="395"/>
      <c r="I19" s="395"/>
      <c r="J19" s="395"/>
      <c r="K19" s="395">
        <f t="shared" si="0"/>
        <v>493.15199999999999</v>
      </c>
    </row>
    <row r="20" spans="2:11" x14ac:dyDescent="0.2">
      <c r="B20" s="399">
        <v>2010</v>
      </c>
      <c r="C20" s="395">
        <f>'Form 1.3'!N20</f>
        <v>496.64600000000002</v>
      </c>
      <c r="D20" s="395"/>
      <c r="E20" s="395"/>
      <c r="F20" s="395"/>
      <c r="G20" s="395"/>
      <c r="H20" s="395"/>
      <c r="I20" s="395"/>
      <c r="J20" s="395"/>
      <c r="K20" s="395">
        <f t="shared" si="0"/>
        <v>496.64600000000002</v>
      </c>
    </row>
    <row r="21" spans="2:11" x14ac:dyDescent="0.2">
      <c r="B21" s="399">
        <v>2011</v>
      </c>
      <c r="C21" s="395">
        <f>'Form 1.3'!N21</f>
        <v>490.64299999999997</v>
      </c>
      <c r="D21" s="395"/>
      <c r="E21" s="395"/>
      <c r="F21" s="395"/>
      <c r="G21" s="395"/>
      <c r="H21" s="395"/>
      <c r="I21" s="395"/>
      <c r="J21" s="395"/>
      <c r="K21" s="395">
        <f t="shared" si="0"/>
        <v>490.64299999999997</v>
      </c>
    </row>
    <row r="22" spans="2:11" x14ac:dyDescent="0.2">
      <c r="B22" s="399">
        <v>2012</v>
      </c>
      <c r="C22" s="395">
        <f>'Form 1.3'!N22</f>
        <v>515.98199999999997</v>
      </c>
      <c r="D22" s="395"/>
      <c r="E22" s="395"/>
      <c r="F22" s="395"/>
      <c r="G22" s="395"/>
      <c r="H22" s="395"/>
      <c r="I22" s="395"/>
      <c r="J22" s="395"/>
      <c r="K22" s="395">
        <f t="shared" si="0"/>
        <v>515.98199999999997</v>
      </c>
    </row>
    <row r="23" spans="2:11" x14ac:dyDescent="0.2">
      <c r="B23" s="399">
        <v>2013</v>
      </c>
      <c r="C23" s="395">
        <f>'Form 1.3'!N23</f>
        <v>527.14400000000001</v>
      </c>
      <c r="D23" s="395"/>
      <c r="E23" s="395"/>
      <c r="F23" s="395"/>
      <c r="G23" s="395"/>
      <c r="H23" s="395"/>
      <c r="I23" s="395"/>
      <c r="J23" s="395"/>
      <c r="K23" s="395">
        <f t="shared" si="0"/>
        <v>527.14400000000001</v>
      </c>
    </row>
    <row r="24" spans="2:11" x14ac:dyDescent="0.2">
      <c r="B24" s="399">
        <v>2014</v>
      </c>
      <c r="C24" s="395">
        <f>'Form 1.3'!N24</f>
        <v>509.89</v>
      </c>
      <c r="D24" s="395"/>
      <c r="E24" s="395"/>
      <c r="F24" s="395"/>
      <c r="G24" s="395"/>
      <c r="H24" s="395"/>
      <c r="I24" s="395"/>
      <c r="J24" s="395"/>
      <c r="K24" s="395">
        <f t="shared" si="0"/>
        <v>509.89</v>
      </c>
    </row>
    <row r="25" spans="2:11" x14ac:dyDescent="0.2">
      <c r="B25" s="414">
        <v>2015</v>
      </c>
      <c r="C25" s="395">
        <f>'Form 1.3'!N25</f>
        <v>517.47500000000002</v>
      </c>
      <c r="D25" s="395"/>
      <c r="E25" s="395"/>
      <c r="F25" s="395"/>
      <c r="G25" s="395"/>
      <c r="H25" s="395"/>
      <c r="I25" s="395"/>
      <c r="J25" s="395"/>
      <c r="K25" s="395">
        <f t="shared" si="0"/>
        <v>517.47500000000002</v>
      </c>
    </row>
    <row r="26" spans="2:11" x14ac:dyDescent="0.2">
      <c r="B26" s="414">
        <v>2016</v>
      </c>
      <c r="C26" s="395">
        <f>'Form 1.3'!N26</f>
        <v>526.76199999999994</v>
      </c>
      <c r="D26" s="395"/>
      <c r="E26" s="395"/>
      <c r="F26" s="395"/>
      <c r="G26" s="395"/>
      <c r="H26" s="395"/>
      <c r="I26" s="395"/>
      <c r="J26" s="395"/>
      <c r="K26" s="395">
        <f t="shared" ref="K26:K32" si="1">SUM(C26:J26)</f>
        <v>526.76199999999994</v>
      </c>
    </row>
    <row r="27" spans="2:11" x14ac:dyDescent="0.2">
      <c r="B27" s="8">
        <v>2017</v>
      </c>
      <c r="C27" s="383">
        <f>'Form 1.3'!N27</f>
        <v>536.30401763135171</v>
      </c>
      <c r="D27" s="28"/>
      <c r="E27" s="28"/>
      <c r="F27" s="28"/>
      <c r="G27" s="28"/>
      <c r="H27" s="28"/>
      <c r="I27" s="28"/>
      <c r="J27" s="28"/>
      <c r="K27" s="383">
        <f t="shared" si="1"/>
        <v>536.30401763135171</v>
      </c>
    </row>
    <row r="28" spans="2:11" x14ac:dyDescent="0.2">
      <c r="B28" s="3">
        <v>2018</v>
      </c>
      <c r="C28" s="357">
        <f>'Form 1.3'!N28</f>
        <v>545.41899330165063</v>
      </c>
      <c r="D28" s="4"/>
      <c r="E28" s="4"/>
      <c r="F28" s="4"/>
      <c r="G28" s="4"/>
      <c r="H28" s="4"/>
      <c r="I28" s="4"/>
      <c r="J28" s="4"/>
      <c r="K28" s="383">
        <f t="shared" si="1"/>
        <v>545.41899330165063</v>
      </c>
    </row>
    <row r="29" spans="2:11" x14ac:dyDescent="0.2">
      <c r="B29" s="8">
        <v>2019</v>
      </c>
      <c r="C29" s="383">
        <f>'Form 1.3'!N29</f>
        <v>551.12084974727816</v>
      </c>
      <c r="D29" s="28"/>
      <c r="E29" s="28"/>
      <c r="F29" s="28"/>
      <c r="G29" s="28"/>
      <c r="H29" s="28"/>
      <c r="I29" s="28"/>
      <c r="J29" s="28"/>
      <c r="K29" s="383">
        <f t="shared" si="1"/>
        <v>551.12084974727816</v>
      </c>
    </row>
    <row r="30" spans="2:11" x14ac:dyDescent="0.2">
      <c r="B30" s="3">
        <v>2020</v>
      </c>
      <c r="C30" s="357">
        <f>'Form 1.3'!N30</f>
        <v>555.36265923720089</v>
      </c>
      <c r="D30" s="4"/>
      <c r="E30" s="4"/>
      <c r="F30" s="4"/>
      <c r="G30" s="4"/>
      <c r="H30" s="4"/>
      <c r="I30" s="4"/>
      <c r="J30" s="4"/>
      <c r="K30" s="383">
        <f t="shared" si="1"/>
        <v>555.36265923720089</v>
      </c>
    </row>
    <row r="31" spans="2:11" x14ac:dyDescent="0.2">
      <c r="B31" s="8">
        <v>2021</v>
      </c>
      <c r="C31" s="383">
        <f>'Form 1.3'!N31</f>
        <v>559.90807601880067</v>
      </c>
      <c r="D31" s="28"/>
      <c r="E31" s="28"/>
      <c r="F31" s="28"/>
      <c r="G31" s="28"/>
      <c r="H31" s="28"/>
      <c r="I31" s="28"/>
      <c r="J31" s="28"/>
      <c r="K31" s="383">
        <f t="shared" si="1"/>
        <v>559.90807601880067</v>
      </c>
    </row>
    <row r="32" spans="2:11" x14ac:dyDescent="0.2">
      <c r="B32" s="3">
        <v>2022</v>
      </c>
      <c r="C32" s="357">
        <f>'Form 1.3'!N32</f>
        <v>564.26060195963976</v>
      </c>
      <c r="D32" s="4"/>
      <c r="E32" s="4"/>
      <c r="F32" s="4"/>
      <c r="G32" s="4"/>
      <c r="H32" s="4"/>
      <c r="I32" s="4"/>
      <c r="J32" s="4"/>
      <c r="K32" s="383">
        <f t="shared" si="1"/>
        <v>564.26060195963976</v>
      </c>
    </row>
    <row r="33" spans="2:15" x14ac:dyDescent="0.2">
      <c r="B33" s="8">
        <v>2023</v>
      </c>
      <c r="C33" s="383">
        <f>'Form 1.3'!N33</f>
        <v>569.58197014959865</v>
      </c>
      <c r="D33" s="28"/>
      <c r="E33" s="28"/>
      <c r="F33" s="28"/>
      <c r="G33" s="28"/>
      <c r="H33" s="28"/>
      <c r="I33" s="28"/>
      <c r="J33" s="28"/>
      <c r="K33" s="383">
        <f t="shared" ref="K33:K38" si="2">SUM(C33:J33)</f>
        <v>569.58197014959865</v>
      </c>
    </row>
    <row r="34" spans="2:15" x14ac:dyDescent="0.2">
      <c r="B34" s="3">
        <v>2024</v>
      </c>
      <c r="C34" s="357">
        <f>'Form 1.3'!N34</f>
        <v>574.95106372669795</v>
      </c>
      <c r="D34" s="4"/>
      <c r="E34" s="4"/>
      <c r="F34" s="4"/>
      <c r="G34" s="4"/>
      <c r="H34" s="4"/>
      <c r="I34" s="4"/>
      <c r="J34" s="4"/>
      <c r="K34" s="383">
        <f t="shared" si="2"/>
        <v>574.95106372669795</v>
      </c>
    </row>
    <row r="35" spans="2:15" x14ac:dyDescent="0.2">
      <c r="B35" s="8">
        <v>2025</v>
      </c>
      <c r="C35" s="383">
        <f>'Form 1.3'!N35</f>
        <v>580.12607427507976</v>
      </c>
      <c r="D35" s="28"/>
      <c r="E35" s="28"/>
      <c r="F35" s="28"/>
      <c r="G35" s="28"/>
      <c r="H35" s="28"/>
      <c r="I35" s="28"/>
      <c r="J35" s="28"/>
      <c r="K35" s="383">
        <f t="shared" si="2"/>
        <v>580.12607427507976</v>
      </c>
      <c r="L35" s="2"/>
      <c r="M35" s="2"/>
      <c r="N35" s="2"/>
      <c r="O35" s="2"/>
    </row>
    <row r="36" spans="2:15" s="2" customFormat="1" x14ac:dyDescent="0.2">
      <c r="B36" s="3">
        <v>2026</v>
      </c>
      <c r="C36" s="357">
        <f>'Form 1.3'!N36</f>
        <v>585.22420639755296</v>
      </c>
      <c r="D36" s="4"/>
      <c r="E36" s="4"/>
      <c r="F36" s="4"/>
      <c r="G36" s="4"/>
      <c r="H36" s="4"/>
      <c r="I36" s="4"/>
      <c r="J36" s="4"/>
      <c r="K36" s="383">
        <f t="shared" si="2"/>
        <v>585.22420639755296</v>
      </c>
    </row>
    <row r="37" spans="2:15" x14ac:dyDescent="0.2">
      <c r="B37" s="3">
        <v>2027</v>
      </c>
      <c r="C37" s="357">
        <f>'Form 1.3'!N37</f>
        <v>590.23145241378052</v>
      </c>
      <c r="D37" s="4"/>
      <c r="E37" s="4"/>
      <c r="F37" s="4"/>
      <c r="G37" s="4"/>
      <c r="H37" s="4"/>
      <c r="I37" s="4"/>
      <c r="J37" s="4"/>
      <c r="K37" s="383">
        <f t="shared" si="2"/>
        <v>590.23145241378052</v>
      </c>
    </row>
    <row r="38" spans="2:15" x14ac:dyDescent="0.2">
      <c r="B38" s="3">
        <v>2028</v>
      </c>
      <c r="C38" s="357">
        <f>'Form 1.3'!N38</f>
        <v>594.94357129297453</v>
      </c>
      <c r="D38" s="4"/>
      <c r="E38" s="4"/>
      <c r="F38" s="4"/>
      <c r="G38" s="4"/>
      <c r="H38" s="4"/>
      <c r="I38" s="4"/>
      <c r="J38" s="4"/>
      <c r="K38" s="357">
        <f t="shared" si="2"/>
        <v>594.94357129297453</v>
      </c>
    </row>
  </sheetData>
  <customSheetViews>
    <customSheetView guid="{C3E70234-FA18-40E7-B25F-218A5F7D2EA2}" scale="90" showGridLines="0" fitToPage="1">
      <selection activeCell="P8" sqref="P8"/>
      <pageMargins left="0.75" right="0.75" top="1" bottom="1" header="0.5" footer="0.5"/>
      <pageSetup scale="81" orientation="landscape" r:id="rId1"/>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2"/>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3"/>
      <headerFooter alignWithMargins="0">
        <oddFooter>&amp;R&amp;A</oddFooter>
      </headerFooter>
    </customSheetView>
    <customSheetView guid="{64245E33-E577-4C25-9B98-21C112E84FF6}" scale="90" showPageBreaks="1" showGridLines="0" fitToPage="1" printArea="1">
      <selection activeCell="K43" sqref="K43"/>
      <pageMargins left="0.75" right="0.75" top="1" bottom="1" header="0.5" footer="0.5"/>
      <pageSetup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38"/>
  <sheetViews>
    <sheetView showGridLines="0" topLeftCell="A4" zoomScaleNormal="100" workbookViewId="0">
      <selection activeCell="J30" sqref="J30"/>
    </sheetView>
  </sheetViews>
  <sheetFormatPr defaultColWidth="8.7109375" defaultRowHeight="10.199999999999999" x14ac:dyDescent="0.2"/>
  <cols>
    <col min="1" max="1" width="1.7109375" customWidth="1"/>
    <col min="2" max="2" width="12" customWidth="1"/>
    <col min="3" max="7" width="15.7109375" customWidth="1"/>
  </cols>
  <sheetData>
    <row r="1" spans="2:7" s="40" customFormat="1" ht="13.8" x14ac:dyDescent="0.25">
      <c r="B1" s="602" t="s">
        <v>52</v>
      </c>
      <c r="C1" s="602"/>
      <c r="D1" s="602"/>
      <c r="E1" s="602"/>
      <c r="F1" s="602"/>
      <c r="G1" s="602"/>
    </row>
    <row r="2" spans="2:7" s="10" customFormat="1" ht="13.2" x14ac:dyDescent="0.25">
      <c r="B2" s="590" t="str">
        <f>CoName</f>
        <v>Turlock Irrigation District</v>
      </c>
      <c r="C2" s="590"/>
      <c r="D2" s="590"/>
      <c r="E2" s="590"/>
      <c r="F2" s="590"/>
      <c r="G2" s="590"/>
    </row>
    <row r="3" spans="2:7" s="10" customFormat="1" ht="13.2" x14ac:dyDescent="0.25">
      <c r="B3" s="590"/>
      <c r="C3" s="590"/>
      <c r="D3" s="590"/>
      <c r="E3" s="590"/>
      <c r="F3" s="590"/>
      <c r="G3" s="590"/>
    </row>
    <row r="4" spans="2:7" s="10" customFormat="1" ht="15.6" x14ac:dyDescent="0.3">
      <c r="B4" s="35" t="s">
        <v>97</v>
      </c>
      <c r="C4" s="13"/>
      <c r="D4" s="13"/>
      <c r="E4" s="13"/>
      <c r="F4" s="13"/>
      <c r="G4" s="13"/>
    </row>
    <row r="5" spans="2:7" s="10" customFormat="1" ht="13.2" x14ac:dyDescent="0.25">
      <c r="B5" s="604" t="s">
        <v>11</v>
      </c>
      <c r="C5" s="590"/>
      <c r="D5" s="590"/>
      <c r="E5" s="590"/>
      <c r="F5" s="590"/>
      <c r="G5" s="590"/>
    </row>
    <row r="6" spans="2:7" ht="13.5" customHeight="1" x14ac:dyDescent="0.25">
      <c r="B6" s="603" t="s">
        <v>16</v>
      </c>
      <c r="C6" s="603"/>
      <c r="D6" s="603"/>
      <c r="E6" s="603"/>
      <c r="F6" s="603"/>
      <c r="G6" s="603"/>
    </row>
    <row r="7" spans="2:7" ht="13.2" x14ac:dyDescent="0.25">
      <c r="B7" s="605" t="s">
        <v>69</v>
      </c>
      <c r="C7" s="603"/>
      <c r="D7" s="603"/>
      <c r="E7" s="603"/>
      <c r="F7" s="603"/>
      <c r="G7" s="603"/>
    </row>
    <row r="8" spans="2:7" ht="13.5" customHeight="1" x14ac:dyDescent="0.2">
      <c r="B8" s="8"/>
      <c r="C8" s="592" t="s">
        <v>15</v>
      </c>
      <c r="D8" s="593"/>
      <c r="E8" s="593"/>
      <c r="F8" s="593"/>
      <c r="G8" s="593"/>
    </row>
    <row r="9" spans="2:7" ht="20.399999999999999" x14ac:dyDescent="0.2">
      <c r="B9" s="7" t="s">
        <v>13</v>
      </c>
      <c r="C9" s="34" t="s">
        <v>37</v>
      </c>
      <c r="D9" s="34" t="s">
        <v>38</v>
      </c>
      <c r="E9" s="34" t="s">
        <v>39</v>
      </c>
      <c r="F9" s="34" t="s">
        <v>40</v>
      </c>
      <c r="G9" s="34" t="s">
        <v>86</v>
      </c>
    </row>
    <row r="10" spans="2:7" x14ac:dyDescent="0.2">
      <c r="B10" s="399">
        <v>2000</v>
      </c>
      <c r="C10" s="395"/>
      <c r="D10" s="395"/>
      <c r="E10" s="395"/>
      <c r="F10" s="395"/>
      <c r="G10" s="395"/>
    </row>
    <row r="11" spans="2:7" ht="11.25" customHeight="1" x14ac:dyDescent="0.2">
      <c r="B11" s="399">
        <v>2001</v>
      </c>
      <c r="C11" s="395"/>
      <c r="D11" s="395"/>
      <c r="E11" s="395"/>
      <c r="F11" s="395"/>
      <c r="G11" s="395"/>
    </row>
    <row r="12" spans="2:7" x14ac:dyDescent="0.2">
      <c r="B12" s="399">
        <v>2002</v>
      </c>
      <c r="C12" s="395"/>
      <c r="D12" s="395"/>
      <c r="E12" s="395"/>
      <c r="F12" s="395"/>
      <c r="G12" s="395"/>
    </row>
    <row r="13" spans="2:7" x14ac:dyDescent="0.2">
      <c r="B13" s="399">
        <v>2003</v>
      </c>
      <c r="C13" s="395"/>
      <c r="D13" s="395"/>
      <c r="E13" s="395"/>
      <c r="F13" s="395"/>
      <c r="G13" s="395"/>
    </row>
    <row r="14" spans="2:7" x14ac:dyDescent="0.2">
      <c r="B14" s="399">
        <v>2004</v>
      </c>
      <c r="C14" s="395"/>
      <c r="D14" s="395"/>
      <c r="E14" s="395"/>
      <c r="F14" s="395"/>
      <c r="G14" s="395"/>
    </row>
    <row r="15" spans="2:7" x14ac:dyDescent="0.2">
      <c r="B15" s="399">
        <v>2005</v>
      </c>
      <c r="C15" s="395"/>
      <c r="D15" s="395"/>
      <c r="E15" s="395"/>
      <c r="F15" s="395"/>
      <c r="G15" s="395"/>
    </row>
    <row r="16" spans="2:7" x14ac:dyDescent="0.2">
      <c r="B16" s="399">
        <v>2006</v>
      </c>
      <c r="C16" s="395"/>
      <c r="D16" s="395"/>
      <c r="E16" s="395"/>
      <c r="F16" s="395"/>
      <c r="G16" s="395"/>
    </row>
    <row r="17" spans="2:18" x14ac:dyDescent="0.2">
      <c r="B17" s="399">
        <v>2007</v>
      </c>
      <c r="C17" s="395"/>
      <c r="D17" s="395"/>
      <c r="E17" s="395"/>
      <c r="F17" s="395"/>
      <c r="G17" s="395"/>
    </row>
    <row r="18" spans="2:18" ht="11.25" customHeight="1" x14ac:dyDescent="0.2">
      <c r="B18" s="399">
        <v>2008</v>
      </c>
      <c r="C18" s="395"/>
      <c r="D18" s="395"/>
      <c r="E18" s="395"/>
      <c r="F18" s="395"/>
      <c r="G18" s="395"/>
    </row>
    <row r="19" spans="2:18" x14ac:dyDescent="0.2">
      <c r="B19" s="399">
        <v>2009</v>
      </c>
      <c r="C19" s="395"/>
      <c r="D19" s="395"/>
      <c r="E19" s="395"/>
      <c r="F19" s="395"/>
      <c r="G19" s="395"/>
    </row>
    <row r="20" spans="2:18" x14ac:dyDescent="0.2">
      <c r="B20" s="399">
        <v>2010</v>
      </c>
      <c r="C20" s="395"/>
      <c r="D20" s="395"/>
      <c r="E20" s="395"/>
      <c r="F20" s="395"/>
      <c r="G20" s="395"/>
    </row>
    <row r="21" spans="2:18" x14ac:dyDescent="0.2">
      <c r="B21" s="399">
        <v>2011</v>
      </c>
      <c r="C21" s="395"/>
      <c r="D21" s="395"/>
      <c r="E21" s="395"/>
      <c r="F21" s="395"/>
      <c r="G21" s="395"/>
    </row>
    <row r="22" spans="2:18" x14ac:dyDescent="0.2">
      <c r="B22" s="399">
        <v>2012</v>
      </c>
      <c r="C22" s="395"/>
      <c r="D22" s="395"/>
      <c r="E22" s="395"/>
      <c r="F22" s="395"/>
      <c r="G22" s="395"/>
    </row>
    <row r="23" spans="2:18" x14ac:dyDescent="0.2">
      <c r="B23" s="399">
        <v>2013</v>
      </c>
      <c r="C23" s="395"/>
      <c r="D23" s="395"/>
      <c r="E23" s="395"/>
      <c r="F23" s="395"/>
      <c r="G23" s="395"/>
    </row>
    <row r="24" spans="2:18" x14ac:dyDescent="0.2">
      <c r="B24" s="399">
        <v>2014</v>
      </c>
      <c r="C24" s="395"/>
      <c r="D24" s="395"/>
      <c r="E24" s="395"/>
      <c r="F24" s="395"/>
      <c r="G24" s="395"/>
    </row>
    <row r="25" spans="2:18" x14ac:dyDescent="0.2">
      <c r="B25" s="414">
        <v>2015</v>
      </c>
      <c r="C25" s="395"/>
      <c r="D25" s="395"/>
      <c r="E25" s="395"/>
      <c r="F25" s="395"/>
      <c r="G25" s="395"/>
    </row>
    <row r="26" spans="2:18" x14ac:dyDescent="0.2">
      <c r="B26" s="414">
        <v>2016</v>
      </c>
      <c r="C26" s="395"/>
      <c r="D26" s="395"/>
      <c r="E26" s="395"/>
      <c r="F26" s="395"/>
      <c r="G26" s="395"/>
    </row>
    <row r="27" spans="2:18" x14ac:dyDescent="0.2">
      <c r="B27" s="8">
        <v>2017</v>
      </c>
      <c r="C27" s="491">
        <v>536.26861353629465</v>
      </c>
      <c r="D27" s="490">
        <v>548.0791508088306</v>
      </c>
      <c r="E27" s="490">
        <v>556.51524886064146</v>
      </c>
      <c r="F27" s="383"/>
      <c r="G27" s="383"/>
    </row>
    <row r="28" spans="2:18" x14ac:dyDescent="0.2">
      <c r="B28" s="3">
        <v>2018</v>
      </c>
      <c r="C28" s="492">
        <v>545.38298748172406</v>
      </c>
      <c r="D28" s="495">
        <v>557.32439219074604</v>
      </c>
      <c r="E28" s="495">
        <v>565.85396698290424</v>
      </c>
      <c r="F28" s="357"/>
      <c r="G28" s="357"/>
      <c r="H28" s="2"/>
      <c r="I28" s="2"/>
      <c r="J28" s="2"/>
      <c r="K28" s="2"/>
      <c r="L28" s="2"/>
      <c r="M28" s="2"/>
      <c r="N28" s="2"/>
      <c r="O28" s="2"/>
      <c r="P28" s="2"/>
      <c r="Q28" s="2"/>
      <c r="R28" s="2"/>
    </row>
    <row r="29" spans="2:18" x14ac:dyDescent="0.2">
      <c r="B29" s="8">
        <v>2019</v>
      </c>
      <c r="C29" s="491">
        <v>551.08446751945439</v>
      </c>
      <c r="D29" s="490">
        <v>563.15712968176479</v>
      </c>
      <c r="E29" s="490">
        <v>571.78045979770036</v>
      </c>
      <c r="F29" s="383"/>
      <c r="G29" s="383"/>
      <c r="H29" s="2"/>
      <c r="I29" s="2"/>
      <c r="J29" s="2"/>
      <c r="K29" s="2"/>
      <c r="L29" s="2"/>
      <c r="M29" s="2"/>
      <c r="N29" s="2"/>
      <c r="O29" s="2"/>
      <c r="P29" s="2"/>
      <c r="Q29" s="2"/>
      <c r="R29" s="2"/>
    </row>
    <row r="30" spans="2:18" x14ac:dyDescent="0.2">
      <c r="B30" s="3">
        <v>2020</v>
      </c>
      <c r="C30" s="491">
        <v>555.32599698643958</v>
      </c>
      <c r="D30" s="490">
        <v>567.52940524415294</v>
      </c>
      <c r="E30" s="490">
        <v>576.24612542823343</v>
      </c>
      <c r="F30" s="383"/>
      <c r="G30" s="383"/>
      <c r="H30" s="2"/>
      <c r="I30" s="2"/>
      <c r="J30" s="2"/>
      <c r="K30" s="2"/>
      <c r="L30" s="2"/>
      <c r="M30" s="2"/>
      <c r="N30" s="2"/>
      <c r="O30" s="2"/>
      <c r="P30" s="2"/>
      <c r="Q30" s="2"/>
      <c r="R30" s="2"/>
    </row>
    <row r="31" spans="2:18" x14ac:dyDescent="0.2">
      <c r="B31" s="8">
        <v>2021</v>
      </c>
      <c r="C31" s="491">
        <v>559.87111370247487</v>
      </c>
      <c r="D31" s="490">
        <v>572.2073616716882</v>
      </c>
      <c r="E31" s="490">
        <v>581.01896736398305</v>
      </c>
      <c r="F31" s="383"/>
      <c r="G31" s="383"/>
    </row>
    <row r="32" spans="2:18" x14ac:dyDescent="0.2">
      <c r="B32" s="3">
        <v>2022</v>
      </c>
      <c r="C32" s="492">
        <v>564.2233523114329</v>
      </c>
      <c r="D32" s="495">
        <v>576.69214623094581</v>
      </c>
      <c r="E32" s="495">
        <v>585.59842760202628</v>
      </c>
      <c r="F32" s="357"/>
      <c r="G32" s="357"/>
      <c r="H32" s="2"/>
      <c r="I32" s="2"/>
      <c r="J32" s="2"/>
      <c r="K32" s="2"/>
      <c r="L32" s="2"/>
      <c r="M32" s="2"/>
      <c r="N32" s="2"/>
      <c r="O32" s="2"/>
      <c r="P32" s="2"/>
      <c r="Q32" s="2"/>
      <c r="R32" s="2"/>
    </row>
    <row r="33" spans="2:18" x14ac:dyDescent="0.2">
      <c r="B33" s="8">
        <v>2023</v>
      </c>
      <c r="C33" s="491">
        <v>569.54436921141632</v>
      </c>
      <c r="D33" s="490">
        <v>582.14769333143863</v>
      </c>
      <c r="E33" s="490">
        <v>591.15006770288278</v>
      </c>
      <c r="F33" s="383"/>
      <c r="G33" s="383"/>
    </row>
    <row r="34" spans="2:18" x14ac:dyDescent="0.2">
      <c r="B34" s="3">
        <v>2024</v>
      </c>
      <c r="C34" s="492">
        <v>574.91310834795001</v>
      </c>
      <c r="D34" s="495">
        <v>587.65374511373011</v>
      </c>
      <c r="E34" s="495">
        <v>596.75419994642982</v>
      </c>
      <c r="F34" s="357"/>
      <c r="G34" s="357"/>
      <c r="H34" s="2"/>
      <c r="I34" s="2"/>
      <c r="J34" s="2"/>
      <c r="K34" s="2"/>
      <c r="L34" s="2"/>
      <c r="M34" s="2"/>
      <c r="N34" s="2"/>
      <c r="O34" s="2"/>
      <c r="P34" s="2"/>
      <c r="Q34" s="2"/>
      <c r="R34" s="2"/>
    </row>
    <row r="35" spans="2:18" x14ac:dyDescent="0.2">
      <c r="B35" s="8">
        <v>2025</v>
      </c>
      <c r="C35" s="491">
        <v>580.08777726815197</v>
      </c>
      <c r="D35" s="490">
        <v>592.96441332421534</v>
      </c>
      <c r="E35" s="490">
        <v>602.16201050711743</v>
      </c>
      <c r="F35" s="383"/>
      <c r="G35" s="383"/>
      <c r="H35" s="2"/>
      <c r="I35" s="2"/>
      <c r="J35" s="2"/>
      <c r="K35" s="2"/>
      <c r="L35" s="2"/>
      <c r="M35" s="2"/>
      <c r="N35" s="2"/>
      <c r="O35" s="2"/>
      <c r="P35" s="2"/>
      <c r="Q35" s="2"/>
      <c r="R35" s="2"/>
    </row>
    <row r="36" spans="2:18" s="2" customFormat="1" x14ac:dyDescent="0.2">
      <c r="B36" s="3">
        <v>2026</v>
      </c>
      <c r="C36" s="492">
        <v>585.18557283757252</v>
      </c>
      <c r="D36" s="495">
        <v>598.20064885367549</v>
      </c>
      <c r="E36" s="495">
        <v>607.49713172231998</v>
      </c>
      <c r="F36" s="357"/>
      <c r="G36" s="357"/>
      <c r="J36"/>
    </row>
    <row r="37" spans="2:18" x14ac:dyDescent="0.2">
      <c r="B37" s="3">
        <v>2027</v>
      </c>
      <c r="C37" s="492">
        <v>590.19248830059121</v>
      </c>
      <c r="D37" s="495">
        <v>603.3492347418653</v>
      </c>
      <c r="E37" s="495">
        <v>612.74691077134628</v>
      </c>
      <c r="F37" s="357"/>
      <c r="G37" s="357"/>
    </row>
    <row r="38" spans="2:18" x14ac:dyDescent="0.2">
      <c r="B38" s="3">
        <v>2028</v>
      </c>
      <c r="C38" s="492">
        <v>594.90429610938634</v>
      </c>
      <c r="D38" s="495">
        <v>608.20333886426215</v>
      </c>
      <c r="E38" s="495">
        <v>617.70265511774448</v>
      </c>
      <c r="F38" s="357"/>
      <c r="G38" s="357"/>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AO8804"/>
  <sheetViews>
    <sheetView zoomScale="80" zoomScaleNormal="80" workbookViewId="0">
      <selection activeCell="J24" sqref="J24"/>
    </sheetView>
  </sheetViews>
  <sheetFormatPr defaultColWidth="9.28515625" defaultRowHeight="13.2" x14ac:dyDescent="0.2"/>
  <cols>
    <col min="1" max="1" width="14.7109375" style="80" customWidth="1"/>
    <col min="2" max="2" width="14.85546875" style="81" customWidth="1"/>
    <col min="3" max="3" width="19.85546875" style="82" customWidth="1"/>
    <col min="4" max="13" width="19.85546875" style="72" customWidth="1"/>
    <col min="14" max="14" width="9.28515625" style="72"/>
    <col min="15" max="27" width="19.85546875" style="72" customWidth="1"/>
    <col min="28" max="28" width="9.28515625" style="72"/>
    <col min="29" max="41" width="19.85546875" style="72" customWidth="1"/>
    <col min="42" max="16384" width="9.28515625" style="72"/>
  </cols>
  <sheetData>
    <row r="1" spans="1:41" s="63" customFormat="1" ht="15.6" x14ac:dyDescent="0.2">
      <c r="A1" s="618" t="s">
        <v>339</v>
      </c>
      <c r="B1" s="618"/>
      <c r="C1" s="618"/>
      <c r="D1" s="618"/>
      <c r="E1" s="618"/>
      <c r="F1" s="618"/>
      <c r="G1" s="618"/>
      <c r="H1" s="618"/>
      <c r="I1" s="618"/>
      <c r="J1" s="618"/>
      <c r="K1" s="618"/>
      <c r="L1" s="618"/>
      <c r="M1" s="618"/>
    </row>
    <row r="2" spans="1:41" s="380" customFormat="1" ht="15" x14ac:dyDescent="0.2">
      <c r="A2" s="619" t="str">
        <f>'FormsList&amp;FilerInfo'!B2</f>
        <v>Turlock Irrigation District</v>
      </c>
      <c r="B2" s="620"/>
      <c r="C2" s="620"/>
      <c r="D2" s="620"/>
      <c r="E2" s="620"/>
      <c r="F2" s="620"/>
      <c r="G2" s="620"/>
      <c r="H2" s="620"/>
      <c r="I2" s="620"/>
      <c r="J2" s="620"/>
      <c r="K2" s="620"/>
      <c r="L2" s="620"/>
      <c r="M2" s="620"/>
    </row>
    <row r="3" spans="1:41" s="380" customFormat="1" ht="15.6" x14ac:dyDescent="0.2">
      <c r="A3" s="381"/>
      <c r="B3" s="381"/>
      <c r="C3" s="381"/>
      <c r="D3" s="381"/>
      <c r="E3" s="381"/>
      <c r="F3" s="381"/>
      <c r="G3" s="381"/>
      <c r="H3" s="381"/>
      <c r="I3" s="381"/>
      <c r="J3" s="381"/>
      <c r="K3" s="381"/>
      <c r="L3" s="381"/>
      <c r="M3" s="381"/>
    </row>
    <row r="4" spans="1:41" s="66" customFormat="1" ht="15.6" x14ac:dyDescent="0.2">
      <c r="A4" s="264" t="s">
        <v>362</v>
      </c>
      <c r="B4" s="64"/>
      <c r="C4" s="65"/>
    </row>
    <row r="5" spans="1:41" s="66" customFormat="1" x14ac:dyDescent="0.2">
      <c r="A5" s="67"/>
      <c r="B5" s="68"/>
      <c r="C5" s="69"/>
    </row>
    <row r="6" spans="1:41" ht="13.8" x14ac:dyDescent="0.2">
      <c r="A6" s="70" t="s">
        <v>109</v>
      </c>
      <c r="B6" s="71"/>
      <c r="C6" s="72"/>
    </row>
    <row r="7" spans="1:41" ht="13.8" x14ac:dyDescent="0.2">
      <c r="A7" s="70" t="s">
        <v>110</v>
      </c>
      <c r="B7" s="71"/>
      <c r="C7" s="72"/>
    </row>
    <row r="8" spans="1:41" ht="13.8" x14ac:dyDescent="0.2">
      <c r="A8" s="73"/>
      <c r="B8" s="71"/>
      <c r="C8" s="72"/>
      <c r="I8" s="317"/>
    </row>
    <row r="9" spans="1:41" ht="12.75" customHeight="1" x14ac:dyDescent="0.2">
      <c r="A9" s="73" t="s">
        <v>380</v>
      </c>
      <c r="B9" s="70"/>
      <c r="C9" s="70"/>
      <c r="K9" s="317"/>
    </row>
    <row r="10" spans="1:41" ht="13.8" x14ac:dyDescent="0.2">
      <c r="A10" s="73" t="s">
        <v>311</v>
      </c>
      <c r="B10" s="70"/>
      <c r="C10" s="70"/>
      <c r="K10" s="317"/>
    </row>
    <row r="11" spans="1:41" ht="13.8" x14ac:dyDescent="0.2">
      <c r="A11" s="73" t="s">
        <v>341</v>
      </c>
      <c r="B11" s="70"/>
      <c r="C11" s="70"/>
      <c r="K11" s="317"/>
    </row>
    <row r="12" spans="1:41" ht="13.8" x14ac:dyDescent="0.2">
      <c r="A12" s="70" t="s">
        <v>111</v>
      </c>
      <c r="B12" s="70"/>
      <c r="C12" s="70"/>
    </row>
    <row r="13" spans="1:41" ht="13.8" x14ac:dyDescent="0.2">
      <c r="A13" s="70" t="s">
        <v>112</v>
      </c>
      <c r="B13" s="70"/>
      <c r="C13" s="70"/>
    </row>
    <row r="14" spans="1:41" ht="14.25" customHeight="1" x14ac:dyDescent="0.2">
      <c r="A14" s="70" t="s">
        <v>113</v>
      </c>
      <c r="B14" s="70"/>
      <c r="C14" s="70"/>
    </row>
    <row r="15" spans="1:41" s="76" customFormat="1" ht="14.4" thickBot="1" x14ac:dyDescent="0.25">
      <c r="A15" s="74"/>
      <c r="B15" s="75"/>
    </row>
    <row r="16" spans="1:41" s="76" customFormat="1" ht="14.25" customHeight="1" x14ac:dyDescent="0.2">
      <c r="A16" s="606" t="s">
        <v>114</v>
      </c>
      <c r="B16" s="607"/>
      <c r="C16" s="607"/>
      <c r="D16" s="608" t="s">
        <v>434</v>
      </c>
      <c r="E16" s="608"/>
      <c r="F16" s="608"/>
      <c r="G16" s="608"/>
      <c r="H16" s="608"/>
      <c r="I16" s="608"/>
      <c r="J16" s="608"/>
      <c r="K16" s="608"/>
      <c r="L16" s="608"/>
      <c r="M16" s="609"/>
      <c r="O16" s="606" t="s">
        <v>114</v>
      </c>
      <c r="P16" s="607"/>
      <c r="Q16" s="607"/>
      <c r="R16" s="608" t="s">
        <v>434</v>
      </c>
      <c r="S16" s="608"/>
      <c r="T16" s="608"/>
      <c r="U16" s="608"/>
      <c r="V16" s="608"/>
      <c r="W16" s="608"/>
      <c r="X16" s="608"/>
      <c r="Y16" s="608"/>
      <c r="Z16" s="608"/>
      <c r="AA16" s="609"/>
      <c r="AC16" s="606" t="s">
        <v>114</v>
      </c>
      <c r="AD16" s="607"/>
      <c r="AE16" s="607"/>
      <c r="AF16" s="608" t="s">
        <v>434</v>
      </c>
      <c r="AG16" s="608"/>
      <c r="AH16" s="608"/>
      <c r="AI16" s="608"/>
      <c r="AJ16" s="608"/>
      <c r="AK16" s="608"/>
      <c r="AL16" s="608"/>
      <c r="AM16" s="608"/>
      <c r="AN16" s="608"/>
      <c r="AO16" s="609"/>
    </row>
    <row r="17" spans="1:41" ht="14.25" customHeight="1" x14ac:dyDescent="0.2">
      <c r="A17" s="610" t="s">
        <v>115</v>
      </c>
      <c r="B17" s="611"/>
      <c r="C17" s="611"/>
      <c r="D17" s="612"/>
      <c r="E17" s="612"/>
      <c r="F17" s="612"/>
      <c r="G17" s="612"/>
      <c r="H17" s="612"/>
      <c r="I17" s="612"/>
      <c r="J17" s="612"/>
      <c r="K17" s="612"/>
      <c r="L17" s="612"/>
      <c r="M17" s="613"/>
      <c r="O17" s="610" t="s">
        <v>115</v>
      </c>
      <c r="P17" s="611"/>
      <c r="Q17" s="611"/>
      <c r="R17" s="612"/>
      <c r="S17" s="612"/>
      <c r="T17" s="612"/>
      <c r="U17" s="612"/>
      <c r="V17" s="612"/>
      <c r="W17" s="612"/>
      <c r="X17" s="612"/>
      <c r="Y17" s="612"/>
      <c r="Z17" s="612"/>
      <c r="AA17" s="613"/>
      <c r="AC17" s="610" t="s">
        <v>115</v>
      </c>
      <c r="AD17" s="611"/>
      <c r="AE17" s="611"/>
      <c r="AF17" s="612"/>
      <c r="AG17" s="612"/>
      <c r="AH17" s="612"/>
      <c r="AI17" s="612"/>
      <c r="AJ17" s="612"/>
      <c r="AK17" s="612"/>
      <c r="AL17" s="612"/>
      <c r="AM17" s="612"/>
      <c r="AN17" s="612"/>
      <c r="AO17" s="613"/>
    </row>
    <row r="18" spans="1:41" s="77" customFormat="1" ht="14.25" customHeight="1" thickBot="1" x14ac:dyDescent="0.25">
      <c r="A18" s="614" t="s">
        <v>116</v>
      </c>
      <c r="B18" s="615"/>
      <c r="C18" s="615"/>
      <c r="D18" s="616" t="s">
        <v>435</v>
      </c>
      <c r="E18" s="616"/>
      <c r="F18" s="616"/>
      <c r="G18" s="616"/>
      <c r="H18" s="616"/>
      <c r="I18" s="616"/>
      <c r="J18" s="616"/>
      <c r="K18" s="616"/>
      <c r="L18" s="616"/>
      <c r="M18" s="617"/>
      <c r="O18" s="614" t="s">
        <v>116</v>
      </c>
      <c r="P18" s="615"/>
      <c r="Q18" s="615"/>
      <c r="R18" s="616" t="s">
        <v>435</v>
      </c>
      <c r="S18" s="616"/>
      <c r="T18" s="616"/>
      <c r="U18" s="616"/>
      <c r="V18" s="616"/>
      <c r="W18" s="616"/>
      <c r="X18" s="616"/>
      <c r="Y18" s="616"/>
      <c r="Z18" s="616"/>
      <c r="AA18" s="617"/>
      <c r="AC18" s="614" t="s">
        <v>116</v>
      </c>
      <c r="AD18" s="615"/>
      <c r="AE18" s="615"/>
      <c r="AF18" s="616" t="s">
        <v>435</v>
      </c>
      <c r="AG18" s="616"/>
      <c r="AH18" s="616"/>
      <c r="AI18" s="616"/>
      <c r="AJ18" s="616"/>
      <c r="AK18" s="616"/>
      <c r="AL18" s="616"/>
      <c r="AM18" s="616"/>
      <c r="AN18" s="616"/>
      <c r="AO18" s="617"/>
    </row>
    <row r="19" spans="1:41" s="77" customFormat="1" ht="14.25" customHeight="1" thickBot="1" x14ac:dyDescent="0.25">
      <c r="A19" s="78"/>
      <c r="B19" s="79"/>
      <c r="C19" s="78"/>
      <c r="O19" s="78"/>
      <c r="P19" s="79"/>
      <c r="Q19" s="78"/>
      <c r="AC19" s="78"/>
      <c r="AD19" s="79"/>
      <c r="AE19" s="78"/>
    </row>
    <row r="20" spans="1:41" s="287" customFormat="1" ht="40.799999999999997" x14ac:dyDescent="0.2">
      <c r="A20" s="507" t="s">
        <v>117</v>
      </c>
      <c r="B20" s="508" t="s">
        <v>118</v>
      </c>
      <c r="C20" s="500" t="s">
        <v>71</v>
      </c>
      <c r="D20" s="288" t="s">
        <v>59</v>
      </c>
      <c r="E20" s="288" t="s">
        <v>72</v>
      </c>
      <c r="F20" s="288" t="s">
        <v>73</v>
      </c>
      <c r="G20" s="498" t="s">
        <v>285</v>
      </c>
      <c r="H20" s="502" t="s">
        <v>74</v>
      </c>
      <c r="I20" s="500" t="s">
        <v>87</v>
      </c>
      <c r="J20" s="288" t="s">
        <v>88</v>
      </c>
      <c r="K20" s="288" t="s">
        <v>274</v>
      </c>
      <c r="L20" s="286" t="s">
        <v>275</v>
      </c>
      <c r="M20" s="286" t="s">
        <v>276</v>
      </c>
      <c r="O20" s="507" t="s">
        <v>117</v>
      </c>
      <c r="P20" s="508" t="s">
        <v>118</v>
      </c>
      <c r="Q20" s="500" t="s">
        <v>71</v>
      </c>
      <c r="R20" s="288" t="s">
        <v>59</v>
      </c>
      <c r="S20" s="288" t="s">
        <v>72</v>
      </c>
      <c r="T20" s="288" t="s">
        <v>73</v>
      </c>
      <c r="U20" s="498" t="s">
        <v>285</v>
      </c>
      <c r="V20" s="502" t="s">
        <v>74</v>
      </c>
      <c r="W20" s="500" t="s">
        <v>87</v>
      </c>
      <c r="X20" s="288" t="s">
        <v>88</v>
      </c>
      <c r="Y20" s="288" t="s">
        <v>274</v>
      </c>
      <c r="Z20" s="286" t="s">
        <v>275</v>
      </c>
      <c r="AA20" s="286" t="s">
        <v>276</v>
      </c>
      <c r="AC20" s="507" t="s">
        <v>117</v>
      </c>
      <c r="AD20" s="508" t="s">
        <v>118</v>
      </c>
      <c r="AE20" s="500" t="s">
        <v>71</v>
      </c>
      <c r="AF20" s="288" t="s">
        <v>59</v>
      </c>
      <c r="AG20" s="288" t="s">
        <v>72</v>
      </c>
      <c r="AH20" s="288" t="s">
        <v>73</v>
      </c>
      <c r="AI20" s="498" t="s">
        <v>285</v>
      </c>
      <c r="AJ20" s="502" t="s">
        <v>74</v>
      </c>
      <c r="AK20" s="500" t="s">
        <v>87</v>
      </c>
      <c r="AL20" s="288" t="s">
        <v>88</v>
      </c>
      <c r="AM20" s="288" t="s">
        <v>274</v>
      </c>
      <c r="AN20" s="286" t="s">
        <v>275</v>
      </c>
      <c r="AO20" s="286" t="s">
        <v>276</v>
      </c>
    </row>
    <row r="21" spans="1:41" s="80" customFormat="1" x14ac:dyDescent="0.2">
      <c r="A21" s="515">
        <v>42005</v>
      </c>
      <c r="B21" s="510">
        <v>1</v>
      </c>
      <c r="C21" s="506"/>
      <c r="D21" s="382"/>
      <c r="E21" s="382"/>
      <c r="F21" s="382"/>
      <c r="G21" s="499"/>
      <c r="H21" s="503">
        <v>196.16</v>
      </c>
      <c r="I21" s="501"/>
      <c r="J21" s="285"/>
      <c r="K21" s="285"/>
      <c r="L21" s="285"/>
      <c r="M21" s="285"/>
      <c r="O21" s="509">
        <v>42370</v>
      </c>
      <c r="P21" s="510">
        <v>1</v>
      </c>
      <c r="Q21" s="506"/>
      <c r="R21" s="382"/>
      <c r="S21" s="382"/>
      <c r="T21" s="382"/>
      <c r="U21" s="499"/>
      <c r="V21" s="503">
        <v>198.84200000000001</v>
      </c>
      <c r="W21" s="501"/>
      <c r="X21" s="483"/>
      <c r="Y21" s="483"/>
      <c r="Z21" s="483"/>
      <c r="AA21" s="483"/>
      <c r="AC21" s="509">
        <v>42736</v>
      </c>
      <c r="AD21" s="510">
        <f>B21</f>
        <v>1</v>
      </c>
      <c r="AE21" s="506"/>
      <c r="AF21" s="382"/>
      <c r="AG21" s="382"/>
      <c r="AH21" s="382"/>
      <c r="AI21" s="499"/>
      <c r="AJ21" s="503">
        <v>193</v>
      </c>
      <c r="AK21" s="501"/>
      <c r="AL21" s="483"/>
      <c r="AM21" s="483"/>
      <c r="AN21" s="483"/>
      <c r="AO21" s="483"/>
    </row>
    <row r="22" spans="1:41" s="80" customFormat="1" x14ac:dyDescent="0.2">
      <c r="A22" s="515">
        <v>42005</v>
      </c>
      <c r="B22" s="510">
        <v>2</v>
      </c>
      <c r="C22" s="506"/>
      <c r="D22" s="382"/>
      <c r="E22" s="382"/>
      <c r="F22" s="382"/>
      <c r="G22" s="499"/>
      <c r="H22" s="503">
        <v>191.756</v>
      </c>
      <c r="I22" s="501"/>
      <c r="J22" s="285"/>
      <c r="K22" s="285"/>
      <c r="L22" s="285"/>
      <c r="M22" s="285"/>
      <c r="O22" s="511">
        <v>42370</v>
      </c>
      <c r="P22" s="512">
        <v>2</v>
      </c>
      <c r="V22" s="504">
        <v>195.77699999999999</v>
      </c>
      <c r="AC22" s="511">
        <f>AC21+1/24</f>
        <v>42736.041666666664</v>
      </c>
      <c r="AD22" s="512">
        <f t="shared" ref="AD22:AD85" si="0">B22</f>
        <v>2</v>
      </c>
      <c r="AJ22" s="504">
        <v>187</v>
      </c>
    </row>
    <row r="23" spans="1:41" s="80" customFormat="1" x14ac:dyDescent="0.2">
      <c r="A23" s="515">
        <v>42005</v>
      </c>
      <c r="B23" s="510">
        <v>3</v>
      </c>
      <c r="C23" s="506"/>
      <c r="D23" s="382"/>
      <c r="E23" s="382"/>
      <c r="F23" s="382"/>
      <c r="G23" s="499"/>
      <c r="H23" s="503">
        <v>186.596</v>
      </c>
      <c r="I23" s="501"/>
      <c r="J23" s="285"/>
      <c r="K23" s="285"/>
      <c r="L23" s="285"/>
      <c r="M23" s="285"/>
      <c r="O23" s="511">
        <v>42370</v>
      </c>
      <c r="P23" s="512">
        <v>3</v>
      </c>
      <c r="V23" s="504">
        <v>191.548</v>
      </c>
      <c r="AC23" s="511">
        <f t="shared" ref="AC23:AC86" si="1">AC22+1/24</f>
        <v>42736.083333333328</v>
      </c>
      <c r="AD23" s="512">
        <f t="shared" si="0"/>
        <v>3</v>
      </c>
      <c r="AJ23" s="504">
        <v>184</v>
      </c>
    </row>
    <row r="24" spans="1:41" s="80" customFormat="1" x14ac:dyDescent="0.2">
      <c r="A24" s="515">
        <v>42005</v>
      </c>
      <c r="B24" s="510">
        <v>4</v>
      </c>
      <c r="C24" s="506"/>
      <c r="D24" s="382"/>
      <c r="E24" s="382"/>
      <c r="F24" s="382"/>
      <c r="G24" s="499"/>
      <c r="H24" s="503">
        <v>186.01499999999999</v>
      </c>
      <c r="I24" s="501"/>
      <c r="J24" s="285"/>
      <c r="K24" s="285"/>
      <c r="L24" s="285"/>
      <c r="M24" s="285"/>
      <c r="O24" s="511">
        <v>42370</v>
      </c>
      <c r="P24" s="512">
        <v>4</v>
      </c>
      <c r="V24" s="504">
        <v>189.36799999999999</v>
      </c>
      <c r="AC24" s="511">
        <f t="shared" si="1"/>
        <v>42736.124999999993</v>
      </c>
      <c r="AD24" s="512">
        <f t="shared" si="0"/>
        <v>4</v>
      </c>
      <c r="AJ24" s="504">
        <v>182</v>
      </c>
    </row>
    <row r="25" spans="1:41" s="80" customFormat="1" ht="11.25" customHeight="1" x14ac:dyDescent="0.2">
      <c r="A25" s="515">
        <v>42005</v>
      </c>
      <c r="B25" s="510">
        <v>5</v>
      </c>
      <c r="C25" s="506"/>
      <c r="D25" s="382"/>
      <c r="E25" s="382"/>
      <c r="F25" s="382"/>
      <c r="G25" s="499"/>
      <c r="H25" s="503">
        <v>186.60599999999999</v>
      </c>
      <c r="I25" s="501"/>
      <c r="J25" s="285"/>
      <c r="K25" s="285"/>
      <c r="L25" s="285"/>
      <c r="M25" s="285"/>
      <c r="O25" s="511">
        <v>42370</v>
      </c>
      <c r="P25" s="512">
        <v>5</v>
      </c>
      <c r="V25" s="504">
        <v>189.827</v>
      </c>
      <c r="AC25" s="511">
        <f t="shared" si="1"/>
        <v>42736.166666666657</v>
      </c>
      <c r="AD25" s="512">
        <f t="shared" si="0"/>
        <v>5</v>
      </c>
      <c r="AJ25" s="504">
        <v>181</v>
      </c>
    </row>
    <row r="26" spans="1:41" s="80" customFormat="1" x14ac:dyDescent="0.2">
      <c r="A26" s="515">
        <v>42005</v>
      </c>
      <c r="B26" s="510">
        <v>6</v>
      </c>
      <c r="C26" s="506"/>
      <c r="D26" s="382"/>
      <c r="E26" s="382"/>
      <c r="F26" s="382"/>
      <c r="G26" s="499"/>
      <c r="H26" s="503">
        <v>190.93799999999999</v>
      </c>
      <c r="I26" s="501"/>
      <c r="J26" s="285"/>
      <c r="K26" s="285"/>
      <c r="L26" s="285"/>
      <c r="M26" s="285"/>
      <c r="O26" s="511">
        <v>42370</v>
      </c>
      <c r="P26" s="512">
        <v>6</v>
      </c>
      <c r="V26" s="504">
        <v>191.63499999999999</v>
      </c>
      <c r="AC26" s="511">
        <f t="shared" si="1"/>
        <v>42736.208333333321</v>
      </c>
      <c r="AD26" s="512">
        <f t="shared" si="0"/>
        <v>6</v>
      </c>
      <c r="AJ26" s="504">
        <v>183</v>
      </c>
    </row>
    <row r="27" spans="1:41" s="80" customFormat="1" x14ac:dyDescent="0.2">
      <c r="A27" s="515">
        <v>42005</v>
      </c>
      <c r="B27" s="510">
        <v>7</v>
      </c>
      <c r="C27" s="506"/>
      <c r="D27" s="382"/>
      <c r="E27" s="382"/>
      <c r="F27" s="382"/>
      <c r="G27" s="499"/>
      <c r="H27" s="503">
        <v>197.345</v>
      </c>
      <c r="I27" s="501"/>
      <c r="J27" s="285"/>
      <c r="K27" s="285"/>
      <c r="L27" s="285"/>
      <c r="M27" s="285"/>
      <c r="O27" s="511">
        <v>42370</v>
      </c>
      <c r="P27" s="512">
        <v>7</v>
      </c>
      <c r="V27" s="504">
        <v>196.17400000000001</v>
      </c>
      <c r="AC27" s="511">
        <f t="shared" si="1"/>
        <v>42736.249999999985</v>
      </c>
      <c r="AD27" s="512">
        <f t="shared" si="0"/>
        <v>7</v>
      </c>
      <c r="AJ27" s="504">
        <v>185</v>
      </c>
    </row>
    <row r="28" spans="1:41" s="80" customFormat="1" x14ac:dyDescent="0.2">
      <c r="A28" s="515">
        <v>42005</v>
      </c>
      <c r="B28" s="510">
        <v>8</v>
      </c>
      <c r="C28" s="506"/>
      <c r="D28" s="382"/>
      <c r="E28" s="382"/>
      <c r="F28" s="382"/>
      <c r="G28" s="499"/>
      <c r="H28" s="503">
        <v>194.07900000000001</v>
      </c>
      <c r="I28" s="501"/>
      <c r="J28" s="285"/>
      <c r="K28" s="285"/>
      <c r="L28" s="285"/>
      <c r="M28" s="285"/>
      <c r="O28" s="511">
        <v>42370</v>
      </c>
      <c r="P28" s="512">
        <v>8</v>
      </c>
      <c r="V28" s="504">
        <v>194.55799999999999</v>
      </c>
      <c r="AC28" s="511">
        <f t="shared" si="1"/>
        <v>42736.29166666665</v>
      </c>
      <c r="AD28" s="512">
        <f t="shared" si="0"/>
        <v>8</v>
      </c>
      <c r="AJ28" s="504">
        <v>186</v>
      </c>
    </row>
    <row r="29" spans="1:41" s="80" customFormat="1" x14ac:dyDescent="0.2">
      <c r="A29" s="515">
        <v>42005</v>
      </c>
      <c r="B29" s="510">
        <v>9</v>
      </c>
      <c r="C29" s="506"/>
      <c r="D29" s="382"/>
      <c r="E29" s="382"/>
      <c r="F29" s="382"/>
      <c r="G29" s="499"/>
      <c r="H29" s="503">
        <v>192.43700000000001</v>
      </c>
      <c r="I29" s="501"/>
      <c r="J29" s="285"/>
      <c r="K29" s="285"/>
      <c r="L29" s="285"/>
      <c r="M29" s="285"/>
      <c r="O29" s="511">
        <v>42370</v>
      </c>
      <c r="P29" s="512">
        <v>9</v>
      </c>
      <c r="V29" s="504">
        <v>192.29499999999999</v>
      </c>
      <c r="AC29" s="511">
        <f t="shared" si="1"/>
        <v>42736.333333333314</v>
      </c>
      <c r="AD29" s="512">
        <f t="shared" si="0"/>
        <v>9</v>
      </c>
      <c r="AJ29" s="504">
        <v>186</v>
      </c>
    </row>
    <row r="30" spans="1:41" s="80" customFormat="1" x14ac:dyDescent="0.2">
      <c r="A30" s="515">
        <v>42005</v>
      </c>
      <c r="B30" s="510">
        <v>10</v>
      </c>
      <c r="C30" s="506"/>
      <c r="D30" s="382"/>
      <c r="E30" s="382"/>
      <c r="F30" s="382"/>
      <c r="G30" s="499"/>
      <c r="H30" s="503">
        <v>190.767</v>
      </c>
      <c r="I30" s="501"/>
      <c r="J30" s="285"/>
      <c r="K30" s="285"/>
      <c r="L30" s="285"/>
      <c r="M30" s="285"/>
      <c r="O30" s="511">
        <v>42370</v>
      </c>
      <c r="P30" s="512">
        <v>10</v>
      </c>
      <c r="V30" s="504">
        <v>191.304</v>
      </c>
      <c r="AC30" s="511">
        <f t="shared" si="1"/>
        <v>42736.374999999978</v>
      </c>
      <c r="AD30" s="512">
        <f t="shared" si="0"/>
        <v>10</v>
      </c>
      <c r="AJ30" s="504">
        <v>187</v>
      </c>
    </row>
    <row r="31" spans="1:41" s="80" customFormat="1" x14ac:dyDescent="0.2">
      <c r="A31" s="515">
        <v>42005</v>
      </c>
      <c r="B31" s="510">
        <v>11</v>
      </c>
      <c r="C31" s="506"/>
      <c r="D31" s="382"/>
      <c r="E31" s="382"/>
      <c r="F31" s="382"/>
      <c r="G31" s="499"/>
      <c r="H31" s="503">
        <v>189.875</v>
      </c>
      <c r="I31" s="501"/>
      <c r="J31" s="285"/>
      <c r="K31" s="285"/>
      <c r="L31" s="285"/>
      <c r="M31" s="285"/>
      <c r="O31" s="511">
        <v>42370</v>
      </c>
      <c r="P31" s="512">
        <v>11</v>
      </c>
      <c r="V31" s="504">
        <v>190.06399999999999</v>
      </c>
      <c r="AC31" s="511">
        <f t="shared" si="1"/>
        <v>42736.416666666642</v>
      </c>
      <c r="AD31" s="512">
        <f t="shared" si="0"/>
        <v>11</v>
      </c>
      <c r="AJ31" s="504">
        <v>191</v>
      </c>
    </row>
    <row r="32" spans="1:41" s="80" customFormat="1" ht="11.25" customHeight="1" x14ac:dyDescent="0.2">
      <c r="A32" s="515">
        <v>42005</v>
      </c>
      <c r="B32" s="510">
        <v>12</v>
      </c>
      <c r="C32" s="506"/>
      <c r="D32" s="382"/>
      <c r="E32" s="382"/>
      <c r="F32" s="382"/>
      <c r="G32" s="499"/>
      <c r="H32" s="503">
        <v>187.15100000000001</v>
      </c>
      <c r="I32" s="501"/>
      <c r="J32" s="285"/>
      <c r="K32" s="285"/>
      <c r="L32" s="285"/>
      <c r="M32" s="285"/>
      <c r="O32" s="511">
        <v>42370</v>
      </c>
      <c r="P32" s="512">
        <v>12</v>
      </c>
      <c r="V32" s="504">
        <v>188.62100000000001</v>
      </c>
      <c r="AC32" s="511">
        <f t="shared" si="1"/>
        <v>42736.458333333307</v>
      </c>
      <c r="AD32" s="512">
        <f t="shared" si="0"/>
        <v>12</v>
      </c>
      <c r="AJ32" s="504">
        <v>192</v>
      </c>
    </row>
    <row r="33" spans="1:36" s="80" customFormat="1" x14ac:dyDescent="0.2">
      <c r="A33" s="515">
        <v>42005</v>
      </c>
      <c r="B33" s="510">
        <v>13</v>
      </c>
      <c r="C33" s="506"/>
      <c r="D33" s="382"/>
      <c r="E33" s="382"/>
      <c r="F33" s="382"/>
      <c r="G33" s="499"/>
      <c r="H33" s="503">
        <v>185.19399999999999</v>
      </c>
      <c r="I33" s="501"/>
      <c r="J33" s="285"/>
      <c r="K33" s="285"/>
      <c r="L33" s="285"/>
      <c r="M33" s="285"/>
      <c r="O33" s="511">
        <v>42370</v>
      </c>
      <c r="P33" s="512">
        <v>13</v>
      </c>
      <c r="V33" s="504">
        <v>183.71100000000001</v>
      </c>
      <c r="AC33" s="511">
        <f t="shared" si="1"/>
        <v>42736.499999999971</v>
      </c>
      <c r="AD33" s="512">
        <f t="shared" si="0"/>
        <v>13</v>
      </c>
      <c r="AJ33" s="504">
        <v>192</v>
      </c>
    </row>
    <row r="34" spans="1:36" s="80" customFormat="1" x14ac:dyDescent="0.2">
      <c r="A34" s="515">
        <v>42005</v>
      </c>
      <c r="B34" s="510">
        <v>14</v>
      </c>
      <c r="C34" s="506"/>
      <c r="D34" s="382"/>
      <c r="E34" s="382"/>
      <c r="F34" s="382"/>
      <c r="G34" s="499"/>
      <c r="H34" s="503">
        <v>181.126</v>
      </c>
      <c r="I34" s="501"/>
      <c r="J34" s="285"/>
      <c r="K34" s="285"/>
      <c r="L34" s="285"/>
      <c r="M34" s="285"/>
      <c r="O34" s="511">
        <v>42370</v>
      </c>
      <c r="P34" s="512">
        <v>14</v>
      </c>
      <c r="V34" s="504">
        <v>180.482</v>
      </c>
      <c r="AC34" s="511">
        <f t="shared" si="1"/>
        <v>42736.541666666635</v>
      </c>
      <c r="AD34" s="512">
        <f t="shared" si="0"/>
        <v>14</v>
      </c>
      <c r="AJ34" s="504">
        <v>190</v>
      </c>
    </row>
    <row r="35" spans="1:36" s="80" customFormat="1" x14ac:dyDescent="0.2">
      <c r="A35" s="515">
        <v>42005</v>
      </c>
      <c r="B35" s="510">
        <v>15</v>
      </c>
      <c r="C35" s="506"/>
      <c r="D35" s="382"/>
      <c r="E35" s="382"/>
      <c r="F35" s="382"/>
      <c r="G35" s="499"/>
      <c r="H35" s="503">
        <v>179.61799999999999</v>
      </c>
      <c r="I35" s="501"/>
      <c r="J35" s="285"/>
      <c r="K35" s="285"/>
      <c r="L35" s="285"/>
      <c r="M35" s="285"/>
      <c r="O35" s="511">
        <v>42370</v>
      </c>
      <c r="P35" s="512">
        <v>15</v>
      </c>
      <c r="V35" s="504">
        <v>179.428</v>
      </c>
      <c r="AC35" s="511">
        <f t="shared" si="1"/>
        <v>42736.583333333299</v>
      </c>
      <c r="AD35" s="512">
        <f t="shared" si="0"/>
        <v>15</v>
      </c>
      <c r="AJ35" s="504">
        <v>188</v>
      </c>
    </row>
    <row r="36" spans="1:36" s="80" customFormat="1" x14ac:dyDescent="0.2">
      <c r="A36" s="515">
        <v>42005</v>
      </c>
      <c r="B36" s="510">
        <v>16</v>
      </c>
      <c r="C36" s="506"/>
      <c r="D36" s="382"/>
      <c r="E36" s="382"/>
      <c r="F36" s="382"/>
      <c r="G36" s="499"/>
      <c r="H36" s="503">
        <v>183.61500000000001</v>
      </c>
      <c r="I36" s="501"/>
      <c r="J36" s="285"/>
      <c r="K36" s="285"/>
      <c r="L36" s="285"/>
      <c r="M36" s="285"/>
      <c r="O36" s="511">
        <v>42370</v>
      </c>
      <c r="P36" s="512">
        <v>16</v>
      </c>
      <c r="V36" s="504">
        <v>184.96700000000001</v>
      </c>
      <c r="AC36" s="511">
        <f t="shared" si="1"/>
        <v>42736.624999999964</v>
      </c>
      <c r="AD36" s="512">
        <f t="shared" si="0"/>
        <v>16</v>
      </c>
      <c r="AJ36" s="504">
        <v>188</v>
      </c>
    </row>
    <row r="37" spans="1:36" s="80" customFormat="1" x14ac:dyDescent="0.2">
      <c r="A37" s="515">
        <v>42005</v>
      </c>
      <c r="B37" s="510">
        <v>17</v>
      </c>
      <c r="C37" s="506"/>
      <c r="D37" s="382"/>
      <c r="E37" s="382"/>
      <c r="F37" s="382"/>
      <c r="G37" s="499"/>
      <c r="H37" s="503">
        <v>194.67599999999999</v>
      </c>
      <c r="I37" s="501"/>
      <c r="J37" s="285"/>
      <c r="K37" s="285"/>
      <c r="L37" s="285"/>
      <c r="M37" s="285"/>
      <c r="O37" s="511">
        <v>42370</v>
      </c>
      <c r="P37" s="512">
        <v>17</v>
      </c>
      <c r="V37" s="504">
        <v>199.547</v>
      </c>
      <c r="AC37" s="511">
        <f t="shared" si="1"/>
        <v>42736.666666666628</v>
      </c>
      <c r="AD37" s="512">
        <f t="shared" si="0"/>
        <v>17</v>
      </c>
      <c r="AJ37" s="504">
        <v>192</v>
      </c>
    </row>
    <row r="38" spans="1:36" s="80" customFormat="1" x14ac:dyDescent="0.2">
      <c r="A38" s="515">
        <v>42005</v>
      </c>
      <c r="B38" s="510">
        <v>18</v>
      </c>
      <c r="C38" s="506"/>
      <c r="D38" s="382"/>
      <c r="E38" s="382"/>
      <c r="F38" s="382"/>
      <c r="G38" s="499"/>
      <c r="H38" s="503">
        <v>221.98599999999999</v>
      </c>
      <c r="I38" s="501"/>
      <c r="J38" s="285"/>
      <c r="K38" s="285"/>
      <c r="L38" s="285"/>
      <c r="M38" s="285"/>
      <c r="O38" s="511">
        <v>42370</v>
      </c>
      <c r="P38" s="512">
        <v>18</v>
      </c>
      <c r="V38" s="504">
        <v>223.983</v>
      </c>
      <c r="AC38" s="511">
        <f t="shared" si="1"/>
        <v>42736.708333333292</v>
      </c>
      <c r="AD38" s="512">
        <f t="shared" si="0"/>
        <v>18</v>
      </c>
      <c r="AJ38" s="504">
        <v>209</v>
      </c>
    </row>
    <row r="39" spans="1:36" s="80" customFormat="1" ht="11.25" customHeight="1" x14ac:dyDescent="0.2">
      <c r="A39" s="515">
        <v>42005</v>
      </c>
      <c r="B39" s="510">
        <v>19</v>
      </c>
      <c r="C39" s="506"/>
      <c r="D39" s="382"/>
      <c r="E39" s="382"/>
      <c r="F39" s="382"/>
      <c r="G39" s="499"/>
      <c r="H39" s="503">
        <v>229.72300000000001</v>
      </c>
      <c r="I39" s="501"/>
      <c r="J39" s="285"/>
      <c r="K39" s="285"/>
      <c r="L39" s="285"/>
      <c r="M39" s="285"/>
      <c r="O39" s="511">
        <v>42370</v>
      </c>
      <c r="P39" s="512">
        <v>19</v>
      </c>
      <c r="V39" s="504">
        <v>229.952</v>
      </c>
      <c r="AC39" s="511">
        <f t="shared" si="1"/>
        <v>42736.749999999956</v>
      </c>
      <c r="AD39" s="512">
        <f t="shared" si="0"/>
        <v>19</v>
      </c>
      <c r="AJ39" s="504">
        <v>230</v>
      </c>
    </row>
    <row r="40" spans="1:36" s="80" customFormat="1" x14ac:dyDescent="0.2">
      <c r="A40" s="515">
        <v>42005</v>
      </c>
      <c r="B40" s="510">
        <v>20</v>
      </c>
      <c r="C40" s="506"/>
      <c r="D40" s="382"/>
      <c r="E40" s="382"/>
      <c r="F40" s="382"/>
      <c r="G40" s="499"/>
      <c r="H40" s="503">
        <v>230.047</v>
      </c>
      <c r="I40" s="501"/>
      <c r="J40" s="285"/>
      <c r="K40" s="285"/>
      <c r="L40" s="285"/>
      <c r="M40" s="285"/>
      <c r="O40" s="511">
        <v>42370</v>
      </c>
      <c r="P40" s="512">
        <v>20</v>
      </c>
      <c r="V40" s="504">
        <v>228.36199999999999</v>
      </c>
      <c r="AC40" s="511">
        <f t="shared" si="1"/>
        <v>42736.791666666621</v>
      </c>
      <c r="AD40" s="512">
        <f t="shared" si="0"/>
        <v>20</v>
      </c>
      <c r="AJ40" s="504">
        <v>232</v>
      </c>
    </row>
    <row r="41" spans="1:36" s="80" customFormat="1" x14ac:dyDescent="0.2">
      <c r="A41" s="515">
        <v>42005</v>
      </c>
      <c r="B41" s="510">
        <v>21</v>
      </c>
      <c r="C41" s="506"/>
      <c r="D41" s="382"/>
      <c r="E41" s="382"/>
      <c r="F41" s="382"/>
      <c r="G41" s="499"/>
      <c r="H41" s="503">
        <v>227.94499999999999</v>
      </c>
      <c r="I41" s="501"/>
      <c r="J41" s="285"/>
      <c r="K41" s="285"/>
      <c r="L41" s="285"/>
      <c r="M41" s="285"/>
      <c r="O41" s="511">
        <v>42370</v>
      </c>
      <c r="P41" s="512">
        <v>21</v>
      </c>
      <c r="V41" s="504">
        <v>226.23099999999999</v>
      </c>
      <c r="AC41" s="511">
        <f t="shared" si="1"/>
        <v>42736.833333333285</v>
      </c>
      <c r="AD41" s="512">
        <f t="shared" si="0"/>
        <v>21</v>
      </c>
      <c r="AJ41" s="504">
        <v>227</v>
      </c>
    </row>
    <row r="42" spans="1:36" s="80" customFormat="1" x14ac:dyDescent="0.2">
      <c r="A42" s="515">
        <v>42005</v>
      </c>
      <c r="B42" s="510">
        <v>22</v>
      </c>
      <c r="C42" s="506"/>
      <c r="D42" s="382"/>
      <c r="E42" s="382"/>
      <c r="F42" s="382"/>
      <c r="G42" s="499"/>
      <c r="H42" s="503">
        <v>221.881</v>
      </c>
      <c r="I42" s="501"/>
      <c r="J42" s="285"/>
      <c r="K42" s="285"/>
      <c r="L42" s="285"/>
      <c r="M42" s="285"/>
      <c r="O42" s="511">
        <v>42370</v>
      </c>
      <c r="P42" s="512">
        <v>22</v>
      </c>
      <c r="V42" s="504">
        <v>218.899</v>
      </c>
      <c r="AC42" s="511">
        <f t="shared" si="1"/>
        <v>42736.874999999949</v>
      </c>
      <c r="AD42" s="512">
        <f t="shared" si="0"/>
        <v>22</v>
      </c>
      <c r="AJ42" s="504">
        <v>218</v>
      </c>
    </row>
    <row r="43" spans="1:36" s="80" customFormat="1" x14ac:dyDescent="0.2">
      <c r="A43" s="515">
        <v>42005</v>
      </c>
      <c r="B43" s="510">
        <v>23</v>
      </c>
      <c r="C43" s="506"/>
      <c r="D43" s="382"/>
      <c r="E43" s="382"/>
      <c r="F43" s="382"/>
      <c r="G43" s="499"/>
      <c r="H43" s="503">
        <v>210.018</v>
      </c>
      <c r="I43" s="501"/>
      <c r="J43" s="285"/>
      <c r="K43" s="285"/>
      <c r="L43" s="285"/>
      <c r="M43" s="285"/>
      <c r="O43" s="511">
        <v>42370</v>
      </c>
      <c r="P43" s="512">
        <v>23</v>
      </c>
      <c r="V43" s="504">
        <v>206.74700000000001</v>
      </c>
      <c r="AC43" s="511">
        <f t="shared" si="1"/>
        <v>42736.916666666613</v>
      </c>
      <c r="AD43" s="512">
        <f t="shared" si="0"/>
        <v>23</v>
      </c>
      <c r="AJ43" s="504">
        <v>208</v>
      </c>
    </row>
    <row r="44" spans="1:36" s="80" customFormat="1" x14ac:dyDescent="0.2">
      <c r="A44" s="515">
        <v>42005</v>
      </c>
      <c r="B44" s="510">
        <v>24</v>
      </c>
      <c r="C44" s="506"/>
      <c r="D44" s="382"/>
      <c r="E44" s="382"/>
      <c r="F44" s="382"/>
      <c r="G44" s="499"/>
      <c r="H44" s="503">
        <v>197.602</v>
      </c>
      <c r="I44" s="501"/>
      <c r="J44" s="285"/>
      <c r="K44" s="285"/>
      <c r="L44" s="285"/>
      <c r="M44" s="285"/>
      <c r="O44" s="511">
        <v>42370</v>
      </c>
      <c r="P44" s="512">
        <v>24</v>
      </c>
      <c r="V44" s="504">
        <v>194.18600000000001</v>
      </c>
      <c r="AC44" s="511">
        <f t="shared" si="1"/>
        <v>42736.958333333278</v>
      </c>
      <c r="AD44" s="512">
        <f t="shared" si="0"/>
        <v>24</v>
      </c>
      <c r="AJ44" s="504">
        <v>196</v>
      </c>
    </row>
    <row r="45" spans="1:36" x14ac:dyDescent="0.2">
      <c r="A45" s="515">
        <v>42006</v>
      </c>
      <c r="B45" s="510">
        <v>1</v>
      </c>
      <c r="C45" s="506"/>
      <c r="D45" s="382"/>
      <c r="E45" s="382"/>
      <c r="F45" s="382"/>
      <c r="G45" s="499"/>
      <c r="H45" s="503">
        <v>188.75800000000001</v>
      </c>
      <c r="I45" s="501"/>
      <c r="J45" s="408"/>
      <c r="K45" s="408"/>
      <c r="L45" s="408"/>
      <c r="M45" s="408"/>
      <c r="O45" s="511">
        <v>42371</v>
      </c>
      <c r="P45" s="512">
        <v>1</v>
      </c>
      <c r="V45" s="504">
        <v>184.99799999999999</v>
      </c>
      <c r="AC45" s="511">
        <f t="shared" si="1"/>
        <v>42736.999999999942</v>
      </c>
      <c r="AD45" s="512">
        <f t="shared" si="0"/>
        <v>1</v>
      </c>
      <c r="AJ45" s="504">
        <v>186</v>
      </c>
    </row>
    <row r="46" spans="1:36" x14ac:dyDescent="0.2">
      <c r="A46" s="515">
        <v>42006</v>
      </c>
      <c r="B46" s="510">
        <v>2</v>
      </c>
      <c r="C46" s="506"/>
      <c r="D46" s="382"/>
      <c r="E46" s="382"/>
      <c r="F46" s="382"/>
      <c r="G46" s="499"/>
      <c r="H46" s="503">
        <v>184.57400000000001</v>
      </c>
      <c r="I46" s="501"/>
      <c r="J46" s="408"/>
      <c r="K46" s="408"/>
      <c r="L46" s="408"/>
      <c r="M46" s="408"/>
      <c r="O46" s="511">
        <v>42371</v>
      </c>
      <c r="P46" s="512">
        <v>2</v>
      </c>
      <c r="V46" s="504">
        <v>179.452</v>
      </c>
      <c r="AC46" s="511">
        <f t="shared" si="1"/>
        <v>42737.041666666606</v>
      </c>
      <c r="AD46" s="512">
        <f t="shared" si="0"/>
        <v>2</v>
      </c>
      <c r="AJ46" s="504">
        <v>182</v>
      </c>
    </row>
    <row r="47" spans="1:36" x14ac:dyDescent="0.2">
      <c r="A47" s="515">
        <v>42006</v>
      </c>
      <c r="B47" s="510">
        <v>3</v>
      </c>
      <c r="C47" s="506"/>
      <c r="D47" s="382"/>
      <c r="E47" s="382"/>
      <c r="F47" s="382"/>
      <c r="G47" s="499"/>
      <c r="H47" s="503">
        <v>183.32</v>
      </c>
      <c r="I47" s="501"/>
      <c r="J47" s="408"/>
      <c r="K47" s="408"/>
      <c r="L47" s="408"/>
      <c r="M47" s="408"/>
      <c r="O47" s="511">
        <v>42371</v>
      </c>
      <c r="P47" s="512">
        <v>3</v>
      </c>
      <c r="V47" s="504">
        <v>176.149</v>
      </c>
      <c r="AC47" s="511">
        <f t="shared" si="1"/>
        <v>42737.08333333327</v>
      </c>
      <c r="AD47" s="512">
        <f t="shared" si="0"/>
        <v>3</v>
      </c>
      <c r="AJ47" s="504">
        <v>179</v>
      </c>
    </row>
    <row r="48" spans="1:36" x14ac:dyDescent="0.2">
      <c r="A48" s="515">
        <v>42006</v>
      </c>
      <c r="B48" s="510">
        <v>4</v>
      </c>
      <c r="C48" s="506"/>
      <c r="D48" s="382"/>
      <c r="E48" s="382"/>
      <c r="F48" s="382"/>
      <c r="G48" s="499"/>
      <c r="H48" s="503">
        <v>184.63800000000001</v>
      </c>
      <c r="I48" s="501"/>
      <c r="J48" s="408"/>
      <c r="K48" s="408"/>
      <c r="L48" s="408"/>
      <c r="M48" s="408"/>
      <c r="O48" s="511">
        <v>42371</v>
      </c>
      <c r="P48" s="512">
        <v>4</v>
      </c>
      <c r="V48" s="504">
        <v>175.41200000000001</v>
      </c>
      <c r="AC48" s="511">
        <f t="shared" si="1"/>
        <v>42737.124999999935</v>
      </c>
      <c r="AD48" s="512">
        <f t="shared" si="0"/>
        <v>4</v>
      </c>
      <c r="AJ48" s="504">
        <v>179</v>
      </c>
    </row>
    <row r="49" spans="1:36" x14ac:dyDescent="0.2">
      <c r="A49" s="515">
        <v>42006</v>
      </c>
      <c r="B49" s="510">
        <v>5</v>
      </c>
      <c r="C49" s="506"/>
      <c r="D49" s="382"/>
      <c r="E49" s="382"/>
      <c r="F49" s="382"/>
      <c r="G49" s="499"/>
      <c r="H49" s="503">
        <v>190.958</v>
      </c>
      <c r="I49" s="501"/>
      <c r="J49" s="408"/>
      <c r="K49" s="408"/>
      <c r="L49" s="408"/>
      <c r="M49" s="408"/>
      <c r="O49" s="511">
        <v>42371</v>
      </c>
      <c r="P49" s="512">
        <v>5</v>
      </c>
      <c r="V49" s="504">
        <v>179.191</v>
      </c>
      <c r="AC49" s="511">
        <f t="shared" si="1"/>
        <v>42737.166666666599</v>
      </c>
      <c r="AD49" s="512">
        <f t="shared" si="0"/>
        <v>5</v>
      </c>
      <c r="AJ49" s="504">
        <v>183</v>
      </c>
    </row>
    <row r="50" spans="1:36" x14ac:dyDescent="0.2">
      <c r="A50" s="515">
        <v>42006</v>
      </c>
      <c r="B50" s="510">
        <v>6</v>
      </c>
      <c r="C50" s="506"/>
      <c r="D50" s="382"/>
      <c r="E50" s="382"/>
      <c r="F50" s="382"/>
      <c r="G50" s="499"/>
      <c r="H50" s="503">
        <v>200.114</v>
      </c>
      <c r="I50" s="501"/>
      <c r="J50" s="408"/>
      <c r="K50" s="408"/>
      <c r="L50" s="408"/>
      <c r="M50" s="408"/>
      <c r="O50" s="511">
        <v>42371</v>
      </c>
      <c r="P50" s="512">
        <v>6</v>
      </c>
      <c r="V50" s="504">
        <v>185.19200000000001</v>
      </c>
      <c r="AC50" s="511">
        <f t="shared" si="1"/>
        <v>42737.208333333263</v>
      </c>
      <c r="AD50" s="512">
        <f t="shared" si="0"/>
        <v>6</v>
      </c>
      <c r="AJ50" s="504">
        <v>189</v>
      </c>
    </row>
    <row r="51" spans="1:36" x14ac:dyDescent="0.2">
      <c r="A51" s="515">
        <v>42006</v>
      </c>
      <c r="B51" s="510">
        <v>7</v>
      </c>
      <c r="C51" s="506"/>
      <c r="D51" s="382"/>
      <c r="E51" s="382"/>
      <c r="F51" s="382"/>
      <c r="G51" s="499"/>
      <c r="H51" s="503">
        <v>214.333</v>
      </c>
      <c r="I51" s="501"/>
      <c r="J51" s="408"/>
      <c r="K51" s="408"/>
      <c r="L51" s="408"/>
      <c r="M51" s="408"/>
      <c r="O51" s="511">
        <v>42371</v>
      </c>
      <c r="P51" s="512">
        <v>7</v>
      </c>
      <c r="V51" s="504">
        <v>192.989</v>
      </c>
      <c r="AC51" s="511">
        <f t="shared" si="1"/>
        <v>42737.249999999927</v>
      </c>
      <c r="AD51" s="512">
        <f t="shared" si="0"/>
        <v>7</v>
      </c>
      <c r="AJ51" s="504">
        <v>203</v>
      </c>
    </row>
    <row r="52" spans="1:36" x14ac:dyDescent="0.2">
      <c r="A52" s="515">
        <v>42006</v>
      </c>
      <c r="B52" s="510">
        <v>8</v>
      </c>
      <c r="C52" s="506"/>
      <c r="D52" s="382"/>
      <c r="E52" s="382"/>
      <c r="F52" s="382"/>
      <c r="G52" s="499"/>
      <c r="H52" s="503">
        <v>217.23500000000001</v>
      </c>
      <c r="I52" s="501"/>
      <c r="J52" s="408"/>
      <c r="K52" s="408"/>
      <c r="L52" s="408"/>
      <c r="M52" s="408"/>
      <c r="O52" s="511">
        <v>42371</v>
      </c>
      <c r="P52" s="512">
        <v>8</v>
      </c>
      <c r="V52" s="504">
        <v>196.578</v>
      </c>
      <c r="AC52" s="511">
        <f t="shared" si="1"/>
        <v>42737.291666666591</v>
      </c>
      <c r="AD52" s="512">
        <f t="shared" si="0"/>
        <v>8</v>
      </c>
      <c r="AJ52" s="504">
        <v>216</v>
      </c>
    </row>
    <row r="53" spans="1:36" x14ac:dyDescent="0.2">
      <c r="A53" s="515">
        <v>42006</v>
      </c>
      <c r="B53" s="510">
        <v>9</v>
      </c>
      <c r="C53" s="506"/>
      <c r="D53" s="382"/>
      <c r="E53" s="382"/>
      <c r="F53" s="382"/>
      <c r="G53" s="499"/>
      <c r="H53" s="503">
        <v>219.78399999999999</v>
      </c>
      <c r="I53" s="501"/>
      <c r="J53" s="408"/>
      <c r="K53" s="408"/>
      <c r="L53" s="408"/>
      <c r="M53" s="408"/>
      <c r="O53" s="511">
        <v>42371</v>
      </c>
      <c r="P53" s="512">
        <v>9</v>
      </c>
      <c r="V53" s="504">
        <v>199.44300000000001</v>
      </c>
      <c r="AC53" s="511">
        <f t="shared" si="1"/>
        <v>42737.333333333256</v>
      </c>
      <c r="AD53" s="512">
        <f t="shared" si="0"/>
        <v>9</v>
      </c>
      <c r="AJ53" s="504">
        <v>226</v>
      </c>
    </row>
    <row r="54" spans="1:36" x14ac:dyDescent="0.2">
      <c r="A54" s="515">
        <v>42006</v>
      </c>
      <c r="B54" s="510">
        <v>10</v>
      </c>
      <c r="C54" s="506"/>
      <c r="D54" s="382"/>
      <c r="E54" s="382"/>
      <c r="F54" s="382"/>
      <c r="G54" s="499"/>
      <c r="H54" s="503">
        <v>218.39500000000001</v>
      </c>
      <c r="I54" s="501"/>
      <c r="J54" s="408"/>
      <c r="K54" s="408"/>
      <c r="L54" s="408"/>
      <c r="M54" s="408"/>
      <c r="O54" s="511">
        <v>42371</v>
      </c>
      <c r="P54" s="512">
        <v>10</v>
      </c>
      <c r="V54" s="504">
        <v>203.649</v>
      </c>
      <c r="AC54" s="511">
        <f t="shared" si="1"/>
        <v>42737.37499999992</v>
      </c>
      <c r="AD54" s="512">
        <f t="shared" si="0"/>
        <v>10</v>
      </c>
      <c r="AJ54" s="504">
        <v>228</v>
      </c>
    </row>
    <row r="55" spans="1:36" x14ac:dyDescent="0.2">
      <c r="A55" s="515">
        <v>42006</v>
      </c>
      <c r="B55" s="510">
        <v>11</v>
      </c>
      <c r="C55" s="506"/>
      <c r="D55" s="382"/>
      <c r="E55" s="382"/>
      <c r="F55" s="382"/>
      <c r="G55" s="499"/>
      <c r="H55" s="503">
        <v>213.95699999999999</v>
      </c>
      <c r="I55" s="501"/>
      <c r="J55" s="408"/>
      <c r="K55" s="408"/>
      <c r="L55" s="408"/>
      <c r="M55" s="408"/>
      <c r="O55" s="511">
        <v>42371</v>
      </c>
      <c r="P55" s="512">
        <v>11</v>
      </c>
      <c r="V55" s="504">
        <v>204.994</v>
      </c>
      <c r="AC55" s="511">
        <f t="shared" si="1"/>
        <v>42737.416666666584</v>
      </c>
      <c r="AD55" s="512">
        <f t="shared" si="0"/>
        <v>11</v>
      </c>
      <c r="AJ55" s="504">
        <v>229</v>
      </c>
    </row>
    <row r="56" spans="1:36" x14ac:dyDescent="0.2">
      <c r="A56" s="515">
        <v>42006</v>
      </c>
      <c r="B56" s="510">
        <v>12</v>
      </c>
      <c r="C56" s="506"/>
      <c r="D56" s="382"/>
      <c r="E56" s="382"/>
      <c r="F56" s="382"/>
      <c r="G56" s="499"/>
      <c r="H56" s="503">
        <v>209.41499999999999</v>
      </c>
      <c r="I56" s="501"/>
      <c r="J56" s="408"/>
      <c r="K56" s="408"/>
      <c r="L56" s="408"/>
      <c r="M56" s="408"/>
      <c r="O56" s="511">
        <v>42371</v>
      </c>
      <c r="P56" s="512">
        <v>12</v>
      </c>
      <c r="V56" s="504">
        <v>201.30600000000001</v>
      </c>
      <c r="AC56" s="511">
        <f t="shared" si="1"/>
        <v>42737.458333333248</v>
      </c>
      <c r="AD56" s="512">
        <f t="shared" si="0"/>
        <v>12</v>
      </c>
      <c r="AJ56" s="504">
        <v>228</v>
      </c>
    </row>
    <row r="57" spans="1:36" x14ac:dyDescent="0.2">
      <c r="A57" s="515">
        <v>42006</v>
      </c>
      <c r="B57" s="510">
        <v>13</v>
      </c>
      <c r="C57" s="506"/>
      <c r="D57" s="382"/>
      <c r="E57" s="382"/>
      <c r="F57" s="382"/>
      <c r="G57" s="499"/>
      <c r="H57" s="503">
        <v>203.44800000000001</v>
      </c>
      <c r="I57" s="501"/>
      <c r="J57" s="408"/>
      <c r="K57" s="408"/>
      <c r="L57" s="408"/>
      <c r="M57" s="408"/>
      <c r="O57" s="511">
        <v>42371</v>
      </c>
      <c r="P57" s="512">
        <v>13</v>
      </c>
      <c r="V57" s="504">
        <v>194.97499999999999</v>
      </c>
      <c r="AC57" s="511">
        <f t="shared" si="1"/>
        <v>42737.499999999913</v>
      </c>
      <c r="AD57" s="512">
        <f t="shared" si="0"/>
        <v>13</v>
      </c>
      <c r="AJ57" s="504">
        <v>224</v>
      </c>
    </row>
    <row r="58" spans="1:36" x14ac:dyDescent="0.2">
      <c r="A58" s="515">
        <v>42006</v>
      </c>
      <c r="B58" s="510">
        <v>14</v>
      </c>
      <c r="C58" s="506"/>
      <c r="D58" s="382"/>
      <c r="E58" s="382"/>
      <c r="F58" s="382"/>
      <c r="G58" s="499"/>
      <c r="H58" s="503">
        <v>199.05099999999999</v>
      </c>
      <c r="I58" s="501"/>
      <c r="J58" s="408"/>
      <c r="K58" s="408"/>
      <c r="L58" s="408"/>
      <c r="M58" s="408"/>
      <c r="O58" s="511">
        <v>42371</v>
      </c>
      <c r="P58" s="512">
        <v>14</v>
      </c>
      <c r="V58" s="504">
        <v>194.54400000000001</v>
      </c>
      <c r="AC58" s="511">
        <f t="shared" si="1"/>
        <v>42737.541666666577</v>
      </c>
      <c r="AD58" s="512">
        <f t="shared" si="0"/>
        <v>14</v>
      </c>
      <c r="AJ58" s="504">
        <v>220</v>
      </c>
    </row>
    <row r="59" spans="1:36" x14ac:dyDescent="0.2">
      <c r="A59" s="515">
        <v>42006</v>
      </c>
      <c r="B59" s="510">
        <v>15</v>
      </c>
      <c r="C59" s="506"/>
      <c r="D59" s="382"/>
      <c r="E59" s="382"/>
      <c r="F59" s="382"/>
      <c r="G59" s="499"/>
      <c r="H59" s="503">
        <v>198.94200000000001</v>
      </c>
      <c r="I59" s="501"/>
      <c r="J59" s="408"/>
      <c r="K59" s="408"/>
      <c r="L59" s="408"/>
      <c r="M59" s="408"/>
      <c r="O59" s="511">
        <v>42371</v>
      </c>
      <c r="P59" s="512">
        <v>15</v>
      </c>
      <c r="V59" s="504">
        <v>191.94300000000001</v>
      </c>
      <c r="AC59" s="511">
        <f t="shared" si="1"/>
        <v>42737.583333333241</v>
      </c>
      <c r="AD59" s="512">
        <f t="shared" si="0"/>
        <v>15</v>
      </c>
      <c r="AJ59" s="504">
        <v>217</v>
      </c>
    </row>
    <row r="60" spans="1:36" x14ac:dyDescent="0.2">
      <c r="A60" s="515">
        <v>42006</v>
      </c>
      <c r="B60" s="510">
        <v>16</v>
      </c>
      <c r="C60" s="506"/>
      <c r="D60" s="382"/>
      <c r="E60" s="382"/>
      <c r="F60" s="382"/>
      <c r="G60" s="499"/>
      <c r="H60" s="503">
        <v>201.81800000000001</v>
      </c>
      <c r="I60" s="501"/>
      <c r="J60" s="408"/>
      <c r="K60" s="408"/>
      <c r="L60" s="408"/>
      <c r="M60" s="408"/>
      <c r="O60" s="511">
        <v>42371</v>
      </c>
      <c r="P60" s="512">
        <v>16</v>
      </c>
      <c r="V60" s="504">
        <v>195.214</v>
      </c>
      <c r="AC60" s="511">
        <f t="shared" si="1"/>
        <v>42737.624999999905</v>
      </c>
      <c r="AD60" s="512">
        <f t="shared" si="0"/>
        <v>16</v>
      </c>
      <c r="AJ60" s="504">
        <v>216</v>
      </c>
    </row>
    <row r="61" spans="1:36" x14ac:dyDescent="0.2">
      <c r="A61" s="515">
        <v>42006</v>
      </c>
      <c r="B61" s="510">
        <v>17</v>
      </c>
      <c r="C61" s="506"/>
      <c r="D61" s="382"/>
      <c r="E61" s="382"/>
      <c r="F61" s="382"/>
      <c r="G61" s="499"/>
      <c r="H61" s="503">
        <v>210.30199999999999</v>
      </c>
      <c r="I61" s="501"/>
      <c r="J61" s="408"/>
      <c r="K61" s="408"/>
      <c r="L61" s="408"/>
      <c r="M61" s="408"/>
      <c r="O61" s="511">
        <v>42371</v>
      </c>
      <c r="P61" s="512">
        <v>17</v>
      </c>
      <c r="V61" s="504">
        <v>208.11699999999999</v>
      </c>
      <c r="AC61" s="511">
        <f t="shared" si="1"/>
        <v>42737.66666666657</v>
      </c>
      <c r="AD61" s="512">
        <f t="shared" si="0"/>
        <v>17</v>
      </c>
      <c r="AJ61" s="504">
        <v>220</v>
      </c>
    </row>
    <row r="62" spans="1:36" x14ac:dyDescent="0.2">
      <c r="A62" s="515">
        <v>42006</v>
      </c>
      <c r="B62" s="510">
        <v>18</v>
      </c>
      <c r="C62" s="506"/>
      <c r="D62" s="382"/>
      <c r="E62" s="382"/>
      <c r="F62" s="382"/>
      <c r="G62" s="499"/>
      <c r="H62" s="503">
        <v>236.803</v>
      </c>
      <c r="I62" s="501"/>
      <c r="J62" s="408"/>
      <c r="K62" s="408"/>
      <c r="L62" s="408"/>
      <c r="M62" s="408"/>
      <c r="O62" s="511">
        <v>42371</v>
      </c>
      <c r="P62" s="512">
        <v>18</v>
      </c>
      <c r="V62" s="504">
        <v>226.435</v>
      </c>
      <c r="AC62" s="511">
        <f t="shared" si="1"/>
        <v>42737.708333333234</v>
      </c>
      <c r="AD62" s="512">
        <f t="shared" si="0"/>
        <v>18</v>
      </c>
      <c r="AJ62" s="504">
        <v>246</v>
      </c>
    </row>
    <row r="63" spans="1:36" x14ac:dyDescent="0.2">
      <c r="A63" s="515">
        <v>42006</v>
      </c>
      <c r="B63" s="510">
        <v>19</v>
      </c>
      <c r="C63" s="506"/>
      <c r="D63" s="382"/>
      <c r="E63" s="382"/>
      <c r="F63" s="382"/>
      <c r="G63" s="499"/>
      <c r="H63" s="503">
        <v>240.95500000000001</v>
      </c>
      <c r="I63" s="501"/>
      <c r="J63" s="408"/>
      <c r="K63" s="408"/>
      <c r="L63" s="408"/>
      <c r="M63" s="408"/>
      <c r="O63" s="511">
        <v>42371</v>
      </c>
      <c r="P63" s="512">
        <v>19</v>
      </c>
      <c r="V63" s="504">
        <v>228.81100000000001</v>
      </c>
      <c r="AC63" s="511">
        <f t="shared" si="1"/>
        <v>42737.749999999898</v>
      </c>
      <c r="AD63" s="512">
        <f t="shared" si="0"/>
        <v>19</v>
      </c>
      <c r="AJ63" s="504">
        <v>269</v>
      </c>
    </row>
    <row r="64" spans="1:36" x14ac:dyDescent="0.2">
      <c r="A64" s="515">
        <v>42006</v>
      </c>
      <c r="B64" s="510">
        <v>20</v>
      </c>
      <c r="C64" s="506"/>
      <c r="D64" s="382"/>
      <c r="E64" s="382"/>
      <c r="F64" s="382"/>
      <c r="G64" s="499"/>
      <c r="H64" s="503">
        <v>238.50299999999999</v>
      </c>
      <c r="I64" s="501"/>
      <c r="J64" s="408"/>
      <c r="K64" s="408"/>
      <c r="L64" s="408"/>
      <c r="M64" s="408"/>
      <c r="O64" s="511">
        <v>42371</v>
      </c>
      <c r="P64" s="512">
        <v>20</v>
      </c>
      <c r="V64" s="504">
        <v>226.66200000000001</v>
      </c>
      <c r="AC64" s="511">
        <f t="shared" si="1"/>
        <v>42737.791666666562</v>
      </c>
      <c r="AD64" s="512">
        <f t="shared" si="0"/>
        <v>20</v>
      </c>
      <c r="AJ64" s="504">
        <v>272</v>
      </c>
    </row>
    <row r="65" spans="1:36" x14ac:dyDescent="0.2">
      <c r="A65" s="515">
        <v>42006</v>
      </c>
      <c r="B65" s="510">
        <v>21</v>
      </c>
      <c r="C65" s="506"/>
      <c r="D65" s="382"/>
      <c r="E65" s="382"/>
      <c r="F65" s="382"/>
      <c r="G65" s="499"/>
      <c r="H65" s="503">
        <v>238.297</v>
      </c>
      <c r="I65" s="501"/>
      <c r="J65" s="408"/>
      <c r="K65" s="408"/>
      <c r="L65" s="408"/>
      <c r="M65" s="408"/>
      <c r="O65" s="511">
        <v>42371</v>
      </c>
      <c r="P65" s="512">
        <v>21</v>
      </c>
      <c r="V65" s="504">
        <v>224.833</v>
      </c>
      <c r="AC65" s="511">
        <f t="shared" si="1"/>
        <v>42737.833333333227</v>
      </c>
      <c r="AD65" s="512">
        <f t="shared" si="0"/>
        <v>21</v>
      </c>
      <c r="AJ65" s="504">
        <v>268</v>
      </c>
    </row>
    <row r="66" spans="1:36" x14ac:dyDescent="0.2">
      <c r="A66" s="515">
        <v>42006</v>
      </c>
      <c r="B66" s="510">
        <v>22</v>
      </c>
      <c r="C66" s="506"/>
      <c r="D66" s="382"/>
      <c r="E66" s="382"/>
      <c r="F66" s="382"/>
      <c r="G66" s="499"/>
      <c r="H66" s="503">
        <v>231.886</v>
      </c>
      <c r="I66" s="501"/>
      <c r="J66" s="408"/>
      <c r="K66" s="408"/>
      <c r="L66" s="408"/>
      <c r="M66" s="408"/>
      <c r="O66" s="511">
        <v>42371</v>
      </c>
      <c r="P66" s="512">
        <v>22</v>
      </c>
      <c r="V66" s="504">
        <v>218.36600000000001</v>
      </c>
      <c r="AC66" s="511">
        <f t="shared" si="1"/>
        <v>42737.874999999891</v>
      </c>
      <c r="AD66" s="512">
        <f t="shared" si="0"/>
        <v>22</v>
      </c>
      <c r="AJ66" s="504">
        <v>256</v>
      </c>
    </row>
    <row r="67" spans="1:36" x14ac:dyDescent="0.2">
      <c r="A67" s="515">
        <v>42006</v>
      </c>
      <c r="B67" s="510">
        <v>23</v>
      </c>
      <c r="C67" s="506"/>
      <c r="D67" s="382"/>
      <c r="E67" s="382"/>
      <c r="F67" s="382"/>
      <c r="G67" s="499"/>
      <c r="H67" s="503">
        <v>220.06700000000001</v>
      </c>
      <c r="I67" s="501"/>
      <c r="J67" s="408"/>
      <c r="K67" s="408"/>
      <c r="L67" s="408"/>
      <c r="M67" s="408"/>
      <c r="O67" s="511">
        <v>42371</v>
      </c>
      <c r="P67" s="512">
        <v>23</v>
      </c>
      <c r="V67" s="504">
        <v>207.28100000000001</v>
      </c>
      <c r="AC67" s="511">
        <f t="shared" si="1"/>
        <v>42737.916666666555</v>
      </c>
      <c r="AD67" s="512">
        <f t="shared" si="0"/>
        <v>23</v>
      </c>
      <c r="AJ67" s="504">
        <v>234</v>
      </c>
    </row>
    <row r="68" spans="1:36" x14ac:dyDescent="0.2">
      <c r="A68" s="515">
        <v>42006</v>
      </c>
      <c r="B68" s="510">
        <v>24</v>
      </c>
      <c r="C68" s="506"/>
      <c r="D68" s="382"/>
      <c r="E68" s="382"/>
      <c r="F68" s="382"/>
      <c r="G68" s="499"/>
      <c r="H68" s="503">
        <v>205.89500000000001</v>
      </c>
      <c r="I68" s="501"/>
      <c r="J68" s="408"/>
      <c r="K68" s="408"/>
      <c r="L68" s="408"/>
      <c r="M68" s="408"/>
      <c r="O68" s="511">
        <v>42371</v>
      </c>
      <c r="P68" s="512">
        <v>24</v>
      </c>
      <c r="V68" s="504">
        <v>194.67</v>
      </c>
      <c r="AC68" s="511">
        <f t="shared" si="1"/>
        <v>42737.958333333219</v>
      </c>
      <c r="AD68" s="512">
        <f t="shared" si="0"/>
        <v>24</v>
      </c>
      <c r="AJ68" s="504">
        <v>212</v>
      </c>
    </row>
    <row r="69" spans="1:36" x14ac:dyDescent="0.2">
      <c r="A69" s="511">
        <v>42007</v>
      </c>
      <c r="B69" s="512">
        <v>1</v>
      </c>
      <c r="H69" s="504">
        <v>195.94200000000001</v>
      </c>
      <c r="O69" s="511">
        <v>42372</v>
      </c>
      <c r="P69" s="512">
        <v>1</v>
      </c>
      <c r="V69" s="504">
        <v>184.452</v>
      </c>
      <c r="AC69" s="511">
        <f t="shared" si="1"/>
        <v>42737.999999999884</v>
      </c>
      <c r="AD69" s="512">
        <f t="shared" si="0"/>
        <v>1</v>
      </c>
      <c r="AJ69" s="504">
        <v>199</v>
      </c>
    </row>
    <row r="70" spans="1:36" x14ac:dyDescent="0.2">
      <c r="A70" s="511">
        <v>42007</v>
      </c>
      <c r="B70" s="512">
        <v>2</v>
      </c>
      <c r="H70" s="504">
        <v>188.613</v>
      </c>
      <c r="O70" s="511">
        <v>42372</v>
      </c>
      <c r="P70" s="512">
        <v>2</v>
      </c>
      <c r="V70" s="504">
        <v>178.64</v>
      </c>
      <c r="AC70" s="511">
        <f t="shared" si="1"/>
        <v>42738.041666666548</v>
      </c>
      <c r="AD70" s="512">
        <f t="shared" si="0"/>
        <v>2</v>
      </c>
      <c r="AJ70" s="504">
        <v>190</v>
      </c>
    </row>
    <row r="71" spans="1:36" x14ac:dyDescent="0.2">
      <c r="A71" s="511">
        <v>42007</v>
      </c>
      <c r="B71" s="512">
        <v>3</v>
      </c>
      <c r="H71" s="504">
        <v>183.67699999999999</v>
      </c>
      <c r="O71" s="511">
        <v>42372</v>
      </c>
      <c r="P71" s="512">
        <v>3</v>
      </c>
      <c r="V71" s="504">
        <v>174.42</v>
      </c>
      <c r="AC71" s="511">
        <f t="shared" si="1"/>
        <v>42738.083333333212</v>
      </c>
      <c r="AD71" s="512">
        <f t="shared" si="0"/>
        <v>3</v>
      </c>
      <c r="AJ71" s="504">
        <v>186</v>
      </c>
    </row>
    <row r="72" spans="1:36" x14ac:dyDescent="0.2">
      <c r="A72" s="511">
        <v>42007</v>
      </c>
      <c r="B72" s="512">
        <v>4</v>
      </c>
      <c r="H72" s="504">
        <v>184.244</v>
      </c>
      <c r="O72" s="511">
        <v>42372</v>
      </c>
      <c r="P72" s="512">
        <v>4</v>
      </c>
      <c r="V72" s="504">
        <v>173.137</v>
      </c>
      <c r="AC72" s="511">
        <f t="shared" si="1"/>
        <v>42738.124999999876</v>
      </c>
      <c r="AD72" s="512">
        <f t="shared" si="0"/>
        <v>4</v>
      </c>
      <c r="AJ72" s="504">
        <v>186</v>
      </c>
    </row>
    <row r="73" spans="1:36" x14ac:dyDescent="0.2">
      <c r="A73" s="511">
        <v>42007</v>
      </c>
      <c r="B73" s="512">
        <v>5</v>
      </c>
      <c r="H73" s="504">
        <v>187.16800000000001</v>
      </c>
      <c r="O73" s="511">
        <v>42372</v>
      </c>
      <c r="P73" s="512">
        <v>5</v>
      </c>
      <c r="V73" s="504">
        <v>175.197</v>
      </c>
      <c r="AC73" s="511">
        <f t="shared" si="1"/>
        <v>42738.166666666541</v>
      </c>
      <c r="AD73" s="512">
        <f t="shared" si="0"/>
        <v>5</v>
      </c>
      <c r="AJ73" s="504">
        <v>188</v>
      </c>
    </row>
    <row r="74" spans="1:36" x14ac:dyDescent="0.2">
      <c r="A74" s="511">
        <v>42007</v>
      </c>
      <c r="B74" s="512">
        <v>6</v>
      </c>
      <c r="H74" s="504">
        <v>193.351</v>
      </c>
      <c r="O74" s="511">
        <v>42372</v>
      </c>
      <c r="P74" s="512">
        <v>6</v>
      </c>
      <c r="V74" s="504">
        <v>179.76</v>
      </c>
      <c r="AC74" s="511">
        <f t="shared" si="1"/>
        <v>42738.208333333205</v>
      </c>
      <c r="AD74" s="512">
        <f t="shared" si="0"/>
        <v>6</v>
      </c>
      <c r="AJ74" s="504">
        <v>195</v>
      </c>
    </row>
    <row r="75" spans="1:36" x14ac:dyDescent="0.2">
      <c r="A75" s="511">
        <v>42007</v>
      </c>
      <c r="B75" s="512">
        <v>7</v>
      </c>
      <c r="H75" s="504">
        <v>201.749</v>
      </c>
      <c r="O75" s="511">
        <v>42372</v>
      </c>
      <c r="P75" s="512">
        <v>7</v>
      </c>
      <c r="V75" s="504">
        <v>187.93799999999999</v>
      </c>
      <c r="AC75" s="511">
        <f t="shared" si="1"/>
        <v>42738.249999999869</v>
      </c>
      <c r="AD75" s="512">
        <f t="shared" si="0"/>
        <v>7</v>
      </c>
      <c r="AJ75" s="504">
        <v>209</v>
      </c>
    </row>
    <row r="76" spans="1:36" x14ac:dyDescent="0.2">
      <c r="A76" s="511">
        <v>42007</v>
      </c>
      <c r="B76" s="512">
        <v>8</v>
      </c>
      <c r="H76" s="504">
        <v>202.18600000000001</v>
      </c>
      <c r="O76" s="511">
        <v>42372</v>
      </c>
      <c r="P76" s="512">
        <v>8</v>
      </c>
      <c r="V76" s="504">
        <v>191.32300000000001</v>
      </c>
      <c r="AC76" s="511">
        <f t="shared" si="1"/>
        <v>42738.291666666533</v>
      </c>
      <c r="AD76" s="512">
        <f t="shared" si="0"/>
        <v>8</v>
      </c>
      <c r="AJ76" s="504">
        <v>228</v>
      </c>
    </row>
    <row r="77" spans="1:36" x14ac:dyDescent="0.2">
      <c r="A77" s="511">
        <v>42007</v>
      </c>
      <c r="B77" s="512">
        <v>9</v>
      </c>
      <c r="H77" s="504">
        <v>203.99700000000001</v>
      </c>
      <c r="O77" s="511">
        <v>42372</v>
      </c>
      <c r="P77" s="512">
        <v>9</v>
      </c>
      <c r="V77" s="504">
        <v>191.75899999999999</v>
      </c>
      <c r="AC77" s="511">
        <f t="shared" si="1"/>
        <v>42738.333333333198</v>
      </c>
      <c r="AD77" s="512">
        <f t="shared" si="0"/>
        <v>9</v>
      </c>
      <c r="AJ77" s="504">
        <v>242</v>
      </c>
    </row>
    <row r="78" spans="1:36" x14ac:dyDescent="0.2">
      <c r="A78" s="511">
        <v>42007</v>
      </c>
      <c r="B78" s="512">
        <v>10</v>
      </c>
      <c r="H78" s="504">
        <v>202.40700000000001</v>
      </c>
      <c r="O78" s="511">
        <v>42372</v>
      </c>
      <c r="P78" s="512">
        <v>10</v>
      </c>
      <c r="V78" s="504">
        <v>191.07499999999999</v>
      </c>
      <c r="AC78" s="511">
        <f t="shared" si="1"/>
        <v>42738.374999999862</v>
      </c>
      <c r="AD78" s="512">
        <f t="shared" si="0"/>
        <v>10</v>
      </c>
      <c r="AJ78" s="504">
        <v>242</v>
      </c>
    </row>
    <row r="79" spans="1:36" x14ac:dyDescent="0.2">
      <c r="A79" s="511">
        <v>42007</v>
      </c>
      <c r="B79" s="512">
        <v>11</v>
      </c>
      <c r="H79" s="504">
        <v>201.102</v>
      </c>
      <c r="O79" s="511">
        <v>42372</v>
      </c>
      <c r="P79" s="512">
        <v>11</v>
      </c>
      <c r="V79" s="504">
        <v>190.369</v>
      </c>
      <c r="AC79" s="511">
        <f t="shared" si="1"/>
        <v>42738.416666666526</v>
      </c>
      <c r="AD79" s="512">
        <f t="shared" si="0"/>
        <v>11</v>
      </c>
      <c r="AJ79" s="504">
        <v>242</v>
      </c>
    </row>
    <row r="80" spans="1:36" x14ac:dyDescent="0.2">
      <c r="A80" s="511">
        <v>42007</v>
      </c>
      <c r="B80" s="512">
        <v>12</v>
      </c>
      <c r="H80" s="504">
        <v>196.84100000000001</v>
      </c>
      <c r="O80" s="511">
        <v>42372</v>
      </c>
      <c r="P80" s="512">
        <v>12</v>
      </c>
      <c r="V80" s="504">
        <v>188.98099999999999</v>
      </c>
      <c r="AC80" s="511">
        <f t="shared" si="1"/>
        <v>42738.45833333319</v>
      </c>
      <c r="AD80" s="512">
        <f t="shared" si="0"/>
        <v>12</v>
      </c>
      <c r="AJ80" s="504">
        <v>238</v>
      </c>
    </row>
    <row r="81" spans="1:36" x14ac:dyDescent="0.2">
      <c r="A81" s="511">
        <v>42007</v>
      </c>
      <c r="B81" s="512">
        <v>13</v>
      </c>
      <c r="H81" s="504">
        <v>191.32499999999999</v>
      </c>
      <c r="O81" s="511">
        <v>42372</v>
      </c>
      <c r="P81" s="512">
        <v>13</v>
      </c>
      <c r="V81" s="504">
        <v>187.73500000000001</v>
      </c>
      <c r="AC81" s="511">
        <f t="shared" si="1"/>
        <v>42738.499999999854</v>
      </c>
      <c r="AD81" s="512">
        <f t="shared" si="0"/>
        <v>13</v>
      </c>
      <c r="AJ81" s="504">
        <v>233</v>
      </c>
    </row>
    <row r="82" spans="1:36" x14ac:dyDescent="0.2">
      <c r="A82" s="511">
        <v>42007</v>
      </c>
      <c r="B82" s="512">
        <v>14</v>
      </c>
      <c r="H82" s="504">
        <v>185.79599999999999</v>
      </c>
      <c r="O82" s="511">
        <v>42372</v>
      </c>
      <c r="P82" s="512">
        <v>14</v>
      </c>
      <c r="V82" s="504">
        <v>182.797</v>
      </c>
      <c r="AC82" s="511">
        <f t="shared" si="1"/>
        <v>42738.541666666519</v>
      </c>
      <c r="AD82" s="512">
        <f t="shared" si="0"/>
        <v>14</v>
      </c>
      <c r="AJ82" s="504">
        <v>226</v>
      </c>
    </row>
    <row r="83" spans="1:36" x14ac:dyDescent="0.2">
      <c r="A83" s="511">
        <v>42007</v>
      </c>
      <c r="B83" s="512">
        <v>15</v>
      </c>
      <c r="H83" s="504">
        <v>185.58500000000001</v>
      </c>
      <c r="O83" s="511">
        <v>42372</v>
      </c>
      <c r="P83" s="512">
        <v>15</v>
      </c>
      <c r="V83" s="504">
        <v>181.92400000000001</v>
      </c>
      <c r="AC83" s="511">
        <f t="shared" si="1"/>
        <v>42738.583333333183</v>
      </c>
      <c r="AD83" s="512">
        <f t="shared" si="0"/>
        <v>15</v>
      </c>
      <c r="AJ83" s="504">
        <v>223</v>
      </c>
    </row>
    <row r="84" spans="1:36" x14ac:dyDescent="0.2">
      <c r="A84" s="511">
        <v>42007</v>
      </c>
      <c r="B84" s="512">
        <v>16</v>
      </c>
      <c r="H84" s="504">
        <v>188.572</v>
      </c>
      <c r="O84" s="511">
        <v>42372</v>
      </c>
      <c r="P84" s="512">
        <v>16</v>
      </c>
      <c r="V84" s="504">
        <v>189.35</v>
      </c>
      <c r="AC84" s="511">
        <f t="shared" si="1"/>
        <v>42738.624999999847</v>
      </c>
      <c r="AD84" s="512">
        <f t="shared" si="0"/>
        <v>16</v>
      </c>
      <c r="AJ84" s="504">
        <v>221</v>
      </c>
    </row>
    <row r="85" spans="1:36" x14ac:dyDescent="0.2">
      <c r="A85" s="511">
        <v>42007</v>
      </c>
      <c r="B85" s="512">
        <v>17</v>
      </c>
      <c r="H85" s="504">
        <v>197.45699999999999</v>
      </c>
      <c r="O85" s="511">
        <v>42372</v>
      </c>
      <c r="P85" s="512">
        <v>17</v>
      </c>
      <c r="V85" s="504">
        <v>203.00399999999999</v>
      </c>
      <c r="AC85" s="511">
        <f t="shared" si="1"/>
        <v>42738.666666666511</v>
      </c>
      <c r="AD85" s="512">
        <f t="shared" si="0"/>
        <v>17</v>
      </c>
      <c r="AJ85" s="504">
        <v>224</v>
      </c>
    </row>
    <row r="86" spans="1:36" x14ac:dyDescent="0.2">
      <c r="A86" s="511">
        <v>42007</v>
      </c>
      <c r="B86" s="512">
        <v>18</v>
      </c>
      <c r="H86" s="504">
        <v>223.102</v>
      </c>
      <c r="O86" s="511">
        <v>42372</v>
      </c>
      <c r="P86" s="512">
        <v>18</v>
      </c>
      <c r="V86" s="504">
        <v>227.84899999999999</v>
      </c>
      <c r="AC86" s="511">
        <f t="shared" si="1"/>
        <v>42738.708333333176</v>
      </c>
      <c r="AD86" s="512">
        <f t="shared" ref="AD86:AD149" si="2">B86</f>
        <v>18</v>
      </c>
      <c r="AJ86" s="504">
        <v>249</v>
      </c>
    </row>
    <row r="87" spans="1:36" x14ac:dyDescent="0.2">
      <c r="A87" s="511">
        <v>42007</v>
      </c>
      <c r="B87" s="512">
        <v>19</v>
      </c>
      <c r="H87" s="504">
        <v>227.66800000000001</v>
      </c>
      <c r="O87" s="511">
        <v>42372</v>
      </c>
      <c r="P87" s="512">
        <v>19</v>
      </c>
      <c r="V87" s="504">
        <v>231.64</v>
      </c>
      <c r="AC87" s="511">
        <f t="shared" ref="AC87:AC150" si="3">AC86+1/24</f>
        <v>42738.74999999984</v>
      </c>
      <c r="AD87" s="512">
        <f t="shared" si="2"/>
        <v>19</v>
      </c>
      <c r="AJ87" s="504">
        <v>273</v>
      </c>
    </row>
    <row r="88" spans="1:36" x14ac:dyDescent="0.2">
      <c r="A88" s="511">
        <v>42007</v>
      </c>
      <c r="B88" s="512">
        <v>20</v>
      </c>
      <c r="H88" s="504">
        <v>226.18600000000001</v>
      </c>
      <c r="O88" s="511">
        <v>42372</v>
      </c>
      <c r="P88" s="512">
        <v>20</v>
      </c>
      <c r="V88" s="504">
        <v>230.99100000000001</v>
      </c>
      <c r="AC88" s="511">
        <f t="shared" si="3"/>
        <v>42738.791666666504</v>
      </c>
      <c r="AD88" s="512">
        <f t="shared" si="2"/>
        <v>20</v>
      </c>
      <c r="AJ88" s="504">
        <v>275</v>
      </c>
    </row>
    <row r="89" spans="1:36" x14ac:dyDescent="0.2">
      <c r="A89" s="511">
        <v>42007</v>
      </c>
      <c r="B89" s="512">
        <v>21</v>
      </c>
      <c r="H89" s="504">
        <v>223.483</v>
      </c>
      <c r="O89" s="511">
        <v>42372</v>
      </c>
      <c r="P89" s="512">
        <v>21</v>
      </c>
      <c r="V89" s="504">
        <v>227.92599999999999</v>
      </c>
      <c r="AC89" s="511">
        <f t="shared" si="3"/>
        <v>42738.833333333168</v>
      </c>
      <c r="AD89" s="512">
        <f t="shared" si="2"/>
        <v>21</v>
      </c>
      <c r="AJ89" s="504">
        <v>271</v>
      </c>
    </row>
    <row r="90" spans="1:36" x14ac:dyDescent="0.2">
      <c r="A90" s="511">
        <v>42007</v>
      </c>
      <c r="B90" s="512">
        <v>22</v>
      </c>
      <c r="H90" s="504">
        <v>217.26900000000001</v>
      </c>
      <c r="O90" s="511">
        <v>42372</v>
      </c>
      <c r="P90" s="512">
        <v>22</v>
      </c>
      <c r="V90" s="504">
        <v>218.49600000000001</v>
      </c>
      <c r="AC90" s="511">
        <f t="shared" si="3"/>
        <v>42738.874999999833</v>
      </c>
      <c r="AD90" s="512">
        <f t="shared" si="2"/>
        <v>22</v>
      </c>
      <c r="AJ90" s="504">
        <v>260</v>
      </c>
    </row>
    <row r="91" spans="1:36" x14ac:dyDescent="0.2">
      <c r="A91" s="511">
        <v>42007</v>
      </c>
      <c r="B91" s="512">
        <v>23</v>
      </c>
      <c r="H91" s="504">
        <v>206.672</v>
      </c>
      <c r="O91" s="511">
        <v>42372</v>
      </c>
      <c r="P91" s="512">
        <v>23</v>
      </c>
      <c r="V91" s="504">
        <v>205.55199999999999</v>
      </c>
      <c r="AC91" s="511">
        <f t="shared" si="3"/>
        <v>42738.916666666497</v>
      </c>
      <c r="AD91" s="512">
        <f t="shared" si="2"/>
        <v>23</v>
      </c>
      <c r="AJ91" s="504">
        <v>238</v>
      </c>
    </row>
    <row r="92" spans="1:36" x14ac:dyDescent="0.2">
      <c r="A92" s="511">
        <v>42007</v>
      </c>
      <c r="B92" s="512">
        <v>24</v>
      </c>
      <c r="H92" s="504">
        <v>194.53800000000001</v>
      </c>
      <c r="O92" s="511">
        <v>42372</v>
      </c>
      <c r="P92" s="512">
        <v>24</v>
      </c>
      <c r="V92" s="504">
        <v>193.20599999999999</v>
      </c>
      <c r="AC92" s="511">
        <f t="shared" si="3"/>
        <v>42738.958333333161</v>
      </c>
      <c r="AD92" s="512">
        <f t="shared" si="2"/>
        <v>24</v>
      </c>
      <c r="AJ92" s="504">
        <v>214</v>
      </c>
    </row>
    <row r="93" spans="1:36" x14ac:dyDescent="0.2">
      <c r="A93" s="511">
        <v>42008</v>
      </c>
      <c r="B93" s="512">
        <v>1</v>
      </c>
      <c r="H93" s="504">
        <v>186.94</v>
      </c>
      <c r="O93" s="511">
        <v>42373</v>
      </c>
      <c r="P93" s="512">
        <v>1</v>
      </c>
      <c r="V93" s="504">
        <v>185.11099999999999</v>
      </c>
      <c r="AC93" s="511">
        <f t="shared" si="3"/>
        <v>42738.999999999825</v>
      </c>
      <c r="AD93" s="512">
        <f t="shared" si="2"/>
        <v>1</v>
      </c>
      <c r="AJ93" s="504">
        <v>200</v>
      </c>
    </row>
    <row r="94" spans="1:36" x14ac:dyDescent="0.2">
      <c r="A94" s="511">
        <v>42008</v>
      </c>
      <c r="B94" s="512">
        <v>2</v>
      </c>
      <c r="H94" s="504">
        <v>181.59</v>
      </c>
      <c r="O94" s="511">
        <v>42373</v>
      </c>
      <c r="P94" s="512">
        <v>2</v>
      </c>
      <c r="V94" s="504">
        <v>179.90600000000001</v>
      </c>
      <c r="AC94" s="511">
        <f t="shared" si="3"/>
        <v>42739.04166666649</v>
      </c>
      <c r="AD94" s="512">
        <f t="shared" si="2"/>
        <v>2</v>
      </c>
      <c r="AJ94" s="504">
        <v>191</v>
      </c>
    </row>
    <row r="95" spans="1:36" x14ac:dyDescent="0.2">
      <c r="A95" s="511">
        <v>42008</v>
      </c>
      <c r="B95" s="512">
        <v>3</v>
      </c>
      <c r="H95" s="504">
        <v>178.59299999999999</v>
      </c>
      <c r="O95" s="511">
        <v>42373</v>
      </c>
      <c r="P95" s="512">
        <v>3</v>
      </c>
      <c r="V95" s="504">
        <v>178.87</v>
      </c>
      <c r="AC95" s="511">
        <f t="shared" si="3"/>
        <v>42739.083333333154</v>
      </c>
      <c r="AD95" s="512">
        <f t="shared" si="2"/>
        <v>3</v>
      </c>
      <c r="AJ95" s="504">
        <v>187</v>
      </c>
    </row>
    <row r="96" spans="1:36" x14ac:dyDescent="0.2">
      <c r="A96" s="511">
        <v>42008</v>
      </c>
      <c r="B96" s="512">
        <v>4</v>
      </c>
      <c r="H96" s="504">
        <v>178.99700000000001</v>
      </c>
      <c r="O96" s="511">
        <v>42373</v>
      </c>
      <c r="P96" s="512">
        <v>4</v>
      </c>
      <c r="V96" s="504">
        <v>180.53</v>
      </c>
      <c r="AC96" s="511">
        <f t="shared" si="3"/>
        <v>42739.124999999818</v>
      </c>
      <c r="AD96" s="512">
        <f t="shared" si="2"/>
        <v>4</v>
      </c>
      <c r="AJ96" s="504">
        <v>186</v>
      </c>
    </row>
    <row r="97" spans="1:36" x14ac:dyDescent="0.2">
      <c r="A97" s="511">
        <v>42008</v>
      </c>
      <c r="B97" s="512">
        <v>5</v>
      </c>
      <c r="H97" s="504">
        <v>180.81299999999999</v>
      </c>
      <c r="O97" s="511">
        <v>42373</v>
      </c>
      <c r="P97" s="512">
        <v>5</v>
      </c>
      <c r="V97" s="504">
        <v>188.47399999999999</v>
      </c>
      <c r="AC97" s="511">
        <f t="shared" si="3"/>
        <v>42739.166666666482</v>
      </c>
      <c r="AD97" s="512">
        <f t="shared" si="2"/>
        <v>5</v>
      </c>
      <c r="AJ97" s="504">
        <v>188</v>
      </c>
    </row>
    <row r="98" spans="1:36" x14ac:dyDescent="0.2">
      <c r="A98" s="511">
        <v>42008</v>
      </c>
      <c r="B98" s="512">
        <v>6</v>
      </c>
      <c r="H98" s="504">
        <v>185.74100000000001</v>
      </c>
      <c r="O98" s="511">
        <v>42373</v>
      </c>
      <c r="P98" s="512">
        <v>6</v>
      </c>
      <c r="V98" s="504">
        <v>200.01499999999999</v>
      </c>
      <c r="AC98" s="511">
        <f t="shared" si="3"/>
        <v>42739.208333333147</v>
      </c>
      <c r="AD98" s="512">
        <f t="shared" si="2"/>
        <v>6</v>
      </c>
      <c r="AJ98" s="504">
        <v>194</v>
      </c>
    </row>
    <row r="99" spans="1:36" x14ac:dyDescent="0.2">
      <c r="A99" s="511">
        <v>42008</v>
      </c>
      <c r="B99" s="512">
        <v>7</v>
      </c>
      <c r="H99" s="504">
        <v>193.595</v>
      </c>
      <c r="O99" s="511">
        <v>42373</v>
      </c>
      <c r="P99" s="512">
        <v>7</v>
      </c>
      <c r="V99" s="504">
        <v>220.142</v>
      </c>
      <c r="AC99" s="511">
        <f t="shared" si="3"/>
        <v>42739.249999999811</v>
      </c>
      <c r="AD99" s="512">
        <f t="shared" si="2"/>
        <v>7</v>
      </c>
      <c r="AJ99" s="504">
        <v>207</v>
      </c>
    </row>
    <row r="100" spans="1:36" x14ac:dyDescent="0.2">
      <c r="A100" s="511">
        <v>42008</v>
      </c>
      <c r="B100" s="512">
        <v>8</v>
      </c>
      <c r="H100" s="504">
        <v>195.86199999999999</v>
      </c>
      <c r="O100" s="511">
        <v>42373</v>
      </c>
      <c r="P100" s="512">
        <v>8</v>
      </c>
      <c r="V100" s="504">
        <v>233.006</v>
      </c>
      <c r="AC100" s="511">
        <f t="shared" si="3"/>
        <v>42739.291666666475</v>
      </c>
      <c r="AD100" s="512">
        <f t="shared" si="2"/>
        <v>8</v>
      </c>
      <c r="AJ100" s="504">
        <v>224</v>
      </c>
    </row>
    <row r="101" spans="1:36" x14ac:dyDescent="0.2">
      <c r="A101" s="511">
        <v>42008</v>
      </c>
      <c r="B101" s="512">
        <v>9</v>
      </c>
      <c r="H101" s="504">
        <v>199.15899999999999</v>
      </c>
      <c r="O101" s="511">
        <v>42373</v>
      </c>
      <c r="P101" s="512">
        <v>9</v>
      </c>
      <c r="V101" s="504">
        <v>233.58</v>
      </c>
      <c r="AC101" s="511">
        <f t="shared" si="3"/>
        <v>42739.333333333139</v>
      </c>
      <c r="AD101" s="512">
        <f t="shared" si="2"/>
        <v>9</v>
      </c>
      <c r="AJ101" s="504">
        <v>240</v>
      </c>
    </row>
    <row r="102" spans="1:36" x14ac:dyDescent="0.2">
      <c r="A102" s="511">
        <v>42008</v>
      </c>
      <c r="B102" s="512">
        <v>10</v>
      </c>
      <c r="H102" s="504">
        <v>207.57599999999999</v>
      </c>
      <c r="O102" s="511">
        <v>42373</v>
      </c>
      <c r="P102" s="512">
        <v>10</v>
      </c>
      <c r="V102" s="504">
        <v>236.96899999999999</v>
      </c>
      <c r="AC102" s="511">
        <f t="shared" si="3"/>
        <v>42739.374999999804</v>
      </c>
      <c r="AD102" s="512">
        <f t="shared" si="2"/>
        <v>10</v>
      </c>
      <c r="AJ102" s="504">
        <v>241</v>
      </c>
    </row>
    <row r="103" spans="1:36" x14ac:dyDescent="0.2">
      <c r="A103" s="511">
        <v>42008</v>
      </c>
      <c r="B103" s="512">
        <v>11</v>
      </c>
      <c r="H103" s="504">
        <v>202.44399999999999</v>
      </c>
      <c r="O103" s="511">
        <v>42373</v>
      </c>
      <c r="P103" s="512">
        <v>11</v>
      </c>
      <c r="V103" s="504">
        <v>238.54900000000001</v>
      </c>
      <c r="AC103" s="511">
        <f t="shared" si="3"/>
        <v>42739.416666666468</v>
      </c>
      <c r="AD103" s="512">
        <f t="shared" si="2"/>
        <v>11</v>
      </c>
      <c r="AJ103" s="504">
        <v>240</v>
      </c>
    </row>
    <row r="104" spans="1:36" x14ac:dyDescent="0.2">
      <c r="A104" s="511">
        <v>42008</v>
      </c>
      <c r="B104" s="512">
        <v>12</v>
      </c>
      <c r="H104" s="504">
        <v>194.51900000000001</v>
      </c>
      <c r="O104" s="511">
        <v>42373</v>
      </c>
      <c r="P104" s="512">
        <v>12</v>
      </c>
      <c r="V104" s="504">
        <v>238.03100000000001</v>
      </c>
      <c r="AC104" s="511">
        <f t="shared" si="3"/>
        <v>42739.458333333132</v>
      </c>
      <c r="AD104" s="512">
        <f t="shared" si="2"/>
        <v>12</v>
      </c>
      <c r="AJ104" s="504">
        <v>235</v>
      </c>
    </row>
    <row r="105" spans="1:36" x14ac:dyDescent="0.2">
      <c r="A105" s="511">
        <v>42008</v>
      </c>
      <c r="B105" s="512">
        <v>13</v>
      </c>
      <c r="H105" s="504">
        <v>190.07499999999999</v>
      </c>
      <c r="O105" s="511">
        <v>42373</v>
      </c>
      <c r="P105" s="512">
        <v>13</v>
      </c>
      <c r="V105" s="504">
        <v>235.88900000000001</v>
      </c>
      <c r="AC105" s="511">
        <f t="shared" si="3"/>
        <v>42739.499999999796</v>
      </c>
      <c r="AD105" s="512">
        <f t="shared" si="2"/>
        <v>13</v>
      </c>
      <c r="AJ105" s="504">
        <v>229</v>
      </c>
    </row>
    <row r="106" spans="1:36" x14ac:dyDescent="0.2">
      <c r="A106" s="511">
        <v>42008</v>
      </c>
      <c r="B106" s="512">
        <v>14</v>
      </c>
      <c r="H106" s="504">
        <v>187.33699999999999</v>
      </c>
      <c r="O106" s="511">
        <v>42373</v>
      </c>
      <c r="P106" s="512">
        <v>14</v>
      </c>
      <c r="V106" s="504">
        <v>234.08600000000001</v>
      </c>
      <c r="AC106" s="511">
        <f t="shared" si="3"/>
        <v>42739.541666666461</v>
      </c>
      <c r="AD106" s="512">
        <f t="shared" si="2"/>
        <v>14</v>
      </c>
      <c r="AJ106" s="504">
        <v>222</v>
      </c>
    </row>
    <row r="107" spans="1:36" x14ac:dyDescent="0.2">
      <c r="A107" s="511">
        <v>42008</v>
      </c>
      <c r="B107" s="512">
        <v>15</v>
      </c>
      <c r="H107" s="504">
        <v>185.51400000000001</v>
      </c>
      <c r="O107" s="511">
        <v>42373</v>
      </c>
      <c r="P107" s="512">
        <v>15</v>
      </c>
      <c r="V107" s="504">
        <v>229.84299999999999</v>
      </c>
      <c r="AC107" s="511">
        <f t="shared" si="3"/>
        <v>42739.583333333125</v>
      </c>
      <c r="AD107" s="512">
        <f t="shared" si="2"/>
        <v>15</v>
      </c>
      <c r="AJ107" s="504">
        <v>218</v>
      </c>
    </row>
    <row r="108" spans="1:36" x14ac:dyDescent="0.2">
      <c r="A108" s="511">
        <v>42008</v>
      </c>
      <c r="B108" s="512">
        <v>16</v>
      </c>
      <c r="H108" s="504">
        <v>186.80600000000001</v>
      </c>
      <c r="O108" s="511">
        <v>42373</v>
      </c>
      <c r="P108" s="512">
        <v>16</v>
      </c>
      <c r="V108" s="504">
        <v>223.268</v>
      </c>
      <c r="AC108" s="511">
        <f t="shared" si="3"/>
        <v>42739.624999999789</v>
      </c>
      <c r="AD108" s="512">
        <f t="shared" si="2"/>
        <v>16</v>
      </c>
      <c r="AJ108" s="504">
        <v>216</v>
      </c>
    </row>
    <row r="109" spans="1:36" x14ac:dyDescent="0.2">
      <c r="A109" s="511">
        <v>42008</v>
      </c>
      <c r="B109" s="512">
        <v>17</v>
      </c>
      <c r="H109" s="504">
        <v>196.98599999999999</v>
      </c>
      <c r="O109" s="511">
        <v>42373</v>
      </c>
      <c r="P109" s="512">
        <v>17</v>
      </c>
      <c r="V109" s="504">
        <v>232.251</v>
      </c>
      <c r="AC109" s="511">
        <f t="shared" si="3"/>
        <v>42739.666666666453</v>
      </c>
      <c r="AD109" s="512">
        <f t="shared" si="2"/>
        <v>17</v>
      </c>
      <c r="AJ109" s="504">
        <v>222</v>
      </c>
    </row>
    <row r="110" spans="1:36" x14ac:dyDescent="0.2">
      <c r="A110" s="511">
        <v>42008</v>
      </c>
      <c r="B110" s="512">
        <v>18</v>
      </c>
      <c r="H110" s="504">
        <v>227.50299999999999</v>
      </c>
      <c r="O110" s="511">
        <v>42373</v>
      </c>
      <c r="P110" s="512">
        <v>18</v>
      </c>
      <c r="V110" s="504">
        <v>253.166</v>
      </c>
      <c r="AC110" s="511">
        <f t="shared" si="3"/>
        <v>42739.708333333117</v>
      </c>
      <c r="AD110" s="512">
        <f t="shared" si="2"/>
        <v>18</v>
      </c>
      <c r="AJ110" s="504">
        <v>250</v>
      </c>
    </row>
    <row r="111" spans="1:36" x14ac:dyDescent="0.2">
      <c r="A111" s="511">
        <v>42008</v>
      </c>
      <c r="B111" s="512">
        <v>19</v>
      </c>
      <c r="H111" s="504">
        <v>234.83500000000001</v>
      </c>
      <c r="O111" s="511">
        <v>42373</v>
      </c>
      <c r="P111" s="512">
        <v>19</v>
      </c>
      <c r="V111" s="504">
        <v>257.39999999999998</v>
      </c>
      <c r="AC111" s="511">
        <f t="shared" si="3"/>
        <v>42739.749999999782</v>
      </c>
      <c r="AD111" s="512">
        <f t="shared" si="2"/>
        <v>19</v>
      </c>
      <c r="AJ111" s="504">
        <v>271</v>
      </c>
    </row>
    <row r="112" spans="1:36" x14ac:dyDescent="0.2">
      <c r="A112" s="511">
        <v>42008</v>
      </c>
      <c r="B112" s="512">
        <v>20</v>
      </c>
      <c r="H112" s="504">
        <v>235.274</v>
      </c>
      <c r="O112" s="511">
        <v>42373</v>
      </c>
      <c r="P112" s="512">
        <v>20</v>
      </c>
      <c r="V112" s="504">
        <v>255.68700000000001</v>
      </c>
      <c r="AC112" s="511">
        <f t="shared" si="3"/>
        <v>42739.791666666446</v>
      </c>
      <c r="AD112" s="512">
        <f t="shared" si="2"/>
        <v>20</v>
      </c>
      <c r="AJ112" s="504">
        <v>273</v>
      </c>
    </row>
    <row r="113" spans="1:36" x14ac:dyDescent="0.2">
      <c r="A113" s="511">
        <v>42008</v>
      </c>
      <c r="B113" s="512">
        <v>21</v>
      </c>
      <c r="H113" s="504">
        <v>231.98500000000001</v>
      </c>
      <c r="O113" s="511">
        <v>42373</v>
      </c>
      <c r="P113" s="512">
        <v>21</v>
      </c>
      <c r="V113" s="504">
        <v>251.30099999999999</v>
      </c>
      <c r="AC113" s="511">
        <f t="shared" si="3"/>
        <v>42739.83333333311</v>
      </c>
      <c r="AD113" s="512">
        <f t="shared" si="2"/>
        <v>21</v>
      </c>
      <c r="AJ113" s="504">
        <v>267</v>
      </c>
    </row>
    <row r="114" spans="1:36" x14ac:dyDescent="0.2">
      <c r="A114" s="511">
        <v>42008</v>
      </c>
      <c r="B114" s="512">
        <v>22</v>
      </c>
      <c r="H114" s="504">
        <v>220.655</v>
      </c>
      <c r="O114" s="511">
        <v>42373</v>
      </c>
      <c r="P114" s="512">
        <v>22</v>
      </c>
      <c r="V114" s="504">
        <v>238.30500000000001</v>
      </c>
      <c r="AC114" s="511">
        <f t="shared" si="3"/>
        <v>42739.874999999774</v>
      </c>
      <c r="AD114" s="512">
        <f t="shared" si="2"/>
        <v>22</v>
      </c>
      <c r="AJ114" s="504">
        <v>255</v>
      </c>
    </row>
    <row r="115" spans="1:36" x14ac:dyDescent="0.2">
      <c r="A115" s="511">
        <v>42008</v>
      </c>
      <c r="B115" s="512">
        <v>23</v>
      </c>
      <c r="H115" s="504">
        <v>206.124</v>
      </c>
      <c r="O115" s="511">
        <v>42373</v>
      </c>
      <c r="P115" s="512">
        <v>23</v>
      </c>
      <c r="V115" s="504">
        <v>220.97800000000001</v>
      </c>
      <c r="AC115" s="511">
        <f t="shared" si="3"/>
        <v>42739.916666666439</v>
      </c>
      <c r="AD115" s="512">
        <f t="shared" si="2"/>
        <v>23</v>
      </c>
      <c r="AJ115" s="504">
        <v>233</v>
      </c>
    </row>
    <row r="116" spans="1:36" x14ac:dyDescent="0.2">
      <c r="A116" s="511">
        <v>42008</v>
      </c>
      <c r="B116" s="512">
        <v>24</v>
      </c>
      <c r="H116" s="504">
        <v>192.643</v>
      </c>
      <c r="O116" s="511">
        <v>42373</v>
      </c>
      <c r="P116" s="512">
        <v>24</v>
      </c>
      <c r="V116" s="504">
        <v>205.10900000000001</v>
      </c>
      <c r="AC116" s="511">
        <f t="shared" si="3"/>
        <v>42739.958333333103</v>
      </c>
      <c r="AD116" s="512">
        <f t="shared" si="2"/>
        <v>24</v>
      </c>
      <c r="AJ116" s="504">
        <v>211</v>
      </c>
    </row>
    <row r="117" spans="1:36" x14ac:dyDescent="0.2">
      <c r="A117" s="511">
        <v>42009</v>
      </c>
      <c r="B117" s="512">
        <v>1</v>
      </c>
      <c r="H117" s="504">
        <v>184.42599999999999</v>
      </c>
      <c r="O117" s="511">
        <v>42374</v>
      </c>
      <c r="P117" s="512">
        <v>1</v>
      </c>
      <c r="V117" s="504">
        <v>194.16499999999999</v>
      </c>
      <c r="AC117" s="511">
        <f t="shared" si="3"/>
        <v>42739.999999999767</v>
      </c>
      <c r="AD117" s="512">
        <f t="shared" si="2"/>
        <v>1</v>
      </c>
      <c r="AJ117" s="504">
        <v>197</v>
      </c>
    </row>
    <row r="118" spans="1:36" x14ac:dyDescent="0.2">
      <c r="A118" s="511">
        <v>42009</v>
      </c>
      <c r="B118" s="512">
        <v>2</v>
      </c>
      <c r="H118" s="504">
        <v>181.732</v>
      </c>
      <c r="O118" s="511">
        <v>42374</v>
      </c>
      <c r="P118" s="512">
        <v>2</v>
      </c>
      <c r="V118" s="504">
        <v>187.715</v>
      </c>
      <c r="AC118" s="511">
        <f t="shared" si="3"/>
        <v>42740.041666666431</v>
      </c>
      <c r="AD118" s="512">
        <f t="shared" si="2"/>
        <v>2</v>
      </c>
      <c r="AJ118" s="504">
        <v>189</v>
      </c>
    </row>
    <row r="119" spans="1:36" x14ac:dyDescent="0.2">
      <c r="A119" s="511">
        <v>42009</v>
      </c>
      <c r="B119" s="512">
        <v>3</v>
      </c>
      <c r="H119" s="504">
        <v>179.012</v>
      </c>
      <c r="O119" s="511">
        <v>42374</v>
      </c>
      <c r="P119" s="512">
        <v>3</v>
      </c>
      <c r="V119" s="504">
        <v>184.52799999999999</v>
      </c>
      <c r="AC119" s="511">
        <f t="shared" si="3"/>
        <v>42740.083333333096</v>
      </c>
      <c r="AD119" s="512">
        <f t="shared" si="2"/>
        <v>3</v>
      </c>
      <c r="AJ119" s="504">
        <v>185</v>
      </c>
    </row>
    <row r="120" spans="1:36" x14ac:dyDescent="0.2">
      <c r="A120" s="511">
        <v>42009</v>
      </c>
      <c r="B120" s="512">
        <v>4</v>
      </c>
      <c r="H120" s="504">
        <v>180.49199999999999</v>
      </c>
      <c r="O120" s="511">
        <v>42374</v>
      </c>
      <c r="P120" s="512">
        <v>4</v>
      </c>
      <c r="V120" s="504">
        <v>185.952</v>
      </c>
      <c r="AC120" s="511">
        <f t="shared" si="3"/>
        <v>42740.12499999976</v>
      </c>
      <c r="AD120" s="512">
        <f t="shared" si="2"/>
        <v>4</v>
      </c>
      <c r="AJ120" s="504">
        <v>185</v>
      </c>
    </row>
    <row r="121" spans="1:36" x14ac:dyDescent="0.2">
      <c r="A121" s="511">
        <v>42009</v>
      </c>
      <c r="B121" s="512">
        <v>5</v>
      </c>
      <c r="H121" s="504">
        <v>188.64</v>
      </c>
      <c r="O121" s="511">
        <v>42374</v>
      </c>
      <c r="P121" s="512">
        <v>5</v>
      </c>
      <c r="V121" s="504">
        <v>191.29900000000001</v>
      </c>
      <c r="AC121" s="511">
        <f t="shared" si="3"/>
        <v>42740.166666666424</v>
      </c>
      <c r="AD121" s="512">
        <f t="shared" si="2"/>
        <v>5</v>
      </c>
      <c r="AJ121" s="504">
        <v>186</v>
      </c>
    </row>
    <row r="122" spans="1:36" x14ac:dyDescent="0.2">
      <c r="A122" s="511">
        <v>42009</v>
      </c>
      <c r="B122" s="512">
        <v>6</v>
      </c>
      <c r="H122" s="504">
        <v>203.261</v>
      </c>
      <c r="O122" s="511">
        <v>42374</v>
      </c>
      <c r="P122" s="512">
        <v>6</v>
      </c>
      <c r="V122" s="504">
        <v>204.68299999999999</v>
      </c>
      <c r="AC122" s="511">
        <f t="shared" si="3"/>
        <v>42740.208333333088</v>
      </c>
      <c r="AD122" s="512">
        <f t="shared" si="2"/>
        <v>6</v>
      </c>
      <c r="AJ122" s="504">
        <v>193</v>
      </c>
    </row>
    <row r="123" spans="1:36" x14ac:dyDescent="0.2">
      <c r="A123" s="511">
        <v>42009</v>
      </c>
      <c r="B123" s="512">
        <v>7</v>
      </c>
      <c r="H123" s="504">
        <v>228.21199999999999</v>
      </c>
      <c r="O123" s="511">
        <v>42374</v>
      </c>
      <c r="P123" s="512">
        <v>7</v>
      </c>
      <c r="V123" s="504">
        <v>227.571</v>
      </c>
      <c r="AC123" s="511">
        <f t="shared" si="3"/>
        <v>42740.249999999753</v>
      </c>
      <c r="AD123" s="512">
        <f t="shared" si="2"/>
        <v>7</v>
      </c>
      <c r="AJ123" s="504">
        <v>206</v>
      </c>
    </row>
    <row r="124" spans="1:36" x14ac:dyDescent="0.2">
      <c r="A124" s="511">
        <v>42009</v>
      </c>
      <c r="B124" s="512">
        <v>8</v>
      </c>
      <c r="H124" s="504">
        <v>236.636</v>
      </c>
      <c r="O124" s="511">
        <v>42374</v>
      </c>
      <c r="P124" s="512">
        <v>8</v>
      </c>
      <c r="V124" s="504">
        <v>243.12</v>
      </c>
      <c r="AC124" s="511">
        <f t="shared" si="3"/>
        <v>42740.291666666417</v>
      </c>
      <c r="AD124" s="512">
        <f t="shared" si="2"/>
        <v>8</v>
      </c>
      <c r="AJ124" s="504">
        <v>223</v>
      </c>
    </row>
    <row r="125" spans="1:36" x14ac:dyDescent="0.2">
      <c r="A125" s="511">
        <v>42009</v>
      </c>
      <c r="B125" s="512">
        <v>9</v>
      </c>
      <c r="H125" s="504">
        <v>231.41800000000001</v>
      </c>
      <c r="O125" s="511">
        <v>42374</v>
      </c>
      <c r="P125" s="512">
        <v>9</v>
      </c>
      <c r="V125" s="504">
        <v>241.50399999999999</v>
      </c>
      <c r="AC125" s="511">
        <f t="shared" si="3"/>
        <v>42740.333333333081</v>
      </c>
      <c r="AD125" s="512">
        <f t="shared" si="2"/>
        <v>9</v>
      </c>
      <c r="AJ125" s="504">
        <v>236</v>
      </c>
    </row>
    <row r="126" spans="1:36" x14ac:dyDescent="0.2">
      <c r="A126" s="511">
        <v>42009</v>
      </c>
      <c r="B126" s="512">
        <v>10</v>
      </c>
      <c r="H126" s="504">
        <v>224.78399999999999</v>
      </c>
      <c r="O126" s="511">
        <v>42374</v>
      </c>
      <c r="P126" s="512">
        <v>10</v>
      </c>
      <c r="V126" s="504">
        <v>239.072</v>
      </c>
      <c r="AC126" s="511">
        <f t="shared" si="3"/>
        <v>42740.374999999745</v>
      </c>
      <c r="AD126" s="512">
        <f t="shared" si="2"/>
        <v>10</v>
      </c>
      <c r="AJ126" s="504">
        <v>234</v>
      </c>
    </row>
    <row r="127" spans="1:36" x14ac:dyDescent="0.2">
      <c r="A127" s="511">
        <v>42009</v>
      </c>
      <c r="B127" s="512">
        <v>11</v>
      </c>
      <c r="H127" s="504">
        <v>220.339</v>
      </c>
      <c r="O127" s="511">
        <v>42374</v>
      </c>
      <c r="P127" s="512">
        <v>11</v>
      </c>
      <c r="V127" s="504">
        <v>233.673</v>
      </c>
      <c r="AC127" s="511">
        <f t="shared" si="3"/>
        <v>42740.41666666641</v>
      </c>
      <c r="AD127" s="512">
        <f t="shared" si="2"/>
        <v>11</v>
      </c>
      <c r="AJ127" s="504">
        <v>233</v>
      </c>
    </row>
    <row r="128" spans="1:36" x14ac:dyDescent="0.2">
      <c r="A128" s="511">
        <v>42009</v>
      </c>
      <c r="B128" s="512">
        <v>12</v>
      </c>
      <c r="H128" s="504">
        <v>217.27600000000001</v>
      </c>
      <c r="O128" s="511">
        <v>42374</v>
      </c>
      <c r="P128" s="512">
        <v>12</v>
      </c>
      <c r="V128" s="504">
        <v>235.19499999999999</v>
      </c>
      <c r="AC128" s="511">
        <f t="shared" si="3"/>
        <v>42740.458333333074</v>
      </c>
      <c r="AD128" s="512">
        <f t="shared" si="2"/>
        <v>12</v>
      </c>
      <c r="AJ128" s="504">
        <v>230</v>
      </c>
    </row>
    <row r="129" spans="1:36" x14ac:dyDescent="0.2">
      <c r="A129" s="511">
        <v>42009</v>
      </c>
      <c r="B129" s="512">
        <v>13</v>
      </c>
      <c r="H129" s="504">
        <v>214.703</v>
      </c>
      <c r="O129" s="511">
        <v>42374</v>
      </c>
      <c r="P129" s="512">
        <v>13</v>
      </c>
      <c r="V129" s="504">
        <v>232.339</v>
      </c>
      <c r="AC129" s="511">
        <f t="shared" si="3"/>
        <v>42740.499999999738</v>
      </c>
      <c r="AD129" s="512">
        <f t="shared" si="2"/>
        <v>13</v>
      </c>
      <c r="AJ129" s="504">
        <v>226</v>
      </c>
    </row>
    <row r="130" spans="1:36" x14ac:dyDescent="0.2">
      <c r="A130" s="511">
        <v>42009</v>
      </c>
      <c r="B130" s="512">
        <v>14</v>
      </c>
      <c r="H130" s="504">
        <v>212.6</v>
      </c>
      <c r="O130" s="511">
        <v>42374</v>
      </c>
      <c r="P130" s="512">
        <v>14</v>
      </c>
      <c r="V130" s="504">
        <v>233.749</v>
      </c>
      <c r="AC130" s="511">
        <f t="shared" si="3"/>
        <v>42740.541666666402</v>
      </c>
      <c r="AD130" s="512">
        <f t="shared" si="2"/>
        <v>14</v>
      </c>
      <c r="AJ130" s="504">
        <v>222</v>
      </c>
    </row>
    <row r="131" spans="1:36" x14ac:dyDescent="0.2">
      <c r="A131" s="511">
        <v>42009</v>
      </c>
      <c r="B131" s="512">
        <v>15</v>
      </c>
      <c r="H131" s="504">
        <v>211.601</v>
      </c>
      <c r="O131" s="511">
        <v>42374</v>
      </c>
      <c r="P131" s="512">
        <v>15</v>
      </c>
      <c r="V131" s="504">
        <v>236.191</v>
      </c>
      <c r="AC131" s="511">
        <f t="shared" si="3"/>
        <v>42740.583333333067</v>
      </c>
      <c r="AD131" s="512">
        <f t="shared" si="2"/>
        <v>15</v>
      </c>
      <c r="AJ131" s="504">
        <v>219</v>
      </c>
    </row>
    <row r="132" spans="1:36" x14ac:dyDescent="0.2">
      <c r="A132" s="511">
        <v>42009</v>
      </c>
      <c r="B132" s="512">
        <v>16</v>
      </c>
      <c r="H132" s="504">
        <v>213.857</v>
      </c>
      <c r="O132" s="511">
        <v>42374</v>
      </c>
      <c r="P132" s="512">
        <v>16</v>
      </c>
      <c r="V132" s="504">
        <v>234.94900000000001</v>
      </c>
      <c r="AC132" s="511">
        <f t="shared" si="3"/>
        <v>42740.624999999731</v>
      </c>
      <c r="AD132" s="512">
        <f t="shared" si="2"/>
        <v>16</v>
      </c>
      <c r="AJ132" s="504">
        <v>219</v>
      </c>
    </row>
    <row r="133" spans="1:36" x14ac:dyDescent="0.2">
      <c r="A133" s="511">
        <v>42009</v>
      </c>
      <c r="B133" s="512">
        <v>17</v>
      </c>
      <c r="H133" s="504">
        <v>220.78800000000001</v>
      </c>
      <c r="O133" s="511">
        <v>42374</v>
      </c>
      <c r="P133" s="512">
        <v>17</v>
      </c>
      <c r="V133" s="504">
        <v>237.23099999999999</v>
      </c>
      <c r="AC133" s="511">
        <f t="shared" si="3"/>
        <v>42740.666666666395</v>
      </c>
      <c r="AD133" s="512">
        <f t="shared" si="2"/>
        <v>17</v>
      </c>
      <c r="AJ133" s="504">
        <v>226</v>
      </c>
    </row>
    <row r="134" spans="1:36" x14ac:dyDescent="0.2">
      <c r="A134" s="511">
        <v>42009</v>
      </c>
      <c r="B134" s="512">
        <v>18</v>
      </c>
      <c r="H134" s="504">
        <v>247.18</v>
      </c>
      <c r="O134" s="511">
        <v>42374</v>
      </c>
      <c r="P134" s="512">
        <v>18</v>
      </c>
      <c r="V134" s="504">
        <v>252.55099999999999</v>
      </c>
      <c r="AC134" s="511">
        <f t="shared" si="3"/>
        <v>42740.708333333059</v>
      </c>
      <c r="AD134" s="512">
        <f t="shared" si="2"/>
        <v>18</v>
      </c>
      <c r="AJ134" s="504">
        <v>253</v>
      </c>
    </row>
    <row r="135" spans="1:36" x14ac:dyDescent="0.2">
      <c r="A135" s="511">
        <v>42009</v>
      </c>
      <c r="B135" s="512">
        <v>19</v>
      </c>
      <c r="H135" s="504">
        <v>253.33099999999999</v>
      </c>
      <c r="O135" s="511">
        <v>42374</v>
      </c>
      <c r="P135" s="512">
        <v>19</v>
      </c>
      <c r="V135" s="504">
        <v>256.04899999999998</v>
      </c>
      <c r="AC135" s="511">
        <f t="shared" si="3"/>
        <v>42740.749999999724</v>
      </c>
      <c r="AD135" s="512">
        <f t="shared" si="2"/>
        <v>19</v>
      </c>
      <c r="AJ135" s="504">
        <v>271</v>
      </c>
    </row>
    <row r="136" spans="1:36" x14ac:dyDescent="0.2">
      <c r="A136" s="511">
        <v>42009</v>
      </c>
      <c r="B136" s="512">
        <v>20</v>
      </c>
      <c r="H136" s="504">
        <v>249.893</v>
      </c>
      <c r="O136" s="511">
        <v>42374</v>
      </c>
      <c r="P136" s="512">
        <v>20</v>
      </c>
      <c r="V136" s="504">
        <v>252.989</v>
      </c>
      <c r="AC136" s="511">
        <f t="shared" si="3"/>
        <v>42740.791666666388</v>
      </c>
      <c r="AD136" s="512">
        <f t="shared" si="2"/>
        <v>20</v>
      </c>
      <c r="AJ136" s="504">
        <v>271</v>
      </c>
    </row>
    <row r="137" spans="1:36" x14ac:dyDescent="0.2">
      <c r="A137" s="511">
        <v>42009</v>
      </c>
      <c r="B137" s="512">
        <v>21</v>
      </c>
      <c r="H137" s="504">
        <v>244.66399999999999</v>
      </c>
      <c r="O137" s="511">
        <v>42374</v>
      </c>
      <c r="P137" s="512">
        <v>21</v>
      </c>
      <c r="V137" s="504">
        <v>247.518</v>
      </c>
      <c r="AC137" s="511">
        <f t="shared" si="3"/>
        <v>42740.833333333052</v>
      </c>
      <c r="AD137" s="512">
        <f t="shared" si="2"/>
        <v>21</v>
      </c>
      <c r="AJ137" s="504">
        <v>266</v>
      </c>
    </row>
    <row r="138" spans="1:36" x14ac:dyDescent="0.2">
      <c r="A138" s="511">
        <v>42009</v>
      </c>
      <c r="B138" s="512">
        <v>22</v>
      </c>
      <c r="H138" s="504">
        <v>233.35599999999999</v>
      </c>
      <c r="O138" s="511">
        <v>42374</v>
      </c>
      <c r="P138" s="512">
        <v>22</v>
      </c>
      <c r="V138" s="504">
        <v>235.51499999999999</v>
      </c>
      <c r="AC138" s="511">
        <f t="shared" si="3"/>
        <v>42740.874999999716</v>
      </c>
      <c r="AD138" s="512">
        <f t="shared" si="2"/>
        <v>22</v>
      </c>
      <c r="AJ138" s="504">
        <v>252</v>
      </c>
    </row>
    <row r="139" spans="1:36" x14ac:dyDescent="0.2">
      <c r="A139" s="511">
        <v>42009</v>
      </c>
      <c r="B139" s="512">
        <v>23</v>
      </c>
      <c r="H139" s="504">
        <v>214.55</v>
      </c>
      <c r="O139" s="511">
        <v>42374</v>
      </c>
      <c r="P139" s="512">
        <v>23</v>
      </c>
      <c r="V139" s="504">
        <v>217.898</v>
      </c>
      <c r="AC139" s="511">
        <f t="shared" si="3"/>
        <v>42740.91666666638</v>
      </c>
      <c r="AD139" s="512">
        <f t="shared" si="2"/>
        <v>23</v>
      </c>
      <c r="AJ139" s="504">
        <v>229</v>
      </c>
    </row>
    <row r="140" spans="1:36" x14ac:dyDescent="0.2">
      <c r="A140" s="511">
        <v>42009</v>
      </c>
      <c r="B140" s="512">
        <v>24</v>
      </c>
      <c r="H140" s="504">
        <v>198.75899999999999</v>
      </c>
      <c r="O140" s="511">
        <v>42374</v>
      </c>
      <c r="P140" s="512">
        <v>24</v>
      </c>
      <c r="V140" s="504">
        <v>202.97200000000001</v>
      </c>
      <c r="AC140" s="511">
        <f t="shared" si="3"/>
        <v>42740.958333333045</v>
      </c>
      <c r="AD140" s="512">
        <f t="shared" si="2"/>
        <v>24</v>
      </c>
      <c r="AJ140" s="504">
        <v>209</v>
      </c>
    </row>
    <row r="141" spans="1:36" x14ac:dyDescent="0.2">
      <c r="A141" s="511">
        <v>42010</v>
      </c>
      <c r="B141" s="512">
        <v>1</v>
      </c>
      <c r="H141" s="504">
        <v>188.35499999999999</v>
      </c>
      <c r="O141" s="511">
        <v>42375</v>
      </c>
      <c r="P141" s="512">
        <v>1</v>
      </c>
      <c r="V141" s="504">
        <v>193.85300000000001</v>
      </c>
      <c r="AC141" s="511">
        <f t="shared" si="3"/>
        <v>42740.999999999709</v>
      </c>
      <c r="AD141" s="512">
        <f t="shared" si="2"/>
        <v>1</v>
      </c>
      <c r="AJ141" s="504">
        <v>196</v>
      </c>
    </row>
    <row r="142" spans="1:36" x14ac:dyDescent="0.2">
      <c r="A142" s="511">
        <v>42010</v>
      </c>
      <c r="B142" s="512">
        <v>2</v>
      </c>
      <c r="H142" s="504">
        <v>183.321</v>
      </c>
      <c r="O142" s="511">
        <v>42375</v>
      </c>
      <c r="P142" s="512">
        <v>2</v>
      </c>
      <c r="V142" s="504">
        <v>188.27099999999999</v>
      </c>
      <c r="AC142" s="511">
        <f t="shared" si="3"/>
        <v>42741.041666666373</v>
      </c>
      <c r="AD142" s="512">
        <f t="shared" si="2"/>
        <v>2</v>
      </c>
      <c r="AJ142" s="504">
        <v>188</v>
      </c>
    </row>
    <row r="143" spans="1:36" x14ac:dyDescent="0.2">
      <c r="A143" s="511">
        <v>42010</v>
      </c>
      <c r="B143" s="512">
        <v>3</v>
      </c>
      <c r="H143" s="504">
        <v>180.92599999999999</v>
      </c>
      <c r="O143" s="511">
        <v>42375</v>
      </c>
      <c r="P143" s="512">
        <v>3</v>
      </c>
      <c r="V143" s="504">
        <v>185.35300000000001</v>
      </c>
      <c r="AC143" s="511">
        <f t="shared" si="3"/>
        <v>42741.083333333037</v>
      </c>
      <c r="AD143" s="512">
        <f t="shared" si="2"/>
        <v>3</v>
      </c>
      <c r="AJ143" s="504">
        <v>185</v>
      </c>
    </row>
    <row r="144" spans="1:36" x14ac:dyDescent="0.2">
      <c r="A144" s="511">
        <v>42010</v>
      </c>
      <c r="B144" s="512">
        <v>4</v>
      </c>
      <c r="H144" s="504">
        <v>183.51599999999999</v>
      </c>
      <c r="O144" s="511">
        <v>42375</v>
      </c>
      <c r="P144" s="512">
        <v>4</v>
      </c>
      <c r="V144" s="504">
        <v>186.303</v>
      </c>
      <c r="AC144" s="511">
        <f t="shared" si="3"/>
        <v>42741.124999999702</v>
      </c>
      <c r="AD144" s="512">
        <f t="shared" si="2"/>
        <v>4</v>
      </c>
      <c r="AJ144" s="504">
        <v>185</v>
      </c>
    </row>
    <row r="145" spans="1:36" x14ac:dyDescent="0.2">
      <c r="A145" s="511">
        <v>42010</v>
      </c>
      <c r="B145" s="512">
        <v>5</v>
      </c>
      <c r="H145" s="504">
        <v>189.48099999999999</v>
      </c>
      <c r="O145" s="511">
        <v>42375</v>
      </c>
      <c r="P145" s="512">
        <v>5</v>
      </c>
      <c r="V145" s="504">
        <v>191.85900000000001</v>
      </c>
      <c r="AC145" s="511">
        <f t="shared" si="3"/>
        <v>42741.166666666366</v>
      </c>
      <c r="AD145" s="512">
        <f t="shared" si="2"/>
        <v>5</v>
      </c>
      <c r="AJ145" s="504">
        <v>186</v>
      </c>
    </row>
    <row r="146" spans="1:36" x14ac:dyDescent="0.2">
      <c r="A146" s="511">
        <v>42010</v>
      </c>
      <c r="B146" s="512">
        <v>6</v>
      </c>
      <c r="H146" s="504">
        <v>203.715</v>
      </c>
      <c r="O146" s="511">
        <v>42375</v>
      </c>
      <c r="P146" s="512">
        <v>6</v>
      </c>
      <c r="V146" s="504">
        <v>203.84899999999999</v>
      </c>
      <c r="AC146" s="511">
        <f t="shared" si="3"/>
        <v>42741.20833333303</v>
      </c>
      <c r="AD146" s="512">
        <f t="shared" si="2"/>
        <v>6</v>
      </c>
      <c r="AJ146" s="504">
        <v>193</v>
      </c>
    </row>
    <row r="147" spans="1:36" x14ac:dyDescent="0.2">
      <c r="A147" s="511">
        <v>42010</v>
      </c>
      <c r="B147" s="512">
        <v>7</v>
      </c>
      <c r="H147" s="504">
        <v>227.16900000000001</v>
      </c>
      <c r="O147" s="511">
        <v>42375</v>
      </c>
      <c r="P147" s="512">
        <v>7</v>
      </c>
      <c r="V147" s="504">
        <v>226.31399999999999</v>
      </c>
      <c r="AC147" s="511">
        <f t="shared" si="3"/>
        <v>42741.249999999694</v>
      </c>
      <c r="AD147" s="512">
        <f t="shared" si="2"/>
        <v>7</v>
      </c>
      <c r="AJ147" s="504">
        <v>209</v>
      </c>
    </row>
    <row r="148" spans="1:36" x14ac:dyDescent="0.2">
      <c r="A148" s="511">
        <v>42010</v>
      </c>
      <c r="B148" s="512">
        <v>8</v>
      </c>
      <c r="H148" s="504">
        <v>237.44399999999999</v>
      </c>
      <c r="O148" s="511">
        <v>42375</v>
      </c>
      <c r="P148" s="512">
        <v>8</v>
      </c>
      <c r="V148" s="504">
        <v>242.458</v>
      </c>
      <c r="AC148" s="511">
        <f t="shared" si="3"/>
        <v>42741.291666666359</v>
      </c>
      <c r="AD148" s="512">
        <f t="shared" si="2"/>
        <v>8</v>
      </c>
      <c r="AJ148" s="504">
        <v>230</v>
      </c>
    </row>
    <row r="149" spans="1:36" x14ac:dyDescent="0.2">
      <c r="A149" s="511">
        <v>42010</v>
      </c>
      <c r="B149" s="512">
        <v>9</v>
      </c>
      <c r="H149" s="504">
        <v>232.12700000000001</v>
      </c>
      <c r="O149" s="511">
        <v>42375</v>
      </c>
      <c r="P149" s="512">
        <v>9</v>
      </c>
      <c r="V149" s="504">
        <v>237.24600000000001</v>
      </c>
      <c r="AC149" s="511">
        <f t="shared" si="3"/>
        <v>42741.333333333023</v>
      </c>
      <c r="AD149" s="512">
        <f t="shared" si="2"/>
        <v>9</v>
      </c>
      <c r="AJ149" s="504">
        <v>245</v>
      </c>
    </row>
    <row r="150" spans="1:36" x14ac:dyDescent="0.2">
      <c r="A150" s="511">
        <v>42010</v>
      </c>
      <c r="B150" s="512">
        <v>10</v>
      </c>
      <c r="H150" s="504">
        <v>224.346</v>
      </c>
      <c r="O150" s="511">
        <v>42375</v>
      </c>
      <c r="P150" s="512">
        <v>10</v>
      </c>
      <c r="V150" s="504">
        <v>239.58799999999999</v>
      </c>
      <c r="AC150" s="511">
        <f t="shared" si="3"/>
        <v>42741.374999999687</v>
      </c>
      <c r="AD150" s="512">
        <f t="shared" ref="AD150:AD213" si="4">B150</f>
        <v>10</v>
      </c>
      <c r="AJ150" s="504">
        <v>244</v>
      </c>
    </row>
    <row r="151" spans="1:36" x14ac:dyDescent="0.2">
      <c r="A151" s="511">
        <v>42010</v>
      </c>
      <c r="B151" s="512">
        <v>11</v>
      </c>
      <c r="H151" s="504">
        <v>217.97499999999999</v>
      </c>
      <c r="O151" s="511">
        <v>42375</v>
      </c>
      <c r="P151" s="512">
        <v>11</v>
      </c>
      <c r="V151" s="504">
        <v>246.477</v>
      </c>
      <c r="AC151" s="511">
        <f t="shared" ref="AC151:AC214" si="5">AC150+1/24</f>
        <v>42741.416666666351</v>
      </c>
      <c r="AD151" s="512">
        <f t="shared" si="4"/>
        <v>11</v>
      </c>
      <c r="AJ151" s="504">
        <v>243</v>
      </c>
    </row>
    <row r="152" spans="1:36" x14ac:dyDescent="0.2">
      <c r="A152" s="511">
        <v>42010</v>
      </c>
      <c r="B152" s="512">
        <v>12</v>
      </c>
      <c r="H152" s="504">
        <v>212.23699999999999</v>
      </c>
      <c r="O152" s="511">
        <v>42375</v>
      </c>
      <c r="P152" s="512">
        <v>12</v>
      </c>
      <c r="V152" s="504">
        <v>244.411</v>
      </c>
      <c r="AC152" s="511">
        <f t="shared" si="5"/>
        <v>42741.458333333016</v>
      </c>
      <c r="AD152" s="512">
        <f t="shared" si="4"/>
        <v>12</v>
      </c>
      <c r="AJ152" s="504">
        <v>243</v>
      </c>
    </row>
    <row r="153" spans="1:36" x14ac:dyDescent="0.2">
      <c r="A153" s="511">
        <v>42010</v>
      </c>
      <c r="B153" s="512">
        <v>13</v>
      </c>
      <c r="H153" s="504">
        <v>207.63800000000001</v>
      </c>
      <c r="O153" s="511">
        <v>42375</v>
      </c>
      <c r="P153" s="512">
        <v>13</v>
      </c>
      <c r="V153" s="504">
        <v>235.46600000000001</v>
      </c>
      <c r="AC153" s="511">
        <f t="shared" si="5"/>
        <v>42741.49999999968</v>
      </c>
      <c r="AD153" s="512">
        <f t="shared" si="4"/>
        <v>13</v>
      </c>
      <c r="AJ153" s="504">
        <v>241</v>
      </c>
    </row>
    <row r="154" spans="1:36" x14ac:dyDescent="0.2">
      <c r="A154" s="511">
        <v>42010</v>
      </c>
      <c r="B154" s="512">
        <v>14</v>
      </c>
      <c r="H154" s="504">
        <v>205.71700000000001</v>
      </c>
      <c r="O154" s="511">
        <v>42375</v>
      </c>
      <c r="P154" s="512">
        <v>14</v>
      </c>
      <c r="V154" s="504">
        <v>235.702</v>
      </c>
      <c r="AC154" s="511">
        <f t="shared" si="5"/>
        <v>42741.541666666344</v>
      </c>
      <c r="AD154" s="512">
        <f t="shared" si="4"/>
        <v>14</v>
      </c>
      <c r="AJ154" s="504">
        <v>236</v>
      </c>
    </row>
    <row r="155" spans="1:36" x14ac:dyDescent="0.2">
      <c r="A155" s="511">
        <v>42010</v>
      </c>
      <c r="B155" s="512">
        <v>15</v>
      </c>
      <c r="H155" s="504">
        <v>205.39599999999999</v>
      </c>
      <c r="O155" s="511">
        <v>42375</v>
      </c>
      <c r="P155" s="512">
        <v>15</v>
      </c>
      <c r="V155" s="504">
        <v>235.76300000000001</v>
      </c>
      <c r="AC155" s="511">
        <f t="shared" si="5"/>
        <v>42741.583333333008</v>
      </c>
      <c r="AD155" s="512">
        <f t="shared" si="4"/>
        <v>15</v>
      </c>
      <c r="AJ155" s="504">
        <v>232</v>
      </c>
    </row>
    <row r="156" spans="1:36" x14ac:dyDescent="0.2">
      <c r="A156" s="511">
        <v>42010</v>
      </c>
      <c r="B156" s="512">
        <v>16</v>
      </c>
      <c r="H156" s="504">
        <v>206.62</v>
      </c>
      <c r="O156" s="511">
        <v>42375</v>
      </c>
      <c r="P156" s="512">
        <v>16</v>
      </c>
      <c r="V156" s="504">
        <v>236.001</v>
      </c>
      <c r="AC156" s="511">
        <f t="shared" si="5"/>
        <v>42741.624999999673</v>
      </c>
      <c r="AD156" s="512">
        <f t="shared" si="4"/>
        <v>16</v>
      </c>
      <c r="AJ156" s="504">
        <v>231</v>
      </c>
    </row>
    <row r="157" spans="1:36" x14ac:dyDescent="0.2">
      <c r="A157" s="511">
        <v>42010</v>
      </c>
      <c r="B157" s="512">
        <v>17</v>
      </c>
      <c r="H157" s="504">
        <v>214.822</v>
      </c>
      <c r="O157" s="511">
        <v>42375</v>
      </c>
      <c r="P157" s="512">
        <v>17</v>
      </c>
      <c r="V157" s="504">
        <v>237.23500000000001</v>
      </c>
      <c r="AC157" s="511">
        <f t="shared" si="5"/>
        <v>42741.666666666337</v>
      </c>
      <c r="AD157" s="512">
        <f t="shared" si="4"/>
        <v>17</v>
      </c>
      <c r="AJ157" s="504">
        <v>234</v>
      </c>
    </row>
    <row r="158" spans="1:36" x14ac:dyDescent="0.2">
      <c r="A158" s="511">
        <v>42010</v>
      </c>
      <c r="B158" s="512">
        <v>18</v>
      </c>
      <c r="H158" s="504">
        <v>239.75299999999999</v>
      </c>
      <c r="O158" s="511">
        <v>42375</v>
      </c>
      <c r="P158" s="512">
        <v>18</v>
      </c>
      <c r="V158" s="504">
        <v>253.03200000000001</v>
      </c>
      <c r="AC158" s="511">
        <f t="shared" si="5"/>
        <v>42741.708333333001</v>
      </c>
      <c r="AD158" s="512">
        <f t="shared" si="4"/>
        <v>18</v>
      </c>
      <c r="AJ158" s="504">
        <v>257</v>
      </c>
    </row>
    <row r="159" spans="1:36" x14ac:dyDescent="0.2">
      <c r="A159" s="511">
        <v>42010</v>
      </c>
      <c r="B159" s="512">
        <v>19</v>
      </c>
      <c r="H159" s="504">
        <v>248.10300000000001</v>
      </c>
      <c r="O159" s="511">
        <v>42375</v>
      </c>
      <c r="P159" s="512">
        <v>19</v>
      </c>
      <c r="V159" s="504">
        <v>255.81299999999999</v>
      </c>
      <c r="AC159" s="511">
        <f t="shared" si="5"/>
        <v>42741.749999999665</v>
      </c>
      <c r="AD159" s="512">
        <f t="shared" si="4"/>
        <v>19</v>
      </c>
      <c r="AJ159" s="504">
        <v>274</v>
      </c>
    </row>
    <row r="160" spans="1:36" x14ac:dyDescent="0.2">
      <c r="A160" s="511">
        <v>42010</v>
      </c>
      <c r="B160" s="512">
        <v>20</v>
      </c>
      <c r="H160" s="504">
        <v>245.608</v>
      </c>
      <c r="O160" s="511">
        <v>42375</v>
      </c>
      <c r="P160" s="512">
        <v>20</v>
      </c>
      <c r="V160" s="504">
        <v>251.92</v>
      </c>
      <c r="AC160" s="511">
        <f t="shared" si="5"/>
        <v>42741.79166666633</v>
      </c>
      <c r="AD160" s="512">
        <f t="shared" si="4"/>
        <v>20</v>
      </c>
      <c r="AJ160" s="504">
        <v>274</v>
      </c>
    </row>
    <row r="161" spans="1:36" x14ac:dyDescent="0.2">
      <c r="A161" s="511">
        <v>42010</v>
      </c>
      <c r="B161" s="512">
        <v>21</v>
      </c>
      <c r="H161" s="504">
        <v>240.916</v>
      </c>
      <c r="O161" s="511">
        <v>42375</v>
      </c>
      <c r="P161" s="512">
        <v>21</v>
      </c>
      <c r="V161" s="504">
        <v>247.00899999999999</v>
      </c>
      <c r="AC161" s="511">
        <f t="shared" si="5"/>
        <v>42741.833333332994</v>
      </c>
      <c r="AD161" s="512">
        <f t="shared" si="4"/>
        <v>21</v>
      </c>
      <c r="AJ161" s="504">
        <v>266</v>
      </c>
    </row>
    <row r="162" spans="1:36" x14ac:dyDescent="0.2">
      <c r="A162" s="511">
        <v>42010</v>
      </c>
      <c r="B162" s="512">
        <v>22</v>
      </c>
      <c r="H162" s="504">
        <v>231.39400000000001</v>
      </c>
      <c r="O162" s="511">
        <v>42375</v>
      </c>
      <c r="P162" s="512">
        <v>22</v>
      </c>
      <c r="V162" s="504">
        <v>234.828</v>
      </c>
      <c r="AC162" s="511">
        <f t="shared" si="5"/>
        <v>42741.874999999658</v>
      </c>
      <c r="AD162" s="512">
        <f t="shared" si="4"/>
        <v>22</v>
      </c>
      <c r="AJ162" s="504">
        <v>252</v>
      </c>
    </row>
    <row r="163" spans="1:36" x14ac:dyDescent="0.2">
      <c r="A163" s="511">
        <v>42010</v>
      </c>
      <c r="B163" s="512">
        <v>23</v>
      </c>
      <c r="H163" s="504">
        <v>213.471</v>
      </c>
      <c r="O163" s="511">
        <v>42375</v>
      </c>
      <c r="P163" s="512">
        <v>23</v>
      </c>
      <c r="V163" s="504">
        <v>218.94499999999999</v>
      </c>
      <c r="AC163" s="511">
        <f t="shared" si="5"/>
        <v>42741.916666666322</v>
      </c>
      <c r="AD163" s="512">
        <f t="shared" si="4"/>
        <v>23</v>
      </c>
      <c r="AJ163" s="504">
        <v>228</v>
      </c>
    </row>
    <row r="164" spans="1:36" x14ac:dyDescent="0.2">
      <c r="A164" s="511">
        <v>42010</v>
      </c>
      <c r="B164" s="512">
        <v>24</v>
      </c>
      <c r="H164" s="504">
        <v>198.46700000000001</v>
      </c>
      <c r="O164" s="511">
        <v>42375</v>
      </c>
      <c r="P164" s="512">
        <v>24</v>
      </c>
      <c r="V164" s="504">
        <v>203.37700000000001</v>
      </c>
      <c r="AC164" s="511">
        <f t="shared" si="5"/>
        <v>42741.958333332987</v>
      </c>
      <c r="AD164" s="512">
        <f t="shared" si="4"/>
        <v>24</v>
      </c>
      <c r="AJ164" s="504">
        <v>209</v>
      </c>
    </row>
    <row r="165" spans="1:36" x14ac:dyDescent="0.2">
      <c r="A165" s="511">
        <v>42011</v>
      </c>
      <c r="B165" s="512">
        <v>1</v>
      </c>
      <c r="H165" s="504">
        <v>189.464</v>
      </c>
      <c r="O165" s="511">
        <v>42376</v>
      </c>
      <c r="P165" s="512">
        <v>1</v>
      </c>
      <c r="V165" s="504">
        <v>192.83199999999999</v>
      </c>
      <c r="AC165" s="511">
        <f t="shared" si="5"/>
        <v>42741.999999999651</v>
      </c>
      <c r="AD165" s="512">
        <f t="shared" si="4"/>
        <v>1</v>
      </c>
      <c r="AJ165" s="504">
        <v>197</v>
      </c>
    </row>
    <row r="166" spans="1:36" x14ac:dyDescent="0.2">
      <c r="A166" s="511">
        <v>42011</v>
      </c>
      <c r="B166" s="512">
        <v>2</v>
      </c>
      <c r="H166" s="504">
        <v>184.57</v>
      </c>
      <c r="O166" s="511">
        <v>42376</v>
      </c>
      <c r="P166" s="512">
        <v>2</v>
      </c>
      <c r="V166" s="504">
        <v>186.679</v>
      </c>
      <c r="AC166" s="511">
        <f t="shared" si="5"/>
        <v>42742.041666666315</v>
      </c>
      <c r="AD166" s="512">
        <f t="shared" si="4"/>
        <v>2</v>
      </c>
      <c r="AJ166" s="504">
        <v>189</v>
      </c>
    </row>
    <row r="167" spans="1:36" x14ac:dyDescent="0.2">
      <c r="A167" s="511">
        <v>42011</v>
      </c>
      <c r="B167" s="512">
        <v>3</v>
      </c>
      <c r="H167" s="504">
        <v>182.15199999999999</v>
      </c>
      <c r="O167" s="511">
        <v>42376</v>
      </c>
      <c r="P167" s="512">
        <v>3</v>
      </c>
      <c r="V167" s="504">
        <v>183.43799999999999</v>
      </c>
      <c r="AC167" s="511">
        <f t="shared" si="5"/>
        <v>42742.083333332979</v>
      </c>
      <c r="AD167" s="512">
        <f t="shared" si="4"/>
        <v>3</v>
      </c>
      <c r="AJ167" s="504">
        <v>185</v>
      </c>
    </row>
    <row r="168" spans="1:36" x14ac:dyDescent="0.2">
      <c r="A168" s="511">
        <v>42011</v>
      </c>
      <c r="B168" s="512">
        <v>4</v>
      </c>
      <c r="H168" s="504">
        <v>185.577</v>
      </c>
      <c r="O168" s="511">
        <v>42376</v>
      </c>
      <c r="P168" s="512">
        <v>4</v>
      </c>
      <c r="V168" s="504">
        <v>184.26</v>
      </c>
      <c r="AC168" s="511">
        <f t="shared" si="5"/>
        <v>42742.124999999643</v>
      </c>
      <c r="AD168" s="512">
        <f t="shared" si="4"/>
        <v>4</v>
      </c>
      <c r="AJ168" s="504">
        <v>184</v>
      </c>
    </row>
    <row r="169" spans="1:36" x14ac:dyDescent="0.2">
      <c r="A169" s="511">
        <v>42011</v>
      </c>
      <c r="B169" s="512">
        <v>5</v>
      </c>
      <c r="H169" s="504">
        <v>191.42500000000001</v>
      </c>
      <c r="O169" s="511">
        <v>42376</v>
      </c>
      <c r="P169" s="512">
        <v>5</v>
      </c>
      <c r="V169" s="504">
        <v>191.161</v>
      </c>
      <c r="AC169" s="511">
        <f t="shared" si="5"/>
        <v>42742.166666666308</v>
      </c>
      <c r="AD169" s="512">
        <f t="shared" si="4"/>
        <v>5</v>
      </c>
      <c r="AJ169" s="504">
        <v>186</v>
      </c>
    </row>
    <row r="170" spans="1:36" x14ac:dyDescent="0.2">
      <c r="A170" s="511">
        <v>42011</v>
      </c>
      <c r="B170" s="512">
        <v>6</v>
      </c>
      <c r="H170" s="504">
        <v>205.04300000000001</v>
      </c>
      <c r="O170" s="511">
        <v>42376</v>
      </c>
      <c r="P170" s="512">
        <v>6</v>
      </c>
      <c r="V170" s="504">
        <v>205.30799999999999</v>
      </c>
      <c r="AC170" s="511">
        <f t="shared" si="5"/>
        <v>42742.208333332972</v>
      </c>
      <c r="AD170" s="512">
        <f t="shared" si="4"/>
        <v>6</v>
      </c>
      <c r="AJ170" s="504">
        <v>193</v>
      </c>
    </row>
    <row r="171" spans="1:36" x14ac:dyDescent="0.2">
      <c r="A171" s="511">
        <v>42011</v>
      </c>
      <c r="B171" s="512">
        <v>7</v>
      </c>
      <c r="H171" s="504">
        <v>229.34100000000001</v>
      </c>
      <c r="O171" s="511">
        <v>42376</v>
      </c>
      <c r="P171" s="512">
        <v>7</v>
      </c>
      <c r="V171" s="504">
        <v>226.845</v>
      </c>
      <c r="AC171" s="511">
        <f t="shared" si="5"/>
        <v>42742.249999999636</v>
      </c>
      <c r="AD171" s="512">
        <f t="shared" si="4"/>
        <v>7</v>
      </c>
      <c r="AJ171" s="504">
        <v>208</v>
      </c>
    </row>
    <row r="172" spans="1:36" x14ac:dyDescent="0.2">
      <c r="A172" s="511">
        <v>42011</v>
      </c>
      <c r="B172" s="512">
        <v>8</v>
      </c>
      <c r="H172" s="504">
        <v>242.184</v>
      </c>
      <c r="O172" s="511">
        <v>42376</v>
      </c>
      <c r="P172" s="512">
        <v>8</v>
      </c>
      <c r="V172" s="504">
        <v>237.167</v>
      </c>
      <c r="AC172" s="511">
        <f t="shared" si="5"/>
        <v>42742.2916666663</v>
      </c>
      <c r="AD172" s="512">
        <f t="shared" si="4"/>
        <v>8</v>
      </c>
      <c r="AJ172" s="504">
        <v>221</v>
      </c>
    </row>
    <row r="173" spans="1:36" x14ac:dyDescent="0.2">
      <c r="A173" s="511">
        <v>42011</v>
      </c>
      <c r="B173" s="512">
        <v>9</v>
      </c>
      <c r="H173" s="504">
        <v>237.24600000000001</v>
      </c>
      <c r="O173" s="511">
        <v>42376</v>
      </c>
      <c r="P173" s="512">
        <v>9</v>
      </c>
      <c r="V173" s="504">
        <v>232.45699999999999</v>
      </c>
      <c r="AC173" s="511">
        <f t="shared" si="5"/>
        <v>42742.333333332965</v>
      </c>
      <c r="AD173" s="512">
        <f t="shared" si="4"/>
        <v>9</v>
      </c>
      <c r="AJ173" s="504">
        <v>223</v>
      </c>
    </row>
    <row r="174" spans="1:36" x14ac:dyDescent="0.2">
      <c r="A174" s="511">
        <v>42011</v>
      </c>
      <c r="B174" s="512">
        <v>10</v>
      </c>
      <c r="H174" s="504">
        <v>229.64099999999999</v>
      </c>
      <c r="O174" s="511">
        <v>42376</v>
      </c>
      <c r="P174" s="512">
        <v>10</v>
      </c>
      <c r="V174" s="504">
        <v>232.27199999999999</v>
      </c>
      <c r="AC174" s="511">
        <f t="shared" si="5"/>
        <v>42742.374999999629</v>
      </c>
      <c r="AD174" s="512">
        <f t="shared" si="4"/>
        <v>10</v>
      </c>
      <c r="AJ174" s="504">
        <v>227</v>
      </c>
    </row>
    <row r="175" spans="1:36" x14ac:dyDescent="0.2">
      <c r="A175" s="511">
        <v>42011</v>
      </c>
      <c r="B175" s="512">
        <v>11</v>
      </c>
      <c r="H175" s="504">
        <v>221.81200000000001</v>
      </c>
      <c r="O175" s="511">
        <v>42376</v>
      </c>
      <c r="P175" s="512">
        <v>11</v>
      </c>
      <c r="V175" s="504">
        <v>230.38300000000001</v>
      </c>
      <c r="AC175" s="511">
        <f t="shared" si="5"/>
        <v>42742.416666666293</v>
      </c>
      <c r="AD175" s="512">
        <f t="shared" si="4"/>
        <v>11</v>
      </c>
      <c r="AJ175" s="504">
        <v>230</v>
      </c>
    </row>
    <row r="176" spans="1:36" x14ac:dyDescent="0.2">
      <c r="A176" s="511">
        <v>42011</v>
      </c>
      <c r="B176" s="512">
        <v>12</v>
      </c>
      <c r="H176" s="504">
        <v>216.804</v>
      </c>
      <c r="O176" s="511">
        <v>42376</v>
      </c>
      <c r="P176" s="512">
        <v>12</v>
      </c>
      <c r="V176" s="504">
        <v>230.51400000000001</v>
      </c>
      <c r="AC176" s="511">
        <f t="shared" si="5"/>
        <v>42742.458333332957</v>
      </c>
      <c r="AD176" s="512">
        <f t="shared" si="4"/>
        <v>12</v>
      </c>
      <c r="AJ176" s="504">
        <v>230</v>
      </c>
    </row>
    <row r="177" spans="1:36" x14ac:dyDescent="0.2">
      <c r="A177" s="511">
        <v>42011</v>
      </c>
      <c r="B177" s="512">
        <v>13</v>
      </c>
      <c r="H177" s="504">
        <v>211.291</v>
      </c>
      <c r="O177" s="511">
        <v>42376</v>
      </c>
      <c r="P177" s="512">
        <v>13</v>
      </c>
      <c r="V177" s="504">
        <v>223.18799999999999</v>
      </c>
      <c r="AC177" s="511">
        <f t="shared" si="5"/>
        <v>42742.499999999622</v>
      </c>
      <c r="AD177" s="512">
        <f t="shared" si="4"/>
        <v>13</v>
      </c>
      <c r="AJ177" s="504">
        <v>226</v>
      </c>
    </row>
    <row r="178" spans="1:36" x14ac:dyDescent="0.2">
      <c r="A178" s="511">
        <v>42011</v>
      </c>
      <c r="B178" s="512">
        <v>14</v>
      </c>
      <c r="H178" s="504">
        <v>210.876</v>
      </c>
      <c r="O178" s="511">
        <v>42376</v>
      </c>
      <c r="P178" s="512">
        <v>14</v>
      </c>
      <c r="V178" s="504">
        <v>214.32400000000001</v>
      </c>
      <c r="AC178" s="511">
        <f t="shared" si="5"/>
        <v>42742.541666666286</v>
      </c>
      <c r="AD178" s="512">
        <f t="shared" si="4"/>
        <v>14</v>
      </c>
      <c r="AJ178" s="504">
        <v>222</v>
      </c>
    </row>
    <row r="179" spans="1:36" x14ac:dyDescent="0.2">
      <c r="A179" s="511">
        <v>42011</v>
      </c>
      <c r="B179" s="512">
        <v>15</v>
      </c>
      <c r="H179" s="504">
        <v>212.63800000000001</v>
      </c>
      <c r="O179" s="511">
        <v>42376</v>
      </c>
      <c r="P179" s="512">
        <v>15</v>
      </c>
      <c r="V179" s="504">
        <v>212.435</v>
      </c>
      <c r="AC179" s="511">
        <f t="shared" si="5"/>
        <v>42742.58333333295</v>
      </c>
      <c r="AD179" s="512">
        <f t="shared" si="4"/>
        <v>15</v>
      </c>
      <c r="AJ179" s="504">
        <v>218</v>
      </c>
    </row>
    <row r="180" spans="1:36" x14ac:dyDescent="0.2">
      <c r="A180" s="511">
        <v>42011</v>
      </c>
      <c r="B180" s="512">
        <v>16</v>
      </c>
      <c r="H180" s="504">
        <v>212.506</v>
      </c>
      <c r="O180" s="511">
        <v>42376</v>
      </c>
      <c r="P180" s="512">
        <v>16</v>
      </c>
      <c r="V180" s="504">
        <v>212.661</v>
      </c>
      <c r="AC180" s="511">
        <f t="shared" si="5"/>
        <v>42742.624999999614</v>
      </c>
      <c r="AD180" s="512">
        <f t="shared" si="4"/>
        <v>16</v>
      </c>
      <c r="AJ180" s="504">
        <v>216</v>
      </c>
    </row>
    <row r="181" spans="1:36" x14ac:dyDescent="0.2">
      <c r="A181" s="511">
        <v>42011</v>
      </c>
      <c r="B181" s="512">
        <v>17</v>
      </c>
      <c r="H181" s="504">
        <v>215.505</v>
      </c>
      <c r="O181" s="511">
        <v>42376</v>
      </c>
      <c r="P181" s="512">
        <v>17</v>
      </c>
      <c r="V181" s="504">
        <v>221.99</v>
      </c>
      <c r="AC181" s="511">
        <f t="shared" si="5"/>
        <v>42742.666666666279</v>
      </c>
      <c r="AD181" s="512">
        <f t="shared" si="4"/>
        <v>17</v>
      </c>
      <c r="AJ181" s="504">
        <v>218</v>
      </c>
    </row>
    <row r="182" spans="1:36" x14ac:dyDescent="0.2">
      <c r="A182" s="511">
        <v>42011</v>
      </c>
      <c r="B182" s="512">
        <v>18</v>
      </c>
      <c r="H182" s="504">
        <v>236.27500000000001</v>
      </c>
      <c r="O182" s="511">
        <v>42376</v>
      </c>
      <c r="P182" s="512">
        <v>18</v>
      </c>
      <c r="V182" s="504">
        <v>247.27099999999999</v>
      </c>
      <c r="AC182" s="511">
        <f t="shared" si="5"/>
        <v>42742.708333332943</v>
      </c>
      <c r="AD182" s="512">
        <f t="shared" si="4"/>
        <v>18</v>
      </c>
      <c r="AJ182" s="504">
        <v>241</v>
      </c>
    </row>
    <row r="183" spans="1:36" x14ac:dyDescent="0.2">
      <c r="A183" s="511">
        <v>42011</v>
      </c>
      <c r="B183" s="512">
        <v>19</v>
      </c>
      <c r="H183" s="504">
        <v>243.869</v>
      </c>
      <c r="O183" s="511">
        <v>42376</v>
      </c>
      <c r="P183" s="512">
        <v>19</v>
      </c>
      <c r="V183" s="504">
        <v>253.49600000000001</v>
      </c>
      <c r="AC183" s="511">
        <f t="shared" si="5"/>
        <v>42742.749999999607</v>
      </c>
      <c r="AD183" s="512">
        <f t="shared" si="4"/>
        <v>19</v>
      </c>
      <c r="AJ183" s="504">
        <v>262</v>
      </c>
    </row>
    <row r="184" spans="1:36" x14ac:dyDescent="0.2">
      <c r="A184" s="511">
        <v>42011</v>
      </c>
      <c r="B184" s="512">
        <v>20</v>
      </c>
      <c r="H184" s="504">
        <v>241.75</v>
      </c>
      <c r="O184" s="511">
        <v>42376</v>
      </c>
      <c r="P184" s="512">
        <v>20</v>
      </c>
      <c r="V184" s="504">
        <v>251.88300000000001</v>
      </c>
      <c r="AC184" s="511">
        <f t="shared" si="5"/>
        <v>42742.791666666271</v>
      </c>
      <c r="AD184" s="512">
        <f t="shared" si="4"/>
        <v>20</v>
      </c>
      <c r="AJ184" s="504">
        <v>262</v>
      </c>
    </row>
    <row r="185" spans="1:36" x14ac:dyDescent="0.2">
      <c r="A185" s="511">
        <v>42011</v>
      </c>
      <c r="B185" s="512">
        <v>21</v>
      </c>
      <c r="H185" s="504">
        <v>238.08500000000001</v>
      </c>
      <c r="O185" s="511">
        <v>42376</v>
      </c>
      <c r="P185" s="512">
        <v>21</v>
      </c>
      <c r="V185" s="504">
        <v>248.364</v>
      </c>
      <c r="AC185" s="511">
        <f t="shared" si="5"/>
        <v>42742.833333332936</v>
      </c>
      <c r="AD185" s="512">
        <f t="shared" si="4"/>
        <v>21</v>
      </c>
      <c r="AJ185" s="504">
        <v>254</v>
      </c>
    </row>
    <row r="186" spans="1:36" x14ac:dyDescent="0.2">
      <c r="A186" s="511">
        <v>42011</v>
      </c>
      <c r="B186" s="512">
        <v>22</v>
      </c>
      <c r="H186" s="504">
        <v>226.261</v>
      </c>
      <c r="O186" s="511">
        <v>42376</v>
      </c>
      <c r="P186" s="512">
        <v>22</v>
      </c>
      <c r="V186" s="504">
        <v>237.084</v>
      </c>
      <c r="AC186" s="511">
        <f t="shared" si="5"/>
        <v>42742.8749999996</v>
      </c>
      <c r="AD186" s="512">
        <f t="shared" si="4"/>
        <v>22</v>
      </c>
      <c r="AJ186" s="504">
        <v>239</v>
      </c>
    </row>
    <row r="187" spans="1:36" x14ac:dyDescent="0.2">
      <c r="A187" s="511">
        <v>42011</v>
      </c>
      <c r="B187" s="512">
        <v>23</v>
      </c>
      <c r="H187" s="504">
        <v>210.851</v>
      </c>
      <c r="O187" s="511">
        <v>42376</v>
      </c>
      <c r="P187" s="512">
        <v>23</v>
      </c>
      <c r="V187" s="504">
        <v>221.41399999999999</v>
      </c>
      <c r="AC187" s="511">
        <f t="shared" si="5"/>
        <v>42742.916666666264</v>
      </c>
      <c r="AD187" s="512">
        <f t="shared" si="4"/>
        <v>23</v>
      </c>
      <c r="AJ187" s="504">
        <v>218</v>
      </c>
    </row>
    <row r="188" spans="1:36" x14ac:dyDescent="0.2">
      <c r="A188" s="511">
        <v>42011</v>
      </c>
      <c r="B188" s="512">
        <v>24</v>
      </c>
      <c r="H188" s="504">
        <v>194.79</v>
      </c>
      <c r="O188" s="511">
        <v>42376</v>
      </c>
      <c r="P188" s="512">
        <v>24</v>
      </c>
      <c r="V188" s="504">
        <v>206.30199999999999</v>
      </c>
      <c r="AC188" s="511">
        <f t="shared" si="5"/>
        <v>42742.958333332928</v>
      </c>
      <c r="AD188" s="512">
        <f t="shared" si="4"/>
        <v>24</v>
      </c>
      <c r="AJ188" s="504">
        <v>204</v>
      </c>
    </row>
    <row r="189" spans="1:36" x14ac:dyDescent="0.2">
      <c r="A189" s="511">
        <v>42012</v>
      </c>
      <c r="B189" s="512">
        <v>1</v>
      </c>
      <c r="H189" s="504">
        <v>185.35</v>
      </c>
      <c r="O189" s="511">
        <v>42377</v>
      </c>
      <c r="P189" s="512">
        <v>1</v>
      </c>
      <c r="V189" s="504">
        <v>195.88</v>
      </c>
      <c r="AC189" s="511">
        <f t="shared" si="5"/>
        <v>42742.999999999593</v>
      </c>
      <c r="AD189" s="512">
        <f t="shared" si="4"/>
        <v>1</v>
      </c>
      <c r="AJ189" s="504">
        <v>192</v>
      </c>
    </row>
    <row r="190" spans="1:36" x14ac:dyDescent="0.2">
      <c r="A190" s="511">
        <v>42012</v>
      </c>
      <c r="B190" s="512">
        <v>2</v>
      </c>
      <c r="H190" s="504">
        <v>180.887</v>
      </c>
      <c r="O190" s="511">
        <v>42377</v>
      </c>
      <c r="P190" s="512">
        <v>2</v>
      </c>
      <c r="V190" s="504">
        <v>190.22200000000001</v>
      </c>
      <c r="AC190" s="511">
        <f t="shared" si="5"/>
        <v>42743.041666666257</v>
      </c>
      <c r="AD190" s="512">
        <f t="shared" si="4"/>
        <v>2</v>
      </c>
      <c r="AJ190" s="504">
        <v>186</v>
      </c>
    </row>
    <row r="191" spans="1:36" x14ac:dyDescent="0.2">
      <c r="A191" s="511">
        <v>42012</v>
      </c>
      <c r="B191" s="512">
        <v>3</v>
      </c>
      <c r="H191" s="504">
        <v>178.876</v>
      </c>
      <c r="O191" s="511">
        <v>42377</v>
      </c>
      <c r="P191" s="512">
        <v>3</v>
      </c>
      <c r="V191" s="504">
        <v>188.40600000000001</v>
      </c>
      <c r="AC191" s="511">
        <f t="shared" si="5"/>
        <v>42743.083333332921</v>
      </c>
      <c r="AD191" s="512">
        <f t="shared" si="4"/>
        <v>3</v>
      </c>
      <c r="AJ191" s="504">
        <v>183</v>
      </c>
    </row>
    <row r="192" spans="1:36" x14ac:dyDescent="0.2">
      <c r="A192" s="511">
        <v>42012</v>
      </c>
      <c r="B192" s="512">
        <v>4</v>
      </c>
      <c r="H192" s="504">
        <v>180.31700000000001</v>
      </c>
      <c r="O192" s="511">
        <v>42377</v>
      </c>
      <c r="P192" s="512">
        <v>4</v>
      </c>
      <c r="V192" s="504">
        <v>189.483</v>
      </c>
      <c r="AC192" s="511">
        <f t="shared" si="5"/>
        <v>42743.124999999585</v>
      </c>
      <c r="AD192" s="512">
        <f t="shared" si="4"/>
        <v>4</v>
      </c>
      <c r="AJ192" s="504">
        <v>182</v>
      </c>
    </row>
    <row r="193" spans="1:36" x14ac:dyDescent="0.2">
      <c r="A193" s="511">
        <v>42012</v>
      </c>
      <c r="B193" s="512">
        <v>5</v>
      </c>
      <c r="H193" s="504">
        <v>186.042</v>
      </c>
      <c r="O193" s="511">
        <v>42377</v>
      </c>
      <c r="P193" s="512">
        <v>5</v>
      </c>
      <c r="V193" s="504">
        <v>195.93600000000001</v>
      </c>
      <c r="AC193" s="511">
        <f t="shared" si="5"/>
        <v>42743.16666666625</v>
      </c>
      <c r="AD193" s="512">
        <f t="shared" si="4"/>
        <v>5</v>
      </c>
      <c r="AJ193" s="504">
        <v>184</v>
      </c>
    </row>
    <row r="194" spans="1:36" x14ac:dyDescent="0.2">
      <c r="A194" s="511">
        <v>42012</v>
      </c>
      <c r="B194" s="512">
        <v>6</v>
      </c>
      <c r="H194" s="504">
        <v>199.59399999999999</v>
      </c>
      <c r="O194" s="511">
        <v>42377</v>
      </c>
      <c r="P194" s="512">
        <v>6</v>
      </c>
      <c r="V194" s="504">
        <v>208.05199999999999</v>
      </c>
      <c r="AC194" s="511">
        <f t="shared" si="5"/>
        <v>42743.208333332914</v>
      </c>
      <c r="AD194" s="512">
        <f t="shared" si="4"/>
        <v>6</v>
      </c>
      <c r="AJ194" s="504">
        <v>190</v>
      </c>
    </row>
    <row r="195" spans="1:36" x14ac:dyDescent="0.2">
      <c r="A195" s="511">
        <v>42012</v>
      </c>
      <c r="B195" s="512">
        <v>7</v>
      </c>
      <c r="H195" s="504">
        <v>222.28200000000001</v>
      </c>
      <c r="O195" s="511">
        <v>42377</v>
      </c>
      <c r="P195" s="512">
        <v>7</v>
      </c>
      <c r="V195" s="504">
        <v>229.78700000000001</v>
      </c>
      <c r="AC195" s="511">
        <f t="shared" si="5"/>
        <v>42743.249999999578</v>
      </c>
      <c r="AD195" s="512">
        <f t="shared" si="4"/>
        <v>7</v>
      </c>
      <c r="AJ195" s="504">
        <v>204</v>
      </c>
    </row>
    <row r="196" spans="1:36" x14ac:dyDescent="0.2">
      <c r="A196" s="511">
        <v>42012</v>
      </c>
      <c r="B196" s="512">
        <v>8</v>
      </c>
      <c r="H196" s="504">
        <v>231.60400000000001</v>
      </c>
      <c r="O196" s="511">
        <v>42377</v>
      </c>
      <c r="P196" s="512">
        <v>8</v>
      </c>
      <c r="V196" s="504">
        <v>242.74799999999999</v>
      </c>
      <c r="AC196" s="511">
        <f t="shared" si="5"/>
        <v>42743.291666666242</v>
      </c>
      <c r="AD196" s="512">
        <f t="shared" si="4"/>
        <v>8</v>
      </c>
      <c r="AJ196" s="504">
        <v>215</v>
      </c>
    </row>
    <row r="197" spans="1:36" x14ac:dyDescent="0.2">
      <c r="A197" s="511">
        <v>42012</v>
      </c>
      <c r="B197" s="512">
        <v>9</v>
      </c>
      <c r="H197" s="504">
        <v>231.554</v>
      </c>
      <c r="O197" s="511">
        <v>42377</v>
      </c>
      <c r="P197" s="512">
        <v>9</v>
      </c>
      <c r="V197" s="504">
        <v>239.93899999999999</v>
      </c>
      <c r="AC197" s="511">
        <f t="shared" si="5"/>
        <v>42743.333333332906</v>
      </c>
      <c r="AD197" s="512">
        <f t="shared" si="4"/>
        <v>9</v>
      </c>
      <c r="AJ197" s="504">
        <v>217</v>
      </c>
    </row>
    <row r="198" spans="1:36" x14ac:dyDescent="0.2">
      <c r="A198" s="511">
        <v>42012</v>
      </c>
      <c r="B198" s="512">
        <v>10</v>
      </c>
      <c r="H198" s="504">
        <v>226.684</v>
      </c>
      <c r="O198" s="511">
        <v>42377</v>
      </c>
      <c r="P198" s="512">
        <v>10</v>
      </c>
      <c r="V198" s="504">
        <v>233.24199999999999</v>
      </c>
      <c r="AC198" s="511">
        <f t="shared" si="5"/>
        <v>42743.374999999571</v>
      </c>
      <c r="AD198" s="512">
        <f t="shared" si="4"/>
        <v>10</v>
      </c>
      <c r="AJ198" s="504">
        <v>216</v>
      </c>
    </row>
    <row r="199" spans="1:36" x14ac:dyDescent="0.2">
      <c r="A199" s="511">
        <v>42012</v>
      </c>
      <c r="B199" s="512">
        <v>11</v>
      </c>
      <c r="H199" s="504">
        <v>221.29300000000001</v>
      </c>
      <c r="O199" s="511">
        <v>42377</v>
      </c>
      <c r="P199" s="512">
        <v>11</v>
      </c>
      <c r="V199" s="504">
        <v>226.89400000000001</v>
      </c>
      <c r="AC199" s="511">
        <f t="shared" si="5"/>
        <v>42743.416666666235</v>
      </c>
      <c r="AD199" s="512">
        <f t="shared" si="4"/>
        <v>11</v>
      </c>
      <c r="AJ199" s="504">
        <v>218</v>
      </c>
    </row>
    <row r="200" spans="1:36" x14ac:dyDescent="0.2">
      <c r="A200" s="511">
        <v>42012</v>
      </c>
      <c r="B200" s="512">
        <v>12</v>
      </c>
      <c r="H200" s="504">
        <v>213.55699999999999</v>
      </c>
      <c r="O200" s="511">
        <v>42377</v>
      </c>
      <c r="P200" s="512">
        <v>12</v>
      </c>
      <c r="V200" s="504">
        <v>223.625</v>
      </c>
      <c r="AC200" s="511">
        <f t="shared" si="5"/>
        <v>42743.458333332899</v>
      </c>
      <c r="AD200" s="512">
        <f t="shared" si="4"/>
        <v>12</v>
      </c>
      <c r="AJ200" s="504">
        <v>217</v>
      </c>
    </row>
    <row r="201" spans="1:36" x14ac:dyDescent="0.2">
      <c r="A201" s="511">
        <v>42012</v>
      </c>
      <c r="B201" s="512">
        <v>13</v>
      </c>
      <c r="H201" s="504">
        <v>211.631</v>
      </c>
      <c r="O201" s="511">
        <v>42377</v>
      </c>
      <c r="P201" s="512">
        <v>13</v>
      </c>
      <c r="V201" s="504">
        <v>223.19200000000001</v>
      </c>
      <c r="AC201" s="511">
        <f t="shared" si="5"/>
        <v>42743.499999999563</v>
      </c>
      <c r="AD201" s="512">
        <f t="shared" si="4"/>
        <v>13</v>
      </c>
      <c r="AJ201" s="504">
        <v>217</v>
      </c>
    </row>
    <row r="202" spans="1:36" x14ac:dyDescent="0.2">
      <c r="A202" s="511">
        <v>42012</v>
      </c>
      <c r="B202" s="512">
        <v>14</v>
      </c>
      <c r="H202" s="504">
        <v>211.01300000000001</v>
      </c>
      <c r="O202" s="511">
        <v>42377</v>
      </c>
      <c r="P202" s="512">
        <v>14</v>
      </c>
      <c r="V202" s="504">
        <v>223.524</v>
      </c>
      <c r="AC202" s="511">
        <f t="shared" si="5"/>
        <v>42743.541666666228</v>
      </c>
      <c r="AD202" s="512">
        <f t="shared" si="4"/>
        <v>14</v>
      </c>
      <c r="AJ202" s="504">
        <v>215</v>
      </c>
    </row>
    <row r="203" spans="1:36" x14ac:dyDescent="0.2">
      <c r="A203" s="511">
        <v>42012</v>
      </c>
      <c r="B203" s="512">
        <v>15</v>
      </c>
      <c r="H203" s="504">
        <v>209.161</v>
      </c>
      <c r="O203" s="511">
        <v>42377</v>
      </c>
      <c r="P203" s="512">
        <v>15</v>
      </c>
      <c r="V203" s="504">
        <v>220.375</v>
      </c>
      <c r="AC203" s="511">
        <f t="shared" si="5"/>
        <v>42743.583333332892</v>
      </c>
      <c r="AD203" s="512">
        <f t="shared" si="4"/>
        <v>15</v>
      </c>
      <c r="AJ203" s="504">
        <v>214</v>
      </c>
    </row>
    <row r="204" spans="1:36" x14ac:dyDescent="0.2">
      <c r="A204" s="511">
        <v>42012</v>
      </c>
      <c r="B204" s="512">
        <v>16</v>
      </c>
      <c r="H204" s="504">
        <v>208.36</v>
      </c>
      <c r="O204" s="511">
        <v>42377</v>
      </c>
      <c r="P204" s="512">
        <v>16</v>
      </c>
      <c r="V204" s="504">
        <v>221.33699999999999</v>
      </c>
      <c r="AC204" s="511">
        <f t="shared" si="5"/>
        <v>42743.624999999556</v>
      </c>
      <c r="AD204" s="512">
        <f t="shared" si="4"/>
        <v>16</v>
      </c>
      <c r="AJ204" s="504">
        <v>213</v>
      </c>
    </row>
    <row r="205" spans="1:36" x14ac:dyDescent="0.2">
      <c r="A205" s="511">
        <v>42012</v>
      </c>
      <c r="B205" s="512">
        <v>17</v>
      </c>
      <c r="H205" s="504">
        <v>217.91499999999999</v>
      </c>
      <c r="O205" s="511">
        <v>42377</v>
      </c>
      <c r="P205" s="512">
        <v>17</v>
      </c>
      <c r="V205" s="504">
        <v>229.916</v>
      </c>
      <c r="AC205" s="511">
        <f t="shared" si="5"/>
        <v>42743.66666666622</v>
      </c>
      <c r="AD205" s="512">
        <f t="shared" si="4"/>
        <v>17</v>
      </c>
      <c r="AJ205" s="504">
        <v>217</v>
      </c>
    </row>
    <row r="206" spans="1:36" x14ac:dyDescent="0.2">
      <c r="A206" s="511">
        <v>42012</v>
      </c>
      <c r="B206" s="512">
        <v>18</v>
      </c>
      <c r="H206" s="504">
        <v>239.13900000000001</v>
      </c>
      <c r="O206" s="511">
        <v>42377</v>
      </c>
      <c r="P206" s="512">
        <v>18</v>
      </c>
      <c r="V206" s="504">
        <v>245.55600000000001</v>
      </c>
      <c r="AC206" s="511">
        <f t="shared" si="5"/>
        <v>42743.708333332885</v>
      </c>
      <c r="AD206" s="512">
        <f t="shared" si="4"/>
        <v>18</v>
      </c>
      <c r="AJ206" s="504">
        <v>239</v>
      </c>
    </row>
    <row r="207" spans="1:36" x14ac:dyDescent="0.2">
      <c r="A207" s="511">
        <v>42012</v>
      </c>
      <c r="B207" s="512">
        <v>19</v>
      </c>
      <c r="H207" s="504">
        <v>246.029</v>
      </c>
      <c r="O207" s="511">
        <v>42377</v>
      </c>
      <c r="P207" s="512">
        <v>19</v>
      </c>
      <c r="V207" s="504">
        <v>245.68299999999999</v>
      </c>
      <c r="AC207" s="511">
        <f t="shared" si="5"/>
        <v>42743.749999999549</v>
      </c>
      <c r="AD207" s="512">
        <f t="shared" si="4"/>
        <v>19</v>
      </c>
      <c r="AJ207" s="504">
        <v>264</v>
      </c>
    </row>
    <row r="208" spans="1:36" x14ac:dyDescent="0.2">
      <c r="A208" s="511">
        <v>42012</v>
      </c>
      <c r="B208" s="512">
        <v>20</v>
      </c>
      <c r="H208" s="504">
        <v>245.13399999999999</v>
      </c>
      <c r="O208" s="511">
        <v>42377</v>
      </c>
      <c r="P208" s="512">
        <v>20</v>
      </c>
      <c r="V208" s="504">
        <v>240.96700000000001</v>
      </c>
      <c r="AC208" s="511">
        <f t="shared" si="5"/>
        <v>42743.791666666213</v>
      </c>
      <c r="AD208" s="512">
        <f t="shared" si="4"/>
        <v>20</v>
      </c>
      <c r="AJ208" s="504">
        <v>267</v>
      </c>
    </row>
    <row r="209" spans="1:36" x14ac:dyDescent="0.2">
      <c r="A209" s="511">
        <v>42012</v>
      </c>
      <c r="B209" s="512">
        <v>21</v>
      </c>
      <c r="H209" s="504">
        <v>240.31</v>
      </c>
      <c r="O209" s="511">
        <v>42377</v>
      </c>
      <c r="P209" s="512">
        <v>21</v>
      </c>
      <c r="V209" s="504">
        <v>236.886</v>
      </c>
      <c r="AC209" s="511">
        <f t="shared" si="5"/>
        <v>42743.833333332877</v>
      </c>
      <c r="AD209" s="512">
        <f t="shared" si="4"/>
        <v>21</v>
      </c>
      <c r="AJ209" s="504">
        <v>262</v>
      </c>
    </row>
    <row r="210" spans="1:36" x14ac:dyDescent="0.2">
      <c r="A210" s="511">
        <v>42012</v>
      </c>
      <c r="B210" s="512">
        <v>22</v>
      </c>
      <c r="H210" s="504">
        <v>225.946</v>
      </c>
      <c r="O210" s="511">
        <v>42377</v>
      </c>
      <c r="P210" s="512">
        <v>22</v>
      </c>
      <c r="V210" s="504">
        <v>228.31200000000001</v>
      </c>
      <c r="AC210" s="511">
        <f t="shared" si="5"/>
        <v>42743.874999999542</v>
      </c>
      <c r="AD210" s="512">
        <f t="shared" si="4"/>
        <v>22</v>
      </c>
      <c r="AJ210" s="504">
        <v>248</v>
      </c>
    </row>
    <row r="211" spans="1:36" x14ac:dyDescent="0.2">
      <c r="A211" s="511">
        <v>42012</v>
      </c>
      <c r="B211" s="512">
        <v>23</v>
      </c>
      <c r="H211" s="504">
        <v>207.35400000000001</v>
      </c>
      <c r="O211" s="511">
        <v>42377</v>
      </c>
      <c r="P211" s="512">
        <v>23</v>
      </c>
      <c r="V211" s="504">
        <v>215.32900000000001</v>
      </c>
      <c r="AC211" s="511">
        <f t="shared" si="5"/>
        <v>42743.916666666206</v>
      </c>
      <c r="AD211" s="512">
        <f t="shared" si="4"/>
        <v>23</v>
      </c>
      <c r="AJ211" s="504">
        <v>224</v>
      </c>
    </row>
    <row r="212" spans="1:36" x14ac:dyDescent="0.2">
      <c r="A212" s="511">
        <v>42012</v>
      </c>
      <c r="B212" s="512">
        <v>24</v>
      </c>
      <c r="H212" s="504">
        <v>192.643</v>
      </c>
      <c r="O212" s="511">
        <v>42377</v>
      </c>
      <c r="P212" s="512">
        <v>24</v>
      </c>
      <c r="V212" s="504">
        <v>201.01300000000001</v>
      </c>
      <c r="AC212" s="511">
        <f t="shared" si="5"/>
        <v>42743.95833333287</v>
      </c>
      <c r="AD212" s="512">
        <f t="shared" si="4"/>
        <v>24</v>
      </c>
      <c r="AJ212" s="504">
        <v>205</v>
      </c>
    </row>
    <row r="213" spans="1:36" x14ac:dyDescent="0.2">
      <c r="A213" s="511">
        <v>42013</v>
      </c>
      <c r="B213" s="512">
        <v>1</v>
      </c>
      <c r="H213" s="504">
        <v>182.94200000000001</v>
      </c>
      <c r="O213" s="511">
        <v>42378</v>
      </c>
      <c r="P213" s="512">
        <v>1</v>
      </c>
      <c r="V213" s="504">
        <v>189.81</v>
      </c>
      <c r="AC213" s="511">
        <f t="shared" si="5"/>
        <v>42743.999999999534</v>
      </c>
      <c r="AD213" s="512">
        <f t="shared" si="4"/>
        <v>1</v>
      </c>
      <c r="AJ213" s="504">
        <v>193</v>
      </c>
    </row>
    <row r="214" spans="1:36" x14ac:dyDescent="0.2">
      <c r="A214" s="511">
        <v>42013</v>
      </c>
      <c r="B214" s="512">
        <v>2</v>
      </c>
      <c r="H214" s="504">
        <v>177.565</v>
      </c>
      <c r="O214" s="511">
        <v>42378</v>
      </c>
      <c r="P214" s="512">
        <v>2</v>
      </c>
      <c r="V214" s="504">
        <v>183.595</v>
      </c>
      <c r="AC214" s="511">
        <f t="shared" si="5"/>
        <v>42744.041666666199</v>
      </c>
      <c r="AD214" s="512">
        <f t="shared" ref="AD214:AD277" si="6">B214</f>
        <v>2</v>
      </c>
      <c r="AJ214" s="504">
        <v>187</v>
      </c>
    </row>
    <row r="215" spans="1:36" x14ac:dyDescent="0.2">
      <c r="A215" s="511">
        <v>42013</v>
      </c>
      <c r="B215" s="512">
        <v>3</v>
      </c>
      <c r="H215" s="504">
        <v>175.21</v>
      </c>
      <c r="O215" s="511">
        <v>42378</v>
      </c>
      <c r="P215" s="512">
        <v>3</v>
      </c>
      <c r="V215" s="504">
        <v>179.83099999999999</v>
      </c>
      <c r="AC215" s="511">
        <f t="shared" ref="AC215:AC278" si="7">AC214+1/24</f>
        <v>42744.083333332863</v>
      </c>
      <c r="AD215" s="512">
        <f t="shared" si="6"/>
        <v>3</v>
      </c>
      <c r="AJ215" s="504">
        <v>185</v>
      </c>
    </row>
    <row r="216" spans="1:36" x14ac:dyDescent="0.2">
      <c r="A216" s="511">
        <v>42013</v>
      </c>
      <c r="B216" s="512">
        <v>4</v>
      </c>
      <c r="H216" s="504">
        <v>176.22300000000001</v>
      </c>
      <c r="O216" s="511">
        <v>42378</v>
      </c>
      <c r="P216" s="512">
        <v>4</v>
      </c>
      <c r="V216" s="504">
        <v>178.67599999999999</v>
      </c>
      <c r="AC216" s="511">
        <f t="shared" si="7"/>
        <v>42744.124999999527</v>
      </c>
      <c r="AD216" s="512">
        <f t="shared" si="6"/>
        <v>4</v>
      </c>
      <c r="AJ216" s="504">
        <v>184</v>
      </c>
    </row>
    <row r="217" spans="1:36" x14ac:dyDescent="0.2">
      <c r="A217" s="511">
        <v>42013</v>
      </c>
      <c r="B217" s="512">
        <v>5</v>
      </c>
      <c r="H217" s="504">
        <v>181.49799999999999</v>
      </c>
      <c r="O217" s="511">
        <v>42378</v>
      </c>
      <c r="P217" s="512">
        <v>5</v>
      </c>
      <c r="V217" s="504">
        <v>180.738</v>
      </c>
      <c r="AC217" s="511">
        <f t="shared" si="7"/>
        <v>42744.166666666191</v>
      </c>
      <c r="AD217" s="512">
        <f t="shared" si="6"/>
        <v>5</v>
      </c>
      <c r="AJ217" s="504">
        <v>187</v>
      </c>
    </row>
    <row r="218" spans="1:36" x14ac:dyDescent="0.2">
      <c r="A218" s="511">
        <v>42013</v>
      </c>
      <c r="B218" s="512">
        <v>6</v>
      </c>
      <c r="H218" s="504">
        <v>195.35599999999999</v>
      </c>
      <c r="O218" s="511">
        <v>42378</v>
      </c>
      <c r="P218" s="512">
        <v>6</v>
      </c>
      <c r="V218" s="504">
        <v>184.31399999999999</v>
      </c>
      <c r="AC218" s="511">
        <f t="shared" si="7"/>
        <v>42744.208333332856</v>
      </c>
      <c r="AD218" s="512">
        <f t="shared" si="6"/>
        <v>6</v>
      </c>
      <c r="AJ218" s="504">
        <v>196</v>
      </c>
    </row>
    <row r="219" spans="1:36" x14ac:dyDescent="0.2">
      <c r="A219" s="511">
        <v>42013</v>
      </c>
      <c r="B219" s="512">
        <v>7</v>
      </c>
      <c r="H219" s="504">
        <v>214.77799999999999</v>
      </c>
      <c r="O219" s="511">
        <v>42378</v>
      </c>
      <c r="P219" s="512">
        <v>7</v>
      </c>
      <c r="V219" s="504">
        <v>192.57</v>
      </c>
      <c r="AC219" s="511">
        <f t="shared" si="7"/>
        <v>42744.24999999952</v>
      </c>
      <c r="AD219" s="512">
        <f t="shared" si="6"/>
        <v>7</v>
      </c>
      <c r="AJ219" s="504">
        <v>216</v>
      </c>
    </row>
    <row r="220" spans="1:36" x14ac:dyDescent="0.2">
      <c r="A220" s="511">
        <v>42013</v>
      </c>
      <c r="B220" s="512">
        <v>8</v>
      </c>
      <c r="H220" s="504">
        <v>225.97300000000001</v>
      </c>
      <c r="O220" s="511">
        <v>42378</v>
      </c>
      <c r="P220" s="512">
        <v>8</v>
      </c>
      <c r="V220" s="504">
        <v>197.60400000000001</v>
      </c>
      <c r="AC220" s="511">
        <f t="shared" si="7"/>
        <v>42744.291666666184</v>
      </c>
      <c r="AD220" s="512">
        <f t="shared" si="6"/>
        <v>8</v>
      </c>
      <c r="AJ220" s="504">
        <v>250</v>
      </c>
    </row>
    <row r="221" spans="1:36" x14ac:dyDescent="0.2">
      <c r="A221" s="511">
        <v>42013</v>
      </c>
      <c r="B221" s="512">
        <v>9</v>
      </c>
      <c r="H221" s="504">
        <v>222.22399999999999</v>
      </c>
      <c r="O221" s="511">
        <v>42378</v>
      </c>
      <c r="P221" s="512">
        <v>9</v>
      </c>
      <c r="V221" s="504">
        <v>200.14699999999999</v>
      </c>
      <c r="AC221" s="511">
        <f t="shared" si="7"/>
        <v>42744.333333332848</v>
      </c>
      <c r="AD221" s="512">
        <f t="shared" si="6"/>
        <v>9</v>
      </c>
      <c r="AJ221" s="504">
        <v>261</v>
      </c>
    </row>
    <row r="222" spans="1:36" x14ac:dyDescent="0.2">
      <c r="A222" s="511">
        <v>42013</v>
      </c>
      <c r="B222" s="512">
        <v>10</v>
      </c>
      <c r="H222" s="504">
        <v>220.863</v>
      </c>
      <c r="O222" s="511">
        <v>42378</v>
      </c>
      <c r="P222" s="512">
        <v>10</v>
      </c>
      <c r="V222" s="504">
        <v>204.11500000000001</v>
      </c>
      <c r="AC222" s="511">
        <f t="shared" si="7"/>
        <v>42744.374999999513</v>
      </c>
      <c r="AD222" s="512">
        <f t="shared" si="6"/>
        <v>10</v>
      </c>
      <c r="AJ222" s="504">
        <v>257</v>
      </c>
    </row>
    <row r="223" spans="1:36" x14ac:dyDescent="0.2">
      <c r="A223" s="511">
        <v>42013</v>
      </c>
      <c r="B223" s="512">
        <v>11</v>
      </c>
      <c r="H223" s="504">
        <v>220.52199999999999</v>
      </c>
      <c r="O223" s="511">
        <v>42378</v>
      </c>
      <c r="P223" s="512">
        <v>11</v>
      </c>
      <c r="V223" s="504">
        <v>200.51499999999999</v>
      </c>
      <c r="AC223" s="511">
        <f t="shared" si="7"/>
        <v>42744.416666666177</v>
      </c>
      <c r="AD223" s="512">
        <f t="shared" si="6"/>
        <v>11</v>
      </c>
      <c r="AJ223" s="504">
        <v>255</v>
      </c>
    </row>
    <row r="224" spans="1:36" x14ac:dyDescent="0.2">
      <c r="A224" s="511">
        <v>42013</v>
      </c>
      <c r="B224" s="512">
        <v>12</v>
      </c>
      <c r="H224" s="504">
        <v>217.083</v>
      </c>
      <c r="O224" s="511">
        <v>42378</v>
      </c>
      <c r="P224" s="512">
        <v>12</v>
      </c>
      <c r="V224" s="504">
        <v>202.71799999999999</v>
      </c>
      <c r="AC224" s="511">
        <f t="shared" si="7"/>
        <v>42744.458333332841</v>
      </c>
      <c r="AD224" s="512">
        <f t="shared" si="6"/>
        <v>12</v>
      </c>
      <c r="AJ224" s="504">
        <v>249</v>
      </c>
    </row>
    <row r="225" spans="1:36" x14ac:dyDescent="0.2">
      <c r="A225" s="511">
        <v>42013</v>
      </c>
      <c r="B225" s="512">
        <v>13</v>
      </c>
      <c r="H225" s="504">
        <v>216.76900000000001</v>
      </c>
      <c r="O225" s="511">
        <v>42378</v>
      </c>
      <c r="P225" s="512">
        <v>13</v>
      </c>
      <c r="V225" s="504">
        <v>201.60900000000001</v>
      </c>
      <c r="AC225" s="511">
        <f t="shared" si="7"/>
        <v>42744.499999999505</v>
      </c>
      <c r="AD225" s="512">
        <f t="shared" si="6"/>
        <v>13</v>
      </c>
      <c r="AJ225" s="504">
        <v>244</v>
      </c>
    </row>
    <row r="226" spans="1:36" x14ac:dyDescent="0.2">
      <c r="A226" s="511">
        <v>42013</v>
      </c>
      <c r="B226" s="512">
        <v>14</v>
      </c>
      <c r="H226" s="504">
        <v>213.952</v>
      </c>
      <c r="O226" s="511">
        <v>42378</v>
      </c>
      <c r="P226" s="512">
        <v>14</v>
      </c>
      <c r="V226" s="504">
        <v>199.18100000000001</v>
      </c>
      <c r="AC226" s="511">
        <f t="shared" si="7"/>
        <v>42744.541666666169</v>
      </c>
      <c r="AD226" s="512">
        <f t="shared" si="6"/>
        <v>14</v>
      </c>
      <c r="AJ226" s="504">
        <v>239</v>
      </c>
    </row>
    <row r="227" spans="1:36" x14ac:dyDescent="0.2">
      <c r="A227" s="511">
        <v>42013</v>
      </c>
      <c r="B227" s="512">
        <v>15</v>
      </c>
      <c r="H227" s="504">
        <v>208.22800000000001</v>
      </c>
      <c r="O227" s="511">
        <v>42378</v>
      </c>
      <c r="P227" s="512">
        <v>15</v>
      </c>
      <c r="V227" s="504">
        <v>202.04900000000001</v>
      </c>
      <c r="AC227" s="511">
        <f t="shared" si="7"/>
        <v>42744.583333332834</v>
      </c>
      <c r="AD227" s="512">
        <f t="shared" si="6"/>
        <v>15</v>
      </c>
      <c r="AJ227" s="504">
        <v>235</v>
      </c>
    </row>
    <row r="228" spans="1:36" x14ac:dyDescent="0.2">
      <c r="A228" s="511">
        <v>42013</v>
      </c>
      <c r="B228" s="512">
        <v>16</v>
      </c>
      <c r="H228" s="504">
        <v>205.88800000000001</v>
      </c>
      <c r="O228" s="511">
        <v>42378</v>
      </c>
      <c r="P228" s="512">
        <v>16</v>
      </c>
      <c r="V228" s="504">
        <v>203.29</v>
      </c>
      <c r="AC228" s="511">
        <f t="shared" si="7"/>
        <v>42744.624999999498</v>
      </c>
      <c r="AD228" s="512">
        <f t="shared" si="6"/>
        <v>16</v>
      </c>
      <c r="AJ228" s="504">
        <v>233</v>
      </c>
    </row>
    <row r="229" spans="1:36" x14ac:dyDescent="0.2">
      <c r="A229" s="511">
        <v>42013</v>
      </c>
      <c r="B229" s="512">
        <v>17</v>
      </c>
      <c r="H229" s="504">
        <v>212.07900000000001</v>
      </c>
      <c r="O229" s="511">
        <v>42378</v>
      </c>
      <c r="P229" s="512">
        <v>17</v>
      </c>
      <c r="V229" s="504">
        <v>208.899</v>
      </c>
      <c r="AC229" s="511">
        <f t="shared" si="7"/>
        <v>42744.666666666162</v>
      </c>
      <c r="AD229" s="512">
        <f t="shared" si="6"/>
        <v>17</v>
      </c>
      <c r="AJ229" s="504">
        <v>238</v>
      </c>
    </row>
    <row r="230" spans="1:36" x14ac:dyDescent="0.2">
      <c r="A230" s="511">
        <v>42013</v>
      </c>
      <c r="B230" s="512">
        <v>18</v>
      </c>
      <c r="H230" s="504">
        <v>231.499</v>
      </c>
      <c r="O230" s="511">
        <v>42378</v>
      </c>
      <c r="P230" s="512">
        <v>18</v>
      </c>
      <c r="V230" s="504">
        <v>225.07400000000001</v>
      </c>
      <c r="AC230" s="511">
        <f t="shared" si="7"/>
        <v>42744.708333332826</v>
      </c>
      <c r="AD230" s="512">
        <f t="shared" si="6"/>
        <v>18</v>
      </c>
      <c r="AJ230" s="504">
        <v>260</v>
      </c>
    </row>
    <row r="231" spans="1:36" x14ac:dyDescent="0.2">
      <c r="A231" s="511">
        <v>42013</v>
      </c>
      <c r="B231" s="512">
        <v>19</v>
      </c>
      <c r="H231" s="504">
        <v>233.81200000000001</v>
      </c>
      <c r="O231" s="511">
        <v>42378</v>
      </c>
      <c r="P231" s="512">
        <v>19</v>
      </c>
      <c r="V231" s="504">
        <v>226.13399999999999</v>
      </c>
      <c r="AC231" s="511">
        <f t="shared" si="7"/>
        <v>42744.749999999491</v>
      </c>
      <c r="AD231" s="512">
        <f t="shared" si="6"/>
        <v>19</v>
      </c>
      <c r="AJ231" s="504">
        <v>278</v>
      </c>
    </row>
    <row r="232" spans="1:36" x14ac:dyDescent="0.2">
      <c r="A232" s="511">
        <v>42013</v>
      </c>
      <c r="B232" s="512">
        <v>20</v>
      </c>
      <c r="H232" s="504">
        <v>230.215</v>
      </c>
      <c r="O232" s="511">
        <v>42378</v>
      </c>
      <c r="P232" s="512">
        <v>20</v>
      </c>
      <c r="V232" s="504">
        <v>223.27799999999999</v>
      </c>
      <c r="AC232" s="511">
        <f t="shared" si="7"/>
        <v>42744.791666666155</v>
      </c>
      <c r="AD232" s="512">
        <f t="shared" si="6"/>
        <v>20</v>
      </c>
      <c r="AJ232" s="504">
        <v>280</v>
      </c>
    </row>
    <row r="233" spans="1:36" x14ac:dyDescent="0.2">
      <c r="A233" s="511">
        <v>42013</v>
      </c>
      <c r="B233" s="512">
        <v>21</v>
      </c>
      <c r="H233" s="504">
        <v>223.80199999999999</v>
      </c>
      <c r="O233" s="511">
        <v>42378</v>
      </c>
      <c r="P233" s="512">
        <v>21</v>
      </c>
      <c r="V233" s="504">
        <v>219.42599999999999</v>
      </c>
      <c r="AC233" s="511">
        <f t="shared" si="7"/>
        <v>42744.833333332819</v>
      </c>
      <c r="AD233" s="512">
        <f t="shared" si="6"/>
        <v>21</v>
      </c>
      <c r="AJ233" s="504">
        <v>274</v>
      </c>
    </row>
    <row r="234" spans="1:36" x14ac:dyDescent="0.2">
      <c r="A234" s="511">
        <v>42013</v>
      </c>
      <c r="B234" s="512">
        <v>22</v>
      </c>
      <c r="H234" s="504">
        <v>213.46299999999999</v>
      </c>
      <c r="O234" s="511">
        <v>42378</v>
      </c>
      <c r="P234" s="512">
        <v>22</v>
      </c>
      <c r="V234" s="504">
        <v>212.35499999999999</v>
      </c>
      <c r="AC234" s="511">
        <f t="shared" si="7"/>
        <v>42744.874999999483</v>
      </c>
      <c r="AD234" s="512">
        <f t="shared" si="6"/>
        <v>22</v>
      </c>
      <c r="AJ234" s="504">
        <v>260</v>
      </c>
    </row>
    <row r="235" spans="1:36" x14ac:dyDescent="0.2">
      <c r="A235" s="511">
        <v>42013</v>
      </c>
      <c r="B235" s="512">
        <v>23</v>
      </c>
      <c r="H235" s="504">
        <v>199.482</v>
      </c>
      <c r="O235" s="511">
        <v>42378</v>
      </c>
      <c r="P235" s="512">
        <v>23</v>
      </c>
      <c r="V235" s="504">
        <v>201.631</v>
      </c>
      <c r="AC235" s="511">
        <f t="shared" si="7"/>
        <v>42744.916666666148</v>
      </c>
      <c r="AD235" s="512">
        <f t="shared" si="6"/>
        <v>23</v>
      </c>
      <c r="AJ235" s="504">
        <v>234</v>
      </c>
    </row>
    <row r="236" spans="1:36" x14ac:dyDescent="0.2">
      <c r="A236" s="511">
        <v>42013</v>
      </c>
      <c r="B236" s="512">
        <v>24</v>
      </c>
      <c r="H236" s="504">
        <v>186.435</v>
      </c>
      <c r="O236" s="511">
        <v>42378</v>
      </c>
      <c r="P236" s="512">
        <v>24</v>
      </c>
      <c r="V236" s="504">
        <v>187.77199999999999</v>
      </c>
      <c r="AC236" s="511">
        <f t="shared" si="7"/>
        <v>42744.958333332812</v>
      </c>
      <c r="AD236" s="512">
        <f t="shared" si="6"/>
        <v>24</v>
      </c>
      <c r="AJ236" s="504">
        <v>210</v>
      </c>
    </row>
    <row r="237" spans="1:36" x14ac:dyDescent="0.2">
      <c r="A237" s="511">
        <v>42014</v>
      </c>
      <c r="B237" s="512">
        <v>1</v>
      </c>
      <c r="H237" s="504">
        <v>176.15899999999999</v>
      </c>
      <c r="O237" s="511">
        <v>42379</v>
      </c>
      <c r="P237" s="512">
        <v>1</v>
      </c>
      <c r="V237" s="504">
        <v>178.14400000000001</v>
      </c>
      <c r="AC237" s="511">
        <f t="shared" si="7"/>
        <v>42744.999999999476</v>
      </c>
      <c r="AD237" s="512">
        <f t="shared" si="6"/>
        <v>1</v>
      </c>
      <c r="AJ237" s="504">
        <v>196</v>
      </c>
    </row>
    <row r="238" spans="1:36" x14ac:dyDescent="0.2">
      <c r="A238" s="511">
        <v>42014</v>
      </c>
      <c r="B238" s="512">
        <v>2</v>
      </c>
      <c r="H238" s="504">
        <v>170.20699999999999</v>
      </c>
      <c r="O238" s="511">
        <v>42379</v>
      </c>
      <c r="P238" s="512">
        <v>2</v>
      </c>
      <c r="V238" s="504">
        <v>172.346</v>
      </c>
      <c r="AC238" s="511">
        <f t="shared" si="7"/>
        <v>42745.04166666614</v>
      </c>
      <c r="AD238" s="512">
        <f t="shared" si="6"/>
        <v>2</v>
      </c>
      <c r="AJ238" s="504">
        <v>188</v>
      </c>
    </row>
    <row r="239" spans="1:36" x14ac:dyDescent="0.2">
      <c r="A239" s="511">
        <v>42014</v>
      </c>
      <c r="B239" s="512">
        <v>3</v>
      </c>
      <c r="H239" s="504">
        <v>165.70500000000001</v>
      </c>
      <c r="O239" s="511">
        <v>42379</v>
      </c>
      <c r="P239" s="512">
        <v>3</v>
      </c>
      <c r="V239" s="504">
        <v>168.39400000000001</v>
      </c>
      <c r="AC239" s="511">
        <f t="shared" si="7"/>
        <v>42745.083333332805</v>
      </c>
      <c r="AD239" s="512">
        <f t="shared" si="6"/>
        <v>3</v>
      </c>
      <c r="AJ239" s="504">
        <v>185</v>
      </c>
    </row>
    <row r="240" spans="1:36" x14ac:dyDescent="0.2">
      <c r="A240" s="511">
        <v>42014</v>
      </c>
      <c r="B240" s="512">
        <v>4</v>
      </c>
      <c r="H240" s="504">
        <v>164.637</v>
      </c>
      <c r="O240" s="511">
        <v>42379</v>
      </c>
      <c r="P240" s="512">
        <v>4</v>
      </c>
      <c r="V240" s="504">
        <v>167.34299999999999</v>
      </c>
      <c r="AC240" s="511">
        <f t="shared" si="7"/>
        <v>42745.124999999469</v>
      </c>
      <c r="AD240" s="512">
        <f t="shared" si="6"/>
        <v>4</v>
      </c>
      <c r="AJ240" s="504">
        <v>185</v>
      </c>
    </row>
    <row r="241" spans="1:36" x14ac:dyDescent="0.2">
      <c r="A241" s="511">
        <v>42014</v>
      </c>
      <c r="B241" s="512">
        <v>5</v>
      </c>
      <c r="H241" s="504">
        <v>167.03200000000001</v>
      </c>
      <c r="O241" s="511">
        <v>42379</v>
      </c>
      <c r="P241" s="512">
        <v>5</v>
      </c>
      <c r="V241" s="504">
        <v>169.09100000000001</v>
      </c>
      <c r="AC241" s="511">
        <f t="shared" si="7"/>
        <v>42745.166666666133</v>
      </c>
      <c r="AD241" s="512">
        <f t="shared" si="6"/>
        <v>5</v>
      </c>
      <c r="AJ241" s="504">
        <v>187</v>
      </c>
    </row>
    <row r="242" spans="1:36" x14ac:dyDescent="0.2">
      <c r="A242" s="511">
        <v>42014</v>
      </c>
      <c r="B242" s="512">
        <v>6</v>
      </c>
      <c r="H242" s="504">
        <v>172.374</v>
      </c>
      <c r="O242" s="511">
        <v>42379</v>
      </c>
      <c r="P242" s="512">
        <v>6</v>
      </c>
      <c r="V242" s="504">
        <v>173.18100000000001</v>
      </c>
      <c r="AC242" s="511">
        <f t="shared" si="7"/>
        <v>42745.208333332797</v>
      </c>
      <c r="AD242" s="512">
        <f t="shared" si="6"/>
        <v>6</v>
      </c>
      <c r="AJ242" s="504">
        <v>195</v>
      </c>
    </row>
    <row r="243" spans="1:36" x14ac:dyDescent="0.2">
      <c r="A243" s="511">
        <v>42014</v>
      </c>
      <c r="B243" s="512">
        <v>7</v>
      </c>
      <c r="H243" s="504">
        <v>181.61500000000001</v>
      </c>
      <c r="O243" s="511">
        <v>42379</v>
      </c>
      <c r="P243" s="512">
        <v>7</v>
      </c>
      <c r="V243" s="504">
        <v>180.286</v>
      </c>
      <c r="AC243" s="511">
        <f t="shared" si="7"/>
        <v>42745.249999999462</v>
      </c>
      <c r="AD243" s="512">
        <f t="shared" si="6"/>
        <v>7</v>
      </c>
      <c r="AJ243" s="504">
        <v>211</v>
      </c>
    </row>
    <row r="244" spans="1:36" x14ac:dyDescent="0.2">
      <c r="A244" s="511">
        <v>42014</v>
      </c>
      <c r="B244" s="512">
        <v>8</v>
      </c>
      <c r="H244" s="504">
        <v>185.786</v>
      </c>
      <c r="O244" s="511">
        <v>42379</v>
      </c>
      <c r="P244" s="512">
        <v>8</v>
      </c>
      <c r="V244" s="504">
        <v>184.202</v>
      </c>
      <c r="AC244" s="511">
        <f t="shared" si="7"/>
        <v>42745.291666666126</v>
      </c>
      <c r="AD244" s="512">
        <f t="shared" si="6"/>
        <v>8</v>
      </c>
      <c r="AJ244" s="504">
        <v>239</v>
      </c>
    </row>
    <row r="245" spans="1:36" x14ac:dyDescent="0.2">
      <c r="A245" s="511">
        <v>42014</v>
      </c>
      <c r="B245" s="512">
        <v>9</v>
      </c>
      <c r="H245" s="504">
        <v>189.95599999999999</v>
      </c>
      <c r="O245" s="511">
        <v>42379</v>
      </c>
      <c r="P245" s="512">
        <v>9</v>
      </c>
      <c r="V245" s="504">
        <v>186.36799999999999</v>
      </c>
      <c r="AC245" s="511">
        <f t="shared" si="7"/>
        <v>42745.33333333279</v>
      </c>
      <c r="AD245" s="512">
        <f t="shared" si="6"/>
        <v>9</v>
      </c>
      <c r="AJ245" s="504">
        <v>249</v>
      </c>
    </row>
    <row r="246" spans="1:36" x14ac:dyDescent="0.2">
      <c r="A246" s="511">
        <v>42014</v>
      </c>
      <c r="B246" s="512">
        <v>10</v>
      </c>
      <c r="H246" s="504">
        <v>191.96600000000001</v>
      </c>
      <c r="O246" s="511">
        <v>42379</v>
      </c>
      <c r="P246" s="512">
        <v>10</v>
      </c>
      <c r="V246" s="504">
        <v>190.34700000000001</v>
      </c>
      <c r="AC246" s="511">
        <f t="shared" si="7"/>
        <v>42745.374999999454</v>
      </c>
      <c r="AD246" s="512">
        <f t="shared" si="6"/>
        <v>10</v>
      </c>
      <c r="AJ246" s="504">
        <v>241</v>
      </c>
    </row>
    <row r="247" spans="1:36" x14ac:dyDescent="0.2">
      <c r="A247" s="511">
        <v>42014</v>
      </c>
      <c r="B247" s="512">
        <v>11</v>
      </c>
      <c r="H247" s="504">
        <v>191.48400000000001</v>
      </c>
      <c r="O247" s="511">
        <v>42379</v>
      </c>
      <c r="P247" s="512">
        <v>11</v>
      </c>
      <c r="V247" s="504">
        <v>190.40799999999999</v>
      </c>
      <c r="AC247" s="511">
        <f t="shared" si="7"/>
        <v>42745.416666666119</v>
      </c>
      <c r="AD247" s="512">
        <f t="shared" si="6"/>
        <v>11</v>
      </c>
      <c r="AJ247" s="504">
        <v>237</v>
      </c>
    </row>
    <row r="248" spans="1:36" x14ac:dyDescent="0.2">
      <c r="A248" s="511">
        <v>42014</v>
      </c>
      <c r="B248" s="512">
        <v>12</v>
      </c>
      <c r="H248" s="504">
        <v>189.874</v>
      </c>
      <c r="O248" s="511">
        <v>42379</v>
      </c>
      <c r="P248" s="512">
        <v>12</v>
      </c>
      <c r="V248" s="504">
        <v>187.488</v>
      </c>
      <c r="AC248" s="511">
        <f t="shared" si="7"/>
        <v>42745.458333332783</v>
      </c>
      <c r="AD248" s="512">
        <f t="shared" si="6"/>
        <v>12</v>
      </c>
      <c r="AJ248" s="504">
        <v>233</v>
      </c>
    </row>
    <row r="249" spans="1:36" x14ac:dyDescent="0.2">
      <c r="A249" s="511">
        <v>42014</v>
      </c>
      <c r="B249" s="512">
        <v>13</v>
      </c>
      <c r="H249" s="504">
        <v>189.495</v>
      </c>
      <c r="O249" s="511">
        <v>42379</v>
      </c>
      <c r="P249" s="512">
        <v>13</v>
      </c>
      <c r="V249" s="504">
        <v>185.429</v>
      </c>
      <c r="AC249" s="511">
        <f t="shared" si="7"/>
        <v>42745.499999999447</v>
      </c>
      <c r="AD249" s="512">
        <f t="shared" si="6"/>
        <v>13</v>
      </c>
      <c r="AJ249" s="504">
        <v>229</v>
      </c>
    </row>
    <row r="250" spans="1:36" x14ac:dyDescent="0.2">
      <c r="A250" s="511">
        <v>42014</v>
      </c>
      <c r="B250" s="512">
        <v>14</v>
      </c>
      <c r="H250" s="504">
        <v>183.71799999999999</v>
      </c>
      <c r="O250" s="511">
        <v>42379</v>
      </c>
      <c r="P250" s="512">
        <v>14</v>
      </c>
      <c r="V250" s="504">
        <v>186.59299999999999</v>
      </c>
      <c r="AC250" s="511">
        <f t="shared" si="7"/>
        <v>42745.541666666111</v>
      </c>
      <c r="AD250" s="512">
        <f t="shared" si="6"/>
        <v>14</v>
      </c>
      <c r="AJ250" s="504">
        <v>223</v>
      </c>
    </row>
    <row r="251" spans="1:36" x14ac:dyDescent="0.2">
      <c r="A251" s="511">
        <v>42014</v>
      </c>
      <c r="B251" s="512">
        <v>15</v>
      </c>
      <c r="H251" s="504">
        <v>182.203</v>
      </c>
      <c r="O251" s="511">
        <v>42379</v>
      </c>
      <c r="P251" s="512">
        <v>15</v>
      </c>
      <c r="V251" s="504">
        <v>186.24299999999999</v>
      </c>
      <c r="AC251" s="511">
        <f t="shared" si="7"/>
        <v>42745.583333332776</v>
      </c>
      <c r="AD251" s="512">
        <f t="shared" si="6"/>
        <v>15</v>
      </c>
      <c r="AJ251" s="504">
        <v>221</v>
      </c>
    </row>
    <row r="252" spans="1:36" x14ac:dyDescent="0.2">
      <c r="A252" s="511">
        <v>42014</v>
      </c>
      <c r="B252" s="512">
        <v>16</v>
      </c>
      <c r="H252" s="504">
        <v>183.422</v>
      </c>
      <c r="O252" s="511">
        <v>42379</v>
      </c>
      <c r="P252" s="512">
        <v>16</v>
      </c>
      <c r="V252" s="504">
        <v>188.43100000000001</v>
      </c>
      <c r="AC252" s="511">
        <f t="shared" si="7"/>
        <v>42745.62499999944</v>
      </c>
      <c r="AD252" s="512">
        <f t="shared" si="6"/>
        <v>16</v>
      </c>
      <c r="AJ252" s="504">
        <v>220</v>
      </c>
    </row>
    <row r="253" spans="1:36" x14ac:dyDescent="0.2">
      <c r="A253" s="511">
        <v>42014</v>
      </c>
      <c r="B253" s="512">
        <v>17</v>
      </c>
      <c r="H253" s="504">
        <v>189.494</v>
      </c>
      <c r="O253" s="511">
        <v>42379</v>
      </c>
      <c r="P253" s="512">
        <v>17</v>
      </c>
      <c r="V253" s="504">
        <v>195.363</v>
      </c>
      <c r="AC253" s="511">
        <f t="shared" si="7"/>
        <v>42745.666666666104</v>
      </c>
      <c r="AD253" s="512">
        <f t="shared" si="6"/>
        <v>17</v>
      </c>
      <c r="AJ253" s="504">
        <v>226</v>
      </c>
    </row>
    <row r="254" spans="1:36" x14ac:dyDescent="0.2">
      <c r="A254" s="511">
        <v>42014</v>
      </c>
      <c r="B254" s="512">
        <v>18</v>
      </c>
      <c r="H254" s="504">
        <v>210.57599999999999</v>
      </c>
      <c r="O254" s="511">
        <v>42379</v>
      </c>
      <c r="P254" s="512">
        <v>18</v>
      </c>
      <c r="V254" s="504">
        <v>220.54400000000001</v>
      </c>
      <c r="AC254" s="511">
        <f t="shared" si="7"/>
        <v>42745.708333332768</v>
      </c>
      <c r="AD254" s="512">
        <f t="shared" si="6"/>
        <v>18</v>
      </c>
      <c r="AJ254" s="504">
        <v>250</v>
      </c>
    </row>
    <row r="255" spans="1:36" x14ac:dyDescent="0.2">
      <c r="A255" s="511">
        <v>42014</v>
      </c>
      <c r="B255" s="512">
        <v>19</v>
      </c>
      <c r="H255" s="504">
        <v>212.05</v>
      </c>
      <c r="O255" s="511">
        <v>42379</v>
      </c>
      <c r="P255" s="512">
        <v>19</v>
      </c>
      <c r="V255" s="504">
        <v>229.447</v>
      </c>
      <c r="AC255" s="511">
        <f t="shared" si="7"/>
        <v>42745.749999999432</v>
      </c>
      <c r="AD255" s="512">
        <f t="shared" si="6"/>
        <v>19</v>
      </c>
      <c r="AJ255" s="504">
        <v>268</v>
      </c>
    </row>
    <row r="256" spans="1:36" x14ac:dyDescent="0.2">
      <c r="A256" s="511">
        <v>42014</v>
      </c>
      <c r="B256" s="512">
        <v>20</v>
      </c>
      <c r="H256" s="504">
        <v>208.059</v>
      </c>
      <c r="O256" s="511">
        <v>42379</v>
      </c>
      <c r="P256" s="512">
        <v>20</v>
      </c>
      <c r="V256" s="504">
        <v>230.04</v>
      </c>
      <c r="AC256" s="511">
        <f t="shared" si="7"/>
        <v>42745.791666666097</v>
      </c>
      <c r="AD256" s="512">
        <f t="shared" si="6"/>
        <v>20</v>
      </c>
      <c r="AJ256" s="504">
        <v>269</v>
      </c>
    </row>
    <row r="257" spans="1:36" x14ac:dyDescent="0.2">
      <c r="A257" s="511">
        <v>42014</v>
      </c>
      <c r="B257" s="512">
        <v>21</v>
      </c>
      <c r="H257" s="504">
        <v>204.59</v>
      </c>
      <c r="O257" s="511">
        <v>42379</v>
      </c>
      <c r="P257" s="512">
        <v>21</v>
      </c>
      <c r="V257" s="504">
        <v>227.19300000000001</v>
      </c>
      <c r="AC257" s="511">
        <f t="shared" si="7"/>
        <v>42745.833333332761</v>
      </c>
      <c r="AD257" s="512">
        <f t="shared" si="6"/>
        <v>21</v>
      </c>
      <c r="AJ257" s="504">
        <v>262</v>
      </c>
    </row>
    <row r="258" spans="1:36" x14ac:dyDescent="0.2">
      <c r="A258" s="511">
        <v>42014</v>
      </c>
      <c r="B258" s="512">
        <v>22</v>
      </c>
      <c r="H258" s="504">
        <v>196.589</v>
      </c>
      <c r="O258" s="511">
        <v>42379</v>
      </c>
      <c r="P258" s="512">
        <v>22</v>
      </c>
      <c r="V258" s="504">
        <v>216.66300000000001</v>
      </c>
      <c r="AC258" s="511">
        <f t="shared" si="7"/>
        <v>42745.874999999425</v>
      </c>
      <c r="AD258" s="512">
        <f t="shared" si="6"/>
        <v>22</v>
      </c>
      <c r="AJ258" s="504">
        <v>248</v>
      </c>
    </row>
    <row r="259" spans="1:36" x14ac:dyDescent="0.2">
      <c r="A259" s="511">
        <v>42014</v>
      </c>
      <c r="B259" s="512">
        <v>23</v>
      </c>
      <c r="H259" s="504">
        <v>185.988</v>
      </c>
      <c r="O259" s="511">
        <v>42379</v>
      </c>
      <c r="P259" s="512">
        <v>23</v>
      </c>
      <c r="V259" s="504">
        <v>200.179</v>
      </c>
      <c r="AC259" s="511">
        <f t="shared" si="7"/>
        <v>42745.916666666089</v>
      </c>
      <c r="AD259" s="512">
        <f t="shared" si="6"/>
        <v>23</v>
      </c>
      <c r="AJ259" s="504">
        <v>226</v>
      </c>
    </row>
    <row r="260" spans="1:36" x14ac:dyDescent="0.2">
      <c r="A260" s="511">
        <v>42014</v>
      </c>
      <c r="B260" s="512">
        <v>24</v>
      </c>
      <c r="H260" s="504">
        <v>174.16</v>
      </c>
      <c r="O260" s="511">
        <v>42379</v>
      </c>
      <c r="P260" s="512">
        <v>24</v>
      </c>
      <c r="V260" s="504">
        <v>188.07</v>
      </c>
      <c r="AC260" s="511">
        <f t="shared" si="7"/>
        <v>42745.958333332754</v>
      </c>
      <c r="AD260" s="512">
        <f t="shared" si="6"/>
        <v>24</v>
      </c>
      <c r="AJ260" s="504">
        <v>207</v>
      </c>
    </row>
    <row r="261" spans="1:36" x14ac:dyDescent="0.2">
      <c r="A261" s="511">
        <v>42015</v>
      </c>
      <c r="B261" s="512">
        <v>1</v>
      </c>
      <c r="H261" s="504">
        <v>165.584</v>
      </c>
      <c r="O261" s="511">
        <v>42380</v>
      </c>
      <c r="P261" s="512">
        <v>1</v>
      </c>
      <c r="V261" s="504">
        <v>181.1</v>
      </c>
      <c r="AC261" s="511">
        <f t="shared" si="7"/>
        <v>42745.999999999418</v>
      </c>
      <c r="AD261" s="512">
        <f t="shared" si="6"/>
        <v>1</v>
      </c>
      <c r="AJ261" s="504">
        <v>193</v>
      </c>
    </row>
    <row r="262" spans="1:36" x14ac:dyDescent="0.2">
      <c r="A262" s="511">
        <v>42015</v>
      </c>
      <c r="B262" s="512">
        <v>2</v>
      </c>
      <c r="H262" s="504">
        <v>159.97999999999999</v>
      </c>
      <c r="O262" s="511">
        <v>42380</v>
      </c>
      <c r="P262" s="512">
        <v>2</v>
      </c>
      <c r="V262" s="504">
        <v>176.761</v>
      </c>
      <c r="AC262" s="511">
        <f t="shared" si="7"/>
        <v>42746.041666666082</v>
      </c>
      <c r="AD262" s="512">
        <f t="shared" si="6"/>
        <v>2</v>
      </c>
      <c r="AJ262" s="504">
        <v>186</v>
      </c>
    </row>
    <row r="263" spans="1:36" x14ac:dyDescent="0.2">
      <c r="A263" s="511">
        <v>42015</v>
      </c>
      <c r="B263" s="512">
        <v>3</v>
      </c>
      <c r="H263" s="504">
        <v>157.12899999999999</v>
      </c>
      <c r="O263" s="511">
        <v>42380</v>
      </c>
      <c r="P263" s="512">
        <v>3</v>
      </c>
      <c r="V263" s="504">
        <v>174.41499999999999</v>
      </c>
      <c r="AC263" s="511">
        <f t="shared" si="7"/>
        <v>42746.083333332746</v>
      </c>
      <c r="AD263" s="512">
        <f t="shared" si="6"/>
        <v>3</v>
      </c>
      <c r="AJ263" s="504">
        <v>184</v>
      </c>
    </row>
    <row r="264" spans="1:36" x14ac:dyDescent="0.2">
      <c r="A264" s="511">
        <v>42015</v>
      </c>
      <c r="B264" s="512">
        <v>4</v>
      </c>
      <c r="H264" s="504">
        <v>157.108</v>
      </c>
      <c r="O264" s="511">
        <v>42380</v>
      </c>
      <c r="P264" s="512">
        <v>4</v>
      </c>
      <c r="V264" s="504">
        <v>176.42</v>
      </c>
      <c r="AC264" s="511">
        <f t="shared" si="7"/>
        <v>42746.124999999411</v>
      </c>
      <c r="AD264" s="512">
        <f t="shared" si="6"/>
        <v>4</v>
      </c>
      <c r="AJ264" s="504">
        <v>183</v>
      </c>
    </row>
    <row r="265" spans="1:36" x14ac:dyDescent="0.2">
      <c r="A265" s="511">
        <v>42015</v>
      </c>
      <c r="B265" s="512">
        <v>5</v>
      </c>
      <c r="H265" s="504">
        <v>159.03399999999999</v>
      </c>
      <c r="O265" s="511">
        <v>42380</v>
      </c>
      <c r="P265" s="512">
        <v>5</v>
      </c>
      <c r="V265" s="504">
        <v>184.44900000000001</v>
      </c>
      <c r="AC265" s="511">
        <f t="shared" si="7"/>
        <v>42746.166666666075</v>
      </c>
      <c r="AD265" s="512">
        <f t="shared" si="6"/>
        <v>5</v>
      </c>
      <c r="AJ265" s="504">
        <v>185</v>
      </c>
    </row>
    <row r="266" spans="1:36" x14ac:dyDescent="0.2">
      <c r="A266" s="511">
        <v>42015</v>
      </c>
      <c r="B266" s="512">
        <v>6</v>
      </c>
      <c r="H266" s="504">
        <v>162.255</v>
      </c>
      <c r="O266" s="511">
        <v>42380</v>
      </c>
      <c r="P266" s="512">
        <v>6</v>
      </c>
      <c r="V266" s="504">
        <v>198.488</v>
      </c>
      <c r="AC266" s="511">
        <f t="shared" si="7"/>
        <v>42746.208333332739</v>
      </c>
      <c r="AD266" s="512">
        <f t="shared" si="6"/>
        <v>6</v>
      </c>
      <c r="AJ266" s="504">
        <v>190</v>
      </c>
    </row>
    <row r="267" spans="1:36" x14ac:dyDescent="0.2">
      <c r="A267" s="511">
        <v>42015</v>
      </c>
      <c r="B267" s="512">
        <v>7</v>
      </c>
      <c r="H267" s="504">
        <v>170.28800000000001</v>
      </c>
      <c r="O267" s="511">
        <v>42380</v>
      </c>
      <c r="P267" s="512">
        <v>7</v>
      </c>
      <c r="V267" s="504">
        <v>223.95599999999999</v>
      </c>
      <c r="AC267" s="511">
        <f t="shared" si="7"/>
        <v>42746.249999999403</v>
      </c>
      <c r="AD267" s="512">
        <f t="shared" si="6"/>
        <v>7</v>
      </c>
      <c r="AJ267" s="504">
        <v>203</v>
      </c>
    </row>
    <row r="268" spans="1:36" x14ac:dyDescent="0.2">
      <c r="A268" s="511">
        <v>42015</v>
      </c>
      <c r="B268" s="512">
        <v>8</v>
      </c>
      <c r="H268" s="504">
        <v>173.60300000000001</v>
      </c>
      <c r="O268" s="511">
        <v>42380</v>
      </c>
      <c r="P268" s="512">
        <v>8</v>
      </c>
      <c r="V268" s="504">
        <v>235.79900000000001</v>
      </c>
      <c r="AC268" s="511">
        <f t="shared" si="7"/>
        <v>42746.291666666068</v>
      </c>
      <c r="AD268" s="512">
        <f t="shared" si="6"/>
        <v>8</v>
      </c>
      <c r="AJ268" s="504">
        <v>223</v>
      </c>
    </row>
    <row r="269" spans="1:36" x14ac:dyDescent="0.2">
      <c r="A269" s="511">
        <v>42015</v>
      </c>
      <c r="B269" s="512">
        <v>9</v>
      </c>
      <c r="H269" s="504">
        <v>178.27799999999999</v>
      </c>
      <c r="O269" s="511">
        <v>42380</v>
      </c>
      <c r="P269" s="512">
        <v>9</v>
      </c>
      <c r="V269" s="504">
        <v>227.49100000000001</v>
      </c>
      <c r="AC269" s="511">
        <f t="shared" si="7"/>
        <v>42746.333333332732</v>
      </c>
      <c r="AD269" s="512">
        <f t="shared" si="6"/>
        <v>9</v>
      </c>
      <c r="AJ269" s="504">
        <v>235</v>
      </c>
    </row>
    <row r="270" spans="1:36" x14ac:dyDescent="0.2">
      <c r="A270" s="511">
        <v>42015</v>
      </c>
      <c r="B270" s="512">
        <v>10</v>
      </c>
      <c r="H270" s="504">
        <v>182.03399999999999</v>
      </c>
      <c r="O270" s="511">
        <v>42380</v>
      </c>
      <c r="P270" s="512">
        <v>10</v>
      </c>
      <c r="V270" s="504">
        <v>229.56899999999999</v>
      </c>
      <c r="AC270" s="511">
        <f t="shared" si="7"/>
        <v>42746.374999999396</v>
      </c>
      <c r="AD270" s="512">
        <f t="shared" si="6"/>
        <v>10</v>
      </c>
      <c r="AJ270" s="504">
        <v>233</v>
      </c>
    </row>
    <row r="271" spans="1:36" x14ac:dyDescent="0.2">
      <c r="A271" s="511">
        <v>42015</v>
      </c>
      <c r="B271" s="512">
        <v>11</v>
      </c>
      <c r="H271" s="504">
        <v>182.26499999999999</v>
      </c>
      <c r="O271" s="511">
        <v>42380</v>
      </c>
      <c r="P271" s="512">
        <v>11</v>
      </c>
      <c r="V271" s="504">
        <v>230.833</v>
      </c>
      <c r="AC271" s="511">
        <f t="shared" si="7"/>
        <v>42746.41666666606</v>
      </c>
      <c r="AD271" s="512">
        <f t="shared" si="6"/>
        <v>11</v>
      </c>
      <c r="AJ271" s="504">
        <v>230</v>
      </c>
    </row>
    <row r="272" spans="1:36" x14ac:dyDescent="0.2">
      <c r="A272" s="511">
        <v>42015</v>
      </c>
      <c r="B272" s="512">
        <v>12</v>
      </c>
      <c r="H272" s="504">
        <v>179.09399999999999</v>
      </c>
      <c r="O272" s="511">
        <v>42380</v>
      </c>
      <c r="P272" s="512">
        <v>12</v>
      </c>
      <c r="V272" s="504">
        <v>227.56200000000001</v>
      </c>
      <c r="AC272" s="511">
        <f t="shared" si="7"/>
        <v>42746.458333332725</v>
      </c>
      <c r="AD272" s="512">
        <f t="shared" si="6"/>
        <v>12</v>
      </c>
      <c r="AJ272" s="504">
        <v>226</v>
      </c>
    </row>
    <row r="273" spans="1:36" x14ac:dyDescent="0.2">
      <c r="A273" s="511">
        <v>42015</v>
      </c>
      <c r="B273" s="512">
        <v>13</v>
      </c>
      <c r="H273" s="504">
        <v>175.07599999999999</v>
      </c>
      <c r="O273" s="511">
        <v>42380</v>
      </c>
      <c r="P273" s="512">
        <v>13</v>
      </c>
      <c r="V273" s="504">
        <v>225.50899999999999</v>
      </c>
      <c r="AC273" s="511">
        <f t="shared" si="7"/>
        <v>42746.499999999389</v>
      </c>
      <c r="AD273" s="512">
        <f t="shared" si="6"/>
        <v>13</v>
      </c>
      <c r="AJ273" s="504">
        <v>219</v>
      </c>
    </row>
    <row r="274" spans="1:36" x14ac:dyDescent="0.2">
      <c r="A274" s="511">
        <v>42015</v>
      </c>
      <c r="B274" s="512">
        <v>14</v>
      </c>
      <c r="H274" s="504">
        <v>173.429</v>
      </c>
      <c r="O274" s="511">
        <v>42380</v>
      </c>
      <c r="P274" s="512">
        <v>14</v>
      </c>
      <c r="V274" s="504">
        <v>219.935</v>
      </c>
      <c r="AC274" s="511">
        <f t="shared" si="7"/>
        <v>42746.541666666053</v>
      </c>
      <c r="AD274" s="512">
        <f t="shared" si="6"/>
        <v>14</v>
      </c>
      <c r="AJ274" s="504">
        <v>215</v>
      </c>
    </row>
    <row r="275" spans="1:36" x14ac:dyDescent="0.2">
      <c r="A275" s="511">
        <v>42015</v>
      </c>
      <c r="B275" s="512">
        <v>15</v>
      </c>
      <c r="H275" s="504">
        <v>171.60400000000001</v>
      </c>
      <c r="O275" s="511">
        <v>42380</v>
      </c>
      <c r="P275" s="512">
        <v>15</v>
      </c>
      <c r="V275" s="504">
        <v>214.626</v>
      </c>
      <c r="AC275" s="511">
        <f t="shared" si="7"/>
        <v>42746.583333332717</v>
      </c>
      <c r="AD275" s="512">
        <f t="shared" si="6"/>
        <v>15</v>
      </c>
      <c r="AJ275" s="504">
        <v>212</v>
      </c>
    </row>
    <row r="276" spans="1:36" x14ac:dyDescent="0.2">
      <c r="A276" s="511">
        <v>42015</v>
      </c>
      <c r="B276" s="512">
        <v>16</v>
      </c>
      <c r="H276" s="504">
        <v>175.06299999999999</v>
      </c>
      <c r="O276" s="511">
        <v>42380</v>
      </c>
      <c r="P276" s="512">
        <v>16</v>
      </c>
      <c r="V276" s="504">
        <v>214.16800000000001</v>
      </c>
      <c r="AC276" s="511">
        <f t="shared" si="7"/>
        <v>42746.624999999382</v>
      </c>
      <c r="AD276" s="512">
        <f t="shared" si="6"/>
        <v>16</v>
      </c>
      <c r="AJ276" s="504">
        <v>211</v>
      </c>
    </row>
    <row r="277" spans="1:36" x14ac:dyDescent="0.2">
      <c r="A277" s="511">
        <v>42015</v>
      </c>
      <c r="B277" s="512">
        <v>17</v>
      </c>
      <c r="H277" s="504">
        <v>185.154</v>
      </c>
      <c r="O277" s="511">
        <v>42380</v>
      </c>
      <c r="P277" s="512">
        <v>17</v>
      </c>
      <c r="V277" s="504">
        <v>219.089</v>
      </c>
      <c r="AC277" s="511">
        <f t="shared" si="7"/>
        <v>42746.666666666046</v>
      </c>
      <c r="AD277" s="512">
        <f t="shared" si="6"/>
        <v>17</v>
      </c>
      <c r="AJ277" s="504">
        <v>214</v>
      </c>
    </row>
    <row r="278" spans="1:36" x14ac:dyDescent="0.2">
      <c r="A278" s="511">
        <v>42015</v>
      </c>
      <c r="B278" s="512">
        <v>18</v>
      </c>
      <c r="H278" s="504">
        <v>210.88</v>
      </c>
      <c r="O278" s="511">
        <v>42380</v>
      </c>
      <c r="P278" s="512">
        <v>18</v>
      </c>
      <c r="V278" s="504">
        <v>242.38900000000001</v>
      </c>
      <c r="AC278" s="511">
        <f t="shared" si="7"/>
        <v>42746.70833333271</v>
      </c>
      <c r="AD278" s="512">
        <f t="shared" ref="AD278:AD341" si="8">B278</f>
        <v>18</v>
      </c>
      <c r="AJ278" s="504">
        <v>234</v>
      </c>
    </row>
    <row r="279" spans="1:36" x14ac:dyDescent="0.2">
      <c r="A279" s="511">
        <v>42015</v>
      </c>
      <c r="B279" s="512">
        <v>19</v>
      </c>
      <c r="H279" s="504">
        <v>217.22399999999999</v>
      </c>
      <c r="O279" s="511">
        <v>42380</v>
      </c>
      <c r="P279" s="512">
        <v>19</v>
      </c>
      <c r="V279" s="504">
        <v>250.696</v>
      </c>
      <c r="AC279" s="511">
        <f t="shared" ref="AC279:AC342" si="9">AC278+1/24</f>
        <v>42746.749999999374</v>
      </c>
      <c r="AD279" s="512">
        <f t="shared" si="8"/>
        <v>19</v>
      </c>
      <c r="AJ279" s="504">
        <v>258</v>
      </c>
    </row>
    <row r="280" spans="1:36" x14ac:dyDescent="0.2">
      <c r="A280" s="511">
        <v>42015</v>
      </c>
      <c r="B280" s="512">
        <v>20</v>
      </c>
      <c r="H280" s="504">
        <v>217.65299999999999</v>
      </c>
      <c r="O280" s="511">
        <v>42380</v>
      </c>
      <c r="P280" s="512">
        <v>20</v>
      </c>
      <c r="V280" s="504">
        <v>249.274</v>
      </c>
      <c r="AC280" s="511">
        <f t="shared" si="9"/>
        <v>42746.791666666039</v>
      </c>
      <c r="AD280" s="512">
        <f t="shared" si="8"/>
        <v>20</v>
      </c>
      <c r="AJ280" s="504">
        <v>261</v>
      </c>
    </row>
    <row r="281" spans="1:36" x14ac:dyDescent="0.2">
      <c r="A281" s="511">
        <v>42015</v>
      </c>
      <c r="B281" s="512">
        <v>21</v>
      </c>
      <c r="H281" s="504">
        <v>214.08199999999999</v>
      </c>
      <c r="O281" s="511">
        <v>42380</v>
      </c>
      <c r="P281" s="512">
        <v>21</v>
      </c>
      <c r="V281" s="504">
        <v>245.57499999999999</v>
      </c>
      <c r="AC281" s="511">
        <f t="shared" si="9"/>
        <v>42746.833333332703</v>
      </c>
      <c r="AD281" s="512">
        <f t="shared" si="8"/>
        <v>21</v>
      </c>
      <c r="AJ281" s="504">
        <v>255</v>
      </c>
    </row>
    <row r="282" spans="1:36" x14ac:dyDescent="0.2">
      <c r="A282" s="511">
        <v>42015</v>
      </c>
      <c r="B282" s="512">
        <v>22</v>
      </c>
      <c r="H282" s="504">
        <v>202.4</v>
      </c>
      <c r="O282" s="511">
        <v>42380</v>
      </c>
      <c r="P282" s="512">
        <v>22</v>
      </c>
      <c r="V282" s="504">
        <v>233.59700000000001</v>
      </c>
      <c r="AC282" s="511">
        <f t="shared" si="9"/>
        <v>42746.874999999367</v>
      </c>
      <c r="AD282" s="512">
        <f t="shared" si="8"/>
        <v>22</v>
      </c>
      <c r="AJ282" s="504">
        <v>242</v>
      </c>
    </row>
    <row r="283" spans="1:36" x14ac:dyDescent="0.2">
      <c r="A283" s="511">
        <v>42015</v>
      </c>
      <c r="B283" s="512">
        <v>23</v>
      </c>
      <c r="H283" s="504">
        <v>187.523</v>
      </c>
      <c r="O283" s="511">
        <v>42380</v>
      </c>
      <c r="P283" s="512">
        <v>23</v>
      </c>
      <c r="V283" s="504">
        <v>216.203</v>
      </c>
      <c r="AC283" s="511">
        <f t="shared" si="9"/>
        <v>42746.916666666031</v>
      </c>
      <c r="AD283" s="512">
        <f t="shared" si="8"/>
        <v>23</v>
      </c>
      <c r="AJ283" s="504">
        <v>221</v>
      </c>
    </row>
    <row r="284" spans="1:36" x14ac:dyDescent="0.2">
      <c r="A284" s="511">
        <v>42015</v>
      </c>
      <c r="B284" s="512">
        <v>24</v>
      </c>
      <c r="H284" s="504">
        <v>175.32</v>
      </c>
      <c r="O284" s="511">
        <v>42380</v>
      </c>
      <c r="P284" s="512">
        <v>24</v>
      </c>
      <c r="V284" s="504">
        <v>200.45599999999999</v>
      </c>
      <c r="AC284" s="511">
        <f t="shared" si="9"/>
        <v>42746.958333332695</v>
      </c>
      <c r="AD284" s="512">
        <f t="shared" si="8"/>
        <v>24</v>
      </c>
      <c r="AJ284" s="504">
        <v>204</v>
      </c>
    </row>
    <row r="285" spans="1:36" x14ac:dyDescent="0.2">
      <c r="A285" s="511">
        <v>42016</v>
      </c>
      <c r="B285" s="512">
        <v>1</v>
      </c>
      <c r="H285" s="504">
        <v>167.28899999999999</v>
      </c>
      <c r="O285" s="511">
        <v>42381</v>
      </c>
      <c r="P285" s="512">
        <v>1</v>
      </c>
      <c r="V285" s="504">
        <v>191.42599999999999</v>
      </c>
      <c r="AC285" s="511">
        <f t="shared" si="9"/>
        <v>42746.99999999936</v>
      </c>
      <c r="AD285" s="512">
        <f t="shared" si="8"/>
        <v>1</v>
      </c>
      <c r="AJ285" s="504">
        <v>192</v>
      </c>
    </row>
    <row r="286" spans="1:36" x14ac:dyDescent="0.2">
      <c r="A286" s="511">
        <v>42016</v>
      </c>
      <c r="B286" s="512">
        <v>2</v>
      </c>
      <c r="H286" s="504">
        <v>165.48699999999999</v>
      </c>
      <c r="O286" s="511">
        <v>42381</v>
      </c>
      <c r="P286" s="512">
        <v>2</v>
      </c>
      <c r="V286" s="504">
        <v>186.77</v>
      </c>
      <c r="AC286" s="511">
        <f t="shared" si="9"/>
        <v>42747.041666666024</v>
      </c>
      <c r="AD286" s="512">
        <f t="shared" si="8"/>
        <v>2</v>
      </c>
      <c r="AJ286" s="504">
        <v>185</v>
      </c>
    </row>
    <row r="287" spans="1:36" x14ac:dyDescent="0.2">
      <c r="A287" s="511">
        <v>42016</v>
      </c>
      <c r="B287" s="512">
        <v>3</v>
      </c>
      <c r="H287" s="504">
        <v>164.673</v>
      </c>
      <c r="O287" s="511">
        <v>42381</v>
      </c>
      <c r="P287" s="512">
        <v>3</v>
      </c>
      <c r="V287" s="504">
        <v>185.24100000000001</v>
      </c>
      <c r="AC287" s="511">
        <f t="shared" si="9"/>
        <v>42747.083333332688</v>
      </c>
      <c r="AD287" s="512">
        <f t="shared" si="8"/>
        <v>3</v>
      </c>
      <c r="AJ287" s="504">
        <v>183</v>
      </c>
    </row>
    <row r="288" spans="1:36" x14ac:dyDescent="0.2">
      <c r="A288" s="511">
        <v>42016</v>
      </c>
      <c r="B288" s="512">
        <v>4</v>
      </c>
      <c r="H288" s="504">
        <v>167.14699999999999</v>
      </c>
      <c r="O288" s="511">
        <v>42381</v>
      </c>
      <c r="P288" s="512">
        <v>4</v>
      </c>
      <c r="V288" s="504">
        <v>186.36500000000001</v>
      </c>
      <c r="AC288" s="511">
        <f t="shared" si="9"/>
        <v>42747.124999999352</v>
      </c>
      <c r="AD288" s="512">
        <f t="shared" si="8"/>
        <v>4</v>
      </c>
      <c r="AJ288" s="504">
        <v>182</v>
      </c>
    </row>
    <row r="289" spans="1:36" x14ac:dyDescent="0.2">
      <c r="A289" s="511">
        <v>42016</v>
      </c>
      <c r="B289" s="512">
        <v>5</v>
      </c>
      <c r="H289" s="504">
        <v>174.953</v>
      </c>
      <c r="O289" s="511">
        <v>42381</v>
      </c>
      <c r="P289" s="512">
        <v>5</v>
      </c>
      <c r="V289" s="504">
        <v>193.26499999999999</v>
      </c>
      <c r="AC289" s="511">
        <f t="shared" si="9"/>
        <v>42747.166666666017</v>
      </c>
      <c r="AD289" s="512">
        <f t="shared" si="8"/>
        <v>5</v>
      </c>
      <c r="AJ289" s="504">
        <v>184</v>
      </c>
    </row>
    <row r="290" spans="1:36" x14ac:dyDescent="0.2">
      <c r="A290" s="511">
        <v>42016</v>
      </c>
      <c r="B290" s="512">
        <v>6</v>
      </c>
      <c r="H290" s="504">
        <v>188.98699999999999</v>
      </c>
      <c r="O290" s="511">
        <v>42381</v>
      </c>
      <c r="P290" s="512">
        <v>6</v>
      </c>
      <c r="V290" s="504">
        <v>207.37</v>
      </c>
      <c r="AC290" s="511">
        <f t="shared" si="9"/>
        <v>42747.208333332681</v>
      </c>
      <c r="AD290" s="512">
        <f t="shared" si="8"/>
        <v>6</v>
      </c>
      <c r="AJ290" s="504">
        <v>190</v>
      </c>
    </row>
    <row r="291" spans="1:36" x14ac:dyDescent="0.2">
      <c r="A291" s="511">
        <v>42016</v>
      </c>
      <c r="B291" s="512">
        <v>7</v>
      </c>
      <c r="H291" s="504">
        <v>214.435</v>
      </c>
      <c r="O291" s="511">
        <v>42381</v>
      </c>
      <c r="P291" s="512">
        <v>7</v>
      </c>
      <c r="V291" s="504">
        <v>232.477</v>
      </c>
      <c r="AC291" s="511">
        <f t="shared" si="9"/>
        <v>42747.249999999345</v>
      </c>
      <c r="AD291" s="512">
        <f t="shared" si="8"/>
        <v>7</v>
      </c>
      <c r="AJ291" s="504">
        <v>203</v>
      </c>
    </row>
    <row r="292" spans="1:36" x14ac:dyDescent="0.2">
      <c r="A292" s="511">
        <v>42016</v>
      </c>
      <c r="B292" s="512">
        <v>8</v>
      </c>
      <c r="H292" s="504">
        <v>228.00200000000001</v>
      </c>
      <c r="O292" s="511">
        <v>42381</v>
      </c>
      <c r="P292" s="512">
        <v>8</v>
      </c>
      <c r="V292" s="504">
        <v>245.149</v>
      </c>
      <c r="AC292" s="511">
        <f t="shared" si="9"/>
        <v>42747.291666666009</v>
      </c>
      <c r="AD292" s="512">
        <f t="shared" si="8"/>
        <v>8</v>
      </c>
      <c r="AJ292" s="504">
        <v>224</v>
      </c>
    </row>
    <row r="293" spans="1:36" x14ac:dyDescent="0.2">
      <c r="A293" s="511">
        <v>42016</v>
      </c>
      <c r="B293" s="512">
        <v>9</v>
      </c>
      <c r="H293" s="504">
        <v>224.51499999999999</v>
      </c>
      <c r="O293" s="511">
        <v>42381</v>
      </c>
      <c r="P293" s="512">
        <v>9</v>
      </c>
      <c r="V293" s="504">
        <v>238.565</v>
      </c>
      <c r="AC293" s="511">
        <f t="shared" si="9"/>
        <v>42747.333333332674</v>
      </c>
      <c r="AD293" s="512">
        <f t="shared" si="8"/>
        <v>9</v>
      </c>
      <c r="AJ293" s="504">
        <v>237</v>
      </c>
    </row>
    <row r="294" spans="1:36" x14ac:dyDescent="0.2">
      <c r="A294" s="511">
        <v>42016</v>
      </c>
      <c r="B294" s="512">
        <v>10</v>
      </c>
      <c r="H294" s="504">
        <v>221.82400000000001</v>
      </c>
      <c r="O294" s="511">
        <v>42381</v>
      </c>
      <c r="P294" s="512">
        <v>10</v>
      </c>
      <c r="V294" s="504">
        <v>234.23</v>
      </c>
      <c r="AC294" s="511">
        <f t="shared" si="9"/>
        <v>42747.374999999338</v>
      </c>
      <c r="AD294" s="512">
        <f t="shared" si="8"/>
        <v>10</v>
      </c>
      <c r="AJ294" s="504">
        <v>237</v>
      </c>
    </row>
    <row r="295" spans="1:36" x14ac:dyDescent="0.2">
      <c r="A295" s="511">
        <v>42016</v>
      </c>
      <c r="B295" s="512">
        <v>11</v>
      </c>
      <c r="H295" s="504">
        <v>213.87799999999999</v>
      </c>
      <c r="O295" s="511">
        <v>42381</v>
      </c>
      <c r="P295" s="512">
        <v>11</v>
      </c>
      <c r="V295" s="504">
        <v>230.76</v>
      </c>
      <c r="AC295" s="511">
        <f t="shared" si="9"/>
        <v>42747.416666666002</v>
      </c>
      <c r="AD295" s="512">
        <f t="shared" si="8"/>
        <v>11</v>
      </c>
      <c r="AJ295" s="504">
        <v>231</v>
      </c>
    </row>
    <row r="296" spans="1:36" x14ac:dyDescent="0.2">
      <c r="A296" s="511">
        <v>42016</v>
      </c>
      <c r="B296" s="512">
        <v>12</v>
      </c>
      <c r="H296" s="504">
        <v>211.755</v>
      </c>
      <c r="O296" s="511">
        <v>42381</v>
      </c>
      <c r="P296" s="512">
        <v>12</v>
      </c>
      <c r="V296" s="504">
        <v>224.05600000000001</v>
      </c>
      <c r="AC296" s="511">
        <f t="shared" si="9"/>
        <v>42747.458333332666</v>
      </c>
      <c r="AD296" s="512">
        <f t="shared" si="8"/>
        <v>12</v>
      </c>
      <c r="AJ296" s="504">
        <v>225</v>
      </c>
    </row>
    <row r="297" spans="1:36" x14ac:dyDescent="0.2">
      <c r="A297" s="511">
        <v>42016</v>
      </c>
      <c r="B297" s="512">
        <v>13</v>
      </c>
      <c r="H297" s="504">
        <v>209.357</v>
      </c>
      <c r="O297" s="511">
        <v>42381</v>
      </c>
      <c r="P297" s="512">
        <v>13</v>
      </c>
      <c r="V297" s="504">
        <v>217.22300000000001</v>
      </c>
      <c r="AC297" s="511">
        <f t="shared" si="9"/>
        <v>42747.499999999331</v>
      </c>
      <c r="AD297" s="512">
        <f t="shared" si="8"/>
        <v>13</v>
      </c>
      <c r="AJ297" s="504">
        <v>221</v>
      </c>
    </row>
    <row r="298" spans="1:36" x14ac:dyDescent="0.2">
      <c r="A298" s="511">
        <v>42016</v>
      </c>
      <c r="B298" s="512">
        <v>14</v>
      </c>
      <c r="H298" s="504">
        <v>207.16200000000001</v>
      </c>
      <c r="O298" s="511">
        <v>42381</v>
      </c>
      <c r="P298" s="512">
        <v>14</v>
      </c>
      <c r="V298" s="504">
        <v>215.60400000000001</v>
      </c>
      <c r="AC298" s="511">
        <f t="shared" si="9"/>
        <v>42747.541666665995</v>
      </c>
      <c r="AD298" s="512">
        <f t="shared" si="8"/>
        <v>14</v>
      </c>
      <c r="AJ298" s="504">
        <v>216</v>
      </c>
    </row>
    <row r="299" spans="1:36" x14ac:dyDescent="0.2">
      <c r="A299" s="511">
        <v>42016</v>
      </c>
      <c r="B299" s="512">
        <v>15</v>
      </c>
      <c r="H299" s="504">
        <v>205.483</v>
      </c>
      <c r="O299" s="511">
        <v>42381</v>
      </c>
      <c r="P299" s="512">
        <v>15</v>
      </c>
      <c r="V299" s="504">
        <v>215.89599999999999</v>
      </c>
      <c r="AC299" s="511">
        <f t="shared" si="9"/>
        <v>42747.583333332659</v>
      </c>
      <c r="AD299" s="512">
        <f t="shared" si="8"/>
        <v>15</v>
      </c>
      <c r="AJ299" s="504">
        <v>213</v>
      </c>
    </row>
    <row r="300" spans="1:36" x14ac:dyDescent="0.2">
      <c r="A300" s="511">
        <v>42016</v>
      </c>
      <c r="B300" s="512">
        <v>16</v>
      </c>
      <c r="H300" s="504">
        <v>208.32400000000001</v>
      </c>
      <c r="O300" s="511">
        <v>42381</v>
      </c>
      <c r="P300" s="512">
        <v>16</v>
      </c>
      <c r="V300" s="504">
        <v>220.298</v>
      </c>
      <c r="AC300" s="511">
        <f t="shared" si="9"/>
        <v>42747.624999999323</v>
      </c>
      <c r="AD300" s="512">
        <f t="shared" si="8"/>
        <v>16</v>
      </c>
      <c r="AJ300" s="504">
        <v>213</v>
      </c>
    </row>
    <row r="301" spans="1:36" x14ac:dyDescent="0.2">
      <c r="A301" s="511">
        <v>42016</v>
      </c>
      <c r="B301" s="512">
        <v>17</v>
      </c>
      <c r="H301" s="504">
        <v>214.12299999999999</v>
      </c>
      <c r="O301" s="511">
        <v>42381</v>
      </c>
      <c r="P301" s="512">
        <v>17</v>
      </c>
      <c r="V301" s="504">
        <v>228.649</v>
      </c>
      <c r="AC301" s="511">
        <f t="shared" si="9"/>
        <v>42747.666666665988</v>
      </c>
      <c r="AD301" s="512">
        <f t="shared" si="8"/>
        <v>17</v>
      </c>
      <c r="AJ301" s="504">
        <v>217</v>
      </c>
    </row>
    <row r="302" spans="1:36" x14ac:dyDescent="0.2">
      <c r="A302" s="511">
        <v>42016</v>
      </c>
      <c r="B302" s="512">
        <v>18</v>
      </c>
      <c r="H302" s="504">
        <v>236.36799999999999</v>
      </c>
      <c r="O302" s="511">
        <v>42381</v>
      </c>
      <c r="P302" s="512">
        <v>18</v>
      </c>
      <c r="V302" s="504">
        <v>249.83500000000001</v>
      </c>
      <c r="AC302" s="511">
        <f t="shared" si="9"/>
        <v>42747.708333332652</v>
      </c>
      <c r="AD302" s="512">
        <f t="shared" si="8"/>
        <v>18</v>
      </c>
      <c r="AJ302" s="504">
        <v>237</v>
      </c>
    </row>
    <row r="303" spans="1:36" x14ac:dyDescent="0.2">
      <c r="A303" s="511">
        <v>42016</v>
      </c>
      <c r="B303" s="512">
        <v>19</v>
      </c>
      <c r="H303" s="504">
        <v>242.45500000000001</v>
      </c>
      <c r="O303" s="511">
        <v>42381</v>
      </c>
      <c r="P303" s="512">
        <v>19</v>
      </c>
      <c r="V303" s="504">
        <v>254.12100000000001</v>
      </c>
      <c r="AC303" s="511">
        <f t="shared" si="9"/>
        <v>42747.749999999316</v>
      </c>
      <c r="AD303" s="512">
        <f t="shared" si="8"/>
        <v>19</v>
      </c>
      <c r="AJ303" s="504">
        <v>261</v>
      </c>
    </row>
    <row r="304" spans="1:36" x14ac:dyDescent="0.2">
      <c r="A304" s="511">
        <v>42016</v>
      </c>
      <c r="B304" s="512">
        <v>20</v>
      </c>
      <c r="H304" s="504">
        <v>240.322</v>
      </c>
      <c r="O304" s="511">
        <v>42381</v>
      </c>
      <c r="P304" s="512">
        <v>20</v>
      </c>
      <c r="V304" s="504">
        <v>252.58</v>
      </c>
      <c r="AC304" s="511">
        <f t="shared" si="9"/>
        <v>42747.79166666598</v>
      </c>
      <c r="AD304" s="512">
        <f t="shared" si="8"/>
        <v>20</v>
      </c>
      <c r="AJ304" s="504">
        <v>265</v>
      </c>
    </row>
    <row r="305" spans="1:36" x14ac:dyDescent="0.2">
      <c r="A305" s="511">
        <v>42016</v>
      </c>
      <c r="B305" s="512">
        <v>21</v>
      </c>
      <c r="H305" s="504">
        <v>235.381</v>
      </c>
      <c r="O305" s="511">
        <v>42381</v>
      </c>
      <c r="P305" s="512">
        <v>21</v>
      </c>
      <c r="V305" s="504">
        <v>248.02600000000001</v>
      </c>
      <c r="AC305" s="511">
        <f t="shared" si="9"/>
        <v>42747.833333332645</v>
      </c>
      <c r="AD305" s="512">
        <f t="shared" si="8"/>
        <v>21</v>
      </c>
      <c r="AJ305" s="504">
        <v>259</v>
      </c>
    </row>
    <row r="306" spans="1:36" x14ac:dyDescent="0.2">
      <c r="A306" s="511">
        <v>42016</v>
      </c>
      <c r="B306" s="512">
        <v>22</v>
      </c>
      <c r="H306" s="504">
        <v>223.46600000000001</v>
      </c>
      <c r="O306" s="511">
        <v>42381</v>
      </c>
      <c r="P306" s="512">
        <v>22</v>
      </c>
      <c r="V306" s="504">
        <v>235.215</v>
      </c>
      <c r="AC306" s="511">
        <f t="shared" si="9"/>
        <v>42747.874999999309</v>
      </c>
      <c r="AD306" s="512">
        <f t="shared" si="8"/>
        <v>22</v>
      </c>
      <c r="AJ306" s="504">
        <v>247</v>
      </c>
    </row>
    <row r="307" spans="1:36" x14ac:dyDescent="0.2">
      <c r="A307" s="511">
        <v>42016</v>
      </c>
      <c r="B307" s="512">
        <v>23</v>
      </c>
      <c r="H307" s="504">
        <v>206.73599999999999</v>
      </c>
      <c r="O307" s="511">
        <v>42381</v>
      </c>
      <c r="P307" s="512">
        <v>23</v>
      </c>
      <c r="V307" s="504">
        <v>217.09</v>
      </c>
      <c r="AC307" s="511">
        <f t="shared" si="9"/>
        <v>42747.916666665973</v>
      </c>
      <c r="AD307" s="512">
        <f t="shared" si="8"/>
        <v>23</v>
      </c>
      <c r="AJ307" s="504">
        <v>225</v>
      </c>
    </row>
    <row r="308" spans="1:36" x14ac:dyDescent="0.2">
      <c r="A308" s="511">
        <v>42016</v>
      </c>
      <c r="B308" s="512">
        <v>24</v>
      </c>
      <c r="H308" s="504">
        <v>190.779</v>
      </c>
      <c r="O308" s="511">
        <v>42381</v>
      </c>
      <c r="P308" s="512">
        <v>24</v>
      </c>
      <c r="V308" s="504">
        <v>201.81299999999999</v>
      </c>
      <c r="AC308" s="511">
        <f t="shared" si="9"/>
        <v>42747.958333332637</v>
      </c>
      <c r="AD308" s="512">
        <f t="shared" si="8"/>
        <v>24</v>
      </c>
      <c r="AJ308" s="504">
        <v>205</v>
      </c>
    </row>
    <row r="309" spans="1:36" x14ac:dyDescent="0.2">
      <c r="A309" s="511">
        <v>42017</v>
      </c>
      <c r="B309" s="512">
        <v>1</v>
      </c>
      <c r="H309" s="504">
        <v>180.33099999999999</v>
      </c>
      <c r="O309" s="511">
        <v>42382</v>
      </c>
      <c r="P309" s="512">
        <v>1</v>
      </c>
      <c r="V309" s="504">
        <v>190.40100000000001</v>
      </c>
      <c r="AC309" s="511">
        <f t="shared" si="9"/>
        <v>42747.999999999302</v>
      </c>
      <c r="AD309" s="512">
        <f t="shared" si="8"/>
        <v>1</v>
      </c>
      <c r="AJ309" s="504">
        <v>193</v>
      </c>
    </row>
    <row r="310" spans="1:36" x14ac:dyDescent="0.2">
      <c r="A310" s="511">
        <v>42017</v>
      </c>
      <c r="B310" s="512">
        <v>2</v>
      </c>
      <c r="H310" s="504">
        <v>176.977</v>
      </c>
      <c r="O310" s="511">
        <v>42382</v>
      </c>
      <c r="P310" s="512">
        <v>2</v>
      </c>
      <c r="V310" s="504">
        <v>183.94200000000001</v>
      </c>
      <c r="AC310" s="511">
        <f t="shared" si="9"/>
        <v>42748.041666665966</v>
      </c>
      <c r="AD310" s="512">
        <f t="shared" si="8"/>
        <v>2</v>
      </c>
      <c r="AJ310" s="504">
        <v>187</v>
      </c>
    </row>
    <row r="311" spans="1:36" x14ac:dyDescent="0.2">
      <c r="A311" s="511">
        <v>42017</v>
      </c>
      <c r="B311" s="512">
        <v>3</v>
      </c>
      <c r="H311" s="504">
        <v>174.62700000000001</v>
      </c>
      <c r="O311" s="511">
        <v>42382</v>
      </c>
      <c r="P311" s="512">
        <v>3</v>
      </c>
      <c r="V311" s="504">
        <v>181.214</v>
      </c>
      <c r="AC311" s="511">
        <f t="shared" si="9"/>
        <v>42748.08333333263</v>
      </c>
      <c r="AD311" s="512">
        <f t="shared" si="8"/>
        <v>3</v>
      </c>
      <c r="AJ311" s="504">
        <v>184</v>
      </c>
    </row>
    <row r="312" spans="1:36" x14ac:dyDescent="0.2">
      <c r="A312" s="511">
        <v>42017</v>
      </c>
      <c r="B312" s="512">
        <v>4</v>
      </c>
      <c r="H312" s="504">
        <v>173.86699999999999</v>
      </c>
      <c r="O312" s="511">
        <v>42382</v>
      </c>
      <c r="P312" s="512">
        <v>4</v>
      </c>
      <c r="V312" s="504">
        <v>183.45699999999999</v>
      </c>
      <c r="AC312" s="511">
        <f t="shared" si="9"/>
        <v>42748.124999999294</v>
      </c>
      <c r="AD312" s="512">
        <f t="shared" si="8"/>
        <v>4</v>
      </c>
      <c r="AJ312" s="504">
        <v>184</v>
      </c>
    </row>
    <row r="313" spans="1:36" x14ac:dyDescent="0.2">
      <c r="A313" s="511">
        <v>42017</v>
      </c>
      <c r="B313" s="512">
        <v>5</v>
      </c>
      <c r="H313" s="504">
        <v>180.542</v>
      </c>
      <c r="O313" s="511">
        <v>42382</v>
      </c>
      <c r="P313" s="512">
        <v>5</v>
      </c>
      <c r="V313" s="504">
        <v>188.631</v>
      </c>
      <c r="AC313" s="511">
        <f t="shared" si="9"/>
        <v>42748.166666665958</v>
      </c>
      <c r="AD313" s="512">
        <f t="shared" si="8"/>
        <v>5</v>
      </c>
      <c r="AJ313" s="504">
        <v>186</v>
      </c>
    </row>
    <row r="314" spans="1:36" x14ac:dyDescent="0.2">
      <c r="A314" s="511">
        <v>42017</v>
      </c>
      <c r="B314" s="512">
        <v>6</v>
      </c>
      <c r="H314" s="504">
        <v>193.786</v>
      </c>
      <c r="O314" s="511">
        <v>42382</v>
      </c>
      <c r="P314" s="512">
        <v>6</v>
      </c>
      <c r="V314" s="504">
        <v>200.761</v>
      </c>
      <c r="AC314" s="511">
        <f t="shared" si="9"/>
        <v>42748.208333332623</v>
      </c>
      <c r="AD314" s="512">
        <f t="shared" si="8"/>
        <v>6</v>
      </c>
      <c r="AJ314" s="504">
        <v>193</v>
      </c>
    </row>
    <row r="315" spans="1:36" x14ac:dyDescent="0.2">
      <c r="A315" s="511">
        <v>42017</v>
      </c>
      <c r="B315" s="512">
        <v>7</v>
      </c>
      <c r="H315" s="504">
        <v>217.774</v>
      </c>
      <c r="O315" s="511">
        <v>42382</v>
      </c>
      <c r="P315" s="512">
        <v>7</v>
      </c>
      <c r="V315" s="504">
        <v>224.93600000000001</v>
      </c>
      <c r="AC315" s="511">
        <f t="shared" si="9"/>
        <v>42748.249999999287</v>
      </c>
      <c r="AD315" s="512">
        <f t="shared" si="8"/>
        <v>7</v>
      </c>
      <c r="AJ315" s="504">
        <v>211</v>
      </c>
    </row>
    <row r="316" spans="1:36" x14ac:dyDescent="0.2">
      <c r="A316" s="511">
        <v>42017</v>
      </c>
      <c r="B316" s="512">
        <v>8</v>
      </c>
      <c r="H316" s="504">
        <v>228.768</v>
      </c>
      <c r="O316" s="511">
        <v>42382</v>
      </c>
      <c r="P316" s="512">
        <v>8</v>
      </c>
      <c r="V316" s="504">
        <v>237.31800000000001</v>
      </c>
      <c r="AC316" s="511">
        <f t="shared" si="9"/>
        <v>42748.291666665951</v>
      </c>
      <c r="AD316" s="512">
        <f t="shared" si="8"/>
        <v>8</v>
      </c>
      <c r="AJ316" s="504">
        <v>235</v>
      </c>
    </row>
    <row r="317" spans="1:36" x14ac:dyDescent="0.2">
      <c r="A317" s="511">
        <v>42017</v>
      </c>
      <c r="B317" s="512">
        <v>9</v>
      </c>
      <c r="H317" s="504">
        <v>226.55699999999999</v>
      </c>
      <c r="O317" s="511">
        <v>42382</v>
      </c>
      <c r="P317" s="512">
        <v>9</v>
      </c>
      <c r="V317" s="504">
        <v>234.084</v>
      </c>
      <c r="AC317" s="511">
        <f t="shared" si="9"/>
        <v>42748.333333332615</v>
      </c>
      <c r="AD317" s="512">
        <f t="shared" si="8"/>
        <v>9</v>
      </c>
      <c r="AJ317" s="504">
        <v>248</v>
      </c>
    </row>
    <row r="318" spans="1:36" x14ac:dyDescent="0.2">
      <c r="A318" s="511">
        <v>42017</v>
      </c>
      <c r="B318" s="512">
        <v>10</v>
      </c>
      <c r="H318" s="504">
        <v>223.76499999999999</v>
      </c>
      <c r="O318" s="511">
        <v>42382</v>
      </c>
      <c r="P318" s="512">
        <v>10</v>
      </c>
      <c r="V318" s="504">
        <v>224.29</v>
      </c>
      <c r="AC318" s="511">
        <f t="shared" si="9"/>
        <v>42748.37499999928</v>
      </c>
      <c r="AD318" s="512">
        <f t="shared" si="8"/>
        <v>10</v>
      </c>
      <c r="AJ318" s="504">
        <v>245</v>
      </c>
    </row>
    <row r="319" spans="1:36" x14ac:dyDescent="0.2">
      <c r="A319" s="511">
        <v>42017</v>
      </c>
      <c r="B319" s="512">
        <v>11</v>
      </c>
      <c r="H319" s="504">
        <v>217.59399999999999</v>
      </c>
      <c r="O319" s="511">
        <v>42382</v>
      </c>
      <c r="P319" s="512">
        <v>11</v>
      </c>
      <c r="V319" s="504">
        <v>215.50800000000001</v>
      </c>
      <c r="AC319" s="511">
        <f t="shared" si="9"/>
        <v>42748.416666665944</v>
      </c>
      <c r="AD319" s="512">
        <f t="shared" si="8"/>
        <v>11</v>
      </c>
      <c r="AJ319" s="504">
        <v>241</v>
      </c>
    </row>
    <row r="320" spans="1:36" x14ac:dyDescent="0.2">
      <c r="A320" s="511">
        <v>42017</v>
      </c>
      <c r="B320" s="512">
        <v>12</v>
      </c>
      <c r="H320" s="504">
        <v>211.06800000000001</v>
      </c>
      <c r="O320" s="511">
        <v>42382</v>
      </c>
      <c r="P320" s="512">
        <v>12</v>
      </c>
      <c r="V320" s="504">
        <v>209.958</v>
      </c>
      <c r="AC320" s="511">
        <f t="shared" si="9"/>
        <v>42748.458333332608</v>
      </c>
      <c r="AD320" s="512">
        <f t="shared" si="8"/>
        <v>12</v>
      </c>
      <c r="AJ320" s="504">
        <v>238</v>
      </c>
    </row>
    <row r="321" spans="1:36" x14ac:dyDescent="0.2">
      <c r="A321" s="511">
        <v>42017</v>
      </c>
      <c r="B321" s="512">
        <v>13</v>
      </c>
      <c r="H321" s="504">
        <v>206.89599999999999</v>
      </c>
      <c r="O321" s="511">
        <v>42382</v>
      </c>
      <c r="P321" s="512">
        <v>13</v>
      </c>
      <c r="V321" s="504">
        <v>206.12</v>
      </c>
      <c r="AC321" s="511">
        <f t="shared" si="9"/>
        <v>42748.499999999272</v>
      </c>
      <c r="AD321" s="512">
        <f t="shared" si="8"/>
        <v>13</v>
      </c>
      <c r="AJ321" s="504">
        <v>231</v>
      </c>
    </row>
    <row r="322" spans="1:36" x14ac:dyDescent="0.2">
      <c r="A322" s="511">
        <v>42017</v>
      </c>
      <c r="B322" s="512">
        <v>14</v>
      </c>
      <c r="H322" s="504">
        <v>205.61</v>
      </c>
      <c r="O322" s="511">
        <v>42382</v>
      </c>
      <c r="P322" s="512">
        <v>14</v>
      </c>
      <c r="V322" s="504">
        <v>206.12799999999999</v>
      </c>
      <c r="AC322" s="511">
        <f t="shared" si="9"/>
        <v>42748.541666665937</v>
      </c>
      <c r="AD322" s="512">
        <f t="shared" si="8"/>
        <v>14</v>
      </c>
      <c r="AJ322" s="504">
        <v>225</v>
      </c>
    </row>
    <row r="323" spans="1:36" x14ac:dyDescent="0.2">
      <c r="A323" s="511">
        <v>42017</v>
      </c>
      <c r="B323" s="512">
        <v>15</v>
      </c>
      <c r="H323" s="504">
        <v>203.74600000000001</v>
      </c>
      <c r="O323" s="511">
        <v>42382</v>
      </c>
      <c r="P323" s="512">
        <v>15</v>
      </c>
      <c r="V323" s="504">
        <v>207.10400000000001</v>
      </c>
      <c r="AC323" s="511">
        <f t="shared" si="9"/>
        <v>42748.583333332601</v>
      </c>
      <c r="AD323" s="512">
        <f t="shared" si="8"/>
        <v>15</v>
      </c>
      <c r="AJ323" s="504">
        <v>221</v>
      </c>
    </row>
    <row r="324" spans="1:36" x14ac:dyDescent="0.2">
      <c r="A324" s="511">
        <v>42017</v>
      </c>
      <c r="B324" s="512">
        <v>16</v>
      </c>
      <c r="H324" s="504">
        <v>205.34200000000001</v>
      </c>
      <c r="O324" s="511">
        <v>42382</v>
      </c>
      <c r="P324" s="512">
        <v>16</v>
      </c>
      <c r="V324" s="504">
        <v>212.51</v>
      </c>
      <c r="AC324" s="511">
        <f t="shared" si="9"/>
        <v>42748.624999999265</v>
      </c>
      <c r="AD324" s="512">
        <f t="shared" si="8"/>
        <v>16</v>
      </c>
      <c r="AJ324" s="504">
        <v>220</v>
      </c>
    </row>
    <row r="325" spans="1:36" x14ac:dyDescent="0.2">
      <c r="A325" s="511">
        <v>42017</v>
      </c>
      <c r="B325" s="512">
        <v>17</v>
      </c>
      <c r="H325" s="504">
        <v>211.202</v>
      </c>
      <c r="O325" s="511">
        <v>42382</v>
      </c>
      <c r="P325" s="512">
        <v>17</v>
      </c>
      <c r="V325" s="504">
        <v>220.44800000000001</v>
      </c>
      <c r="AC325" s="511">
        <f t="shared" si="9"/>
        <v>42748.666666665929</v>
      </c>
      <c r="AD325" s="512">
        <f t="shared" si="8"/>
        <v>17</v>
      </c>
      <c r="AJ325" s="504">
        <v>223</v>
      </c>
    </row>
    <row r="326" spans="1:36" x14ac:dyDescent="0.2">
      <c r="A326" s="511">
        <v>42017</v>
      </c>
      <c r="B326" s="512">
        <v>18</v>
      </c>
      <c r="H326" s="504">
        <v>232.91</v>
      </c>
      <c r="O326" s="511">
        <v>42382</v>
      </c>
      <c r="P326" s="512">
        <v>18</v>
      </c>
      <c r="V326" s="504">
        <v>237.19800000000001</v>
      </c>
      <c r="AC326" s="511">
        <f t="shared" si="9"/>
        <v>42748.708333332594</v>
      </c>
      <c r="AD326" s="512">
        <f t="shared" si="8"/>
        <v>18</v>
      </c>
      <c r="AJ326" s="504">
        <v>245</v>
      </c>
    </row>
    <row r="327" spans="1:36" x14ac:dyDescent="0.2">
      <c r="A327" s="511">
        <v>42017</v>
      </c>
      <c r="B327" s="512">
        <v>19</v>
      </c>
      <c r="H327" s="504">
        <v>243.94</v>
      </c>
      <c r="O327" s="511">
        <v>42382</v>
      </c>
      <c r="P327" s="512">
        <v>19</v>
      </c>
      <c r="V327" s="504">
        <v>243.73099999999999</v>
      </c>
      <c r="AC327" s="511">
        <f t="shared" si="9"/>
        <v>42748.749999999258</v>
      </c>
      <c r="AD327" s="512">
        <f t="shared" si="8"/>
        <v>19</v>
      </c>
      <c r="AJ327" s="504">
        <v>268</v>
      </c>
    </row>
    <row r="328" spans="1:36" x14ac:dyDescent="0.2">
      <c r="A328" s="511">
        <v>42017</v>
      </c>
      <c r="B328" s="512">
        <v>20</v>
      </c>
      <c r="H328" s="504">
        <v>243.239</v>
      </c>
      <c r="O328" s="511">
        <v>42382</v>
      </c>
      <c r="P328" s="512">
        <v>20</v>
      </c>
      <c r="V328" s="504">
        <v>242.08500000000001</v>
      </c>
      <c r="AC328" s="511">
        <f t="shared" si="9"/>
        <v>42748.791666665922</v>
      </c>
      <c r="AD328" s="512">
        <f t="shared" si="8"/>
        <v>20</v>
      </c>
      <c r="AJ328" s="504">
        <v>270</v>
      </c>
    </row>
    <row r="329" spans="1:36" x14ac:dyDescent="0.2">
      <c r="A329" s="511">
        <v>42017</v>
      </c>
      <c r="B329" s="512">
        <v>21</v>
      </c>
      <c r="H329" s="504">
        <v>237.69399999999999</v>
      </c>
      <c r="O329" s="511">
        <v>42382</v>
      </c>
      <c r="P329" s="512">
        <v>21</v>
      </c>
      <c r="V329" s="504">
        <v>238.024</v>
      </c>
      <c r="AC329" s="511">
        <f t="shared" si="9"/>
        <v>42748.833333332586</v>
      </c>
      <c r="AD329" s="512">
        <f t="shared" si="8"/>
        <v>21</v>
      </c>
      <c r="AJ329" s="504">
        <v>263</v>
      </c>
    </row>
    <row r="330" spans="1:36" x14ac:dyDescent="0.2">
      <c r="A330" s="511">
        <v>42017</v>
      </c>
      <c r="B330" s="512">
        <v>22</v>
      </c>
      <c r="H330" s="504">
        <v>225.434</v>
      </c>
      <c r="O330" s="511">
        <v>42382</v>
      </c>
      <c r="P330" s="512">
        <v>22</v>
      </c>
      <c r="V330" s="504">
        <v>227.33199999999999</v>
      </c>
      <c r="AC330" s="511">
        <f t="shared" si="9"/>
        <v>42748.874999999251</v>
      </c>
      <c r="AD330" s="512">
        <f t="shared" si="8"/>
        <v>22</v>
      </c>
      <c r="AJ330" s="504">
        <v>249</v>
      </c>
    </row>
    <row r="331" spans="1:36" x14ac:dyDescent="0.2">
      <c r="A331" s="511">
        <v>42017</v>
      </c>
      <c r="B331" s="512">
        <v>23</v>
      </c>
      <c r="H331" s="504">
        <v>208.96600000000001</v>
      </c>
      <c r="O331" s="511">
        <v>42382</v>
      </c>
      <c r="P331" s="512">
        <v>23</v>
      </c>
      <c r="V331" s="504">
        <v>211.90199999999999</v>
      </c>
      <c r="AC331" s="511">
        <f t="shared" si="9"/>
        <v>42748.916666665915</v>
      </c>
      <c r="AD331" s="512">
        <f t="shared" si="8"/>
        <v>23</v>
      </c>
      <c r="AJ331" s="504">
        <v>226</v>
      </c>
    </row>
    <row r="332" spans="1:36" x14ac:dyDescent="0.2">
      <c r="A332" s="511">
        <v>42017</v>
      </c>
      <c r="B332" s="512">
        <v>24</v>
      </c>
      <c r="H332" s="504">
        <v>192.49600000000001</v>
      </c>
      <c r="O332" s="511">
        <v>42382</v>
      </c>
      <c r="P332" s="512">
        <v>24</v>
      </c>
      <c r="V332" s="504">
        <v>195.798</v>
      </c>
      <c r="AC332" s="511">
        <f t="shared" si="9"/>
        <v>42748.958333332579</v>
      </c>
      <c r="AD332" s="512">
        <f t="shared" si="8"/>
        <v>24</v>
      </c>
      <c r="AJ332" s="504">
        <v>208</v>
      </c>
    </row>
    <row r="333" spans="1:36" x14ac:dyDescent="0.2">
      <c r="A333" s="511">
        <v>42018</v>
      </c>
      <c r="B333" s="512">
        <v>1</v>
      </c>
      <c r="H333" s="504">
        <v>182.79400000000001</v>
      </c>
      <c r="O333" s="511">
        <v>42383</v>
      </c>
      <c r="P333" s="512">
        <v>1</v>
      </c>
      <c r="V333" s="504">
        <v>186.24</v>
      </c>
      <c r="AC333" s="511">
        <f t="shared" si="9"/>
        <v>42748.999999999243</v>
      </c>
      <c r="AD333" s="512">
        <f t="shared" si="8"/>
        <v>1</v>
      </c>
      <c r="AJ333" s="504">
        <v>196</v>
      </c>
    </row>
    <row r="334" spans="1:36" x14ac:dyDescent="0.2">
      <c r="A334" s="511">
        <v>42018</v>
      </c>
      <c r="B334" s="512">
        <v>2</v>
      </c>
      <c r="H334" s="504">
        <v>178.679</v>
      </c>
      <c r="O334" s="511">
        <v>42383</v>
      </c>
      <c r="P334" s="512">
        <v>2</v>
      </c>
      <c r="V334" s="504">
        <v>181.34700000000001</v>
      </c>
      <c r="AC334" s="511">
        <f t="shared" si="9"/>
        <v>42749.041666665908</v>
      </c>
      <c r="AD334" s="512">
        <f t="shared" si="8"/>
        <v>2</v>
      </c>
      <c r="AJ334" s="504">
        <v>188</v>
      </c>
    </row>
    <row r="335" spans="1:36" x14ac:dyDescent="0.2">
      <c r="A335" s="511">
        <v>42018</v>
      </c>
      <c r="B335" s="512">
        <v>3</v>
      </c>
      <c r="H335" s="504">
        <v>176.77099999999999</v>
      </c>
      <c r="O335" s="511">
        <v>42383</v>
      </c>
      <c r="P335" s="512">
        <v>3</v>
      </c>
      <c r="V335" s="504">
        <v>179.68700000000001</v>
      </c>
      <c r="AC335" s="511">
        <f t="shared" si="9"/>
        <v>42749.083333332572</v>
      </c>
      <c r="AD335" s="512">
        <f t="shared" si="8"/>
        <v>3</v>
      </c>
      <c r="AJ335" s="504">
        <v>185</v>
      </c>
    </row>
    <row r="336" spans="1:36" x14ac:dyDescent="0.2">
      <c r="A336" s="511">
        <v>42018</v>
      </c>
      <c r="B336" s="512">
        <v>4</v>
      </c>
      <c r="H336" s="504">
        <v>178.64500000000001</v>
      </c>
      <c r="O336" s="511">
        <v>42383</v>
      </c>
      <c r="P336" s="512">
        <v>4</v>
      </c>
      <c r="V336" s="504">
        <v>182.905</v>
      </c>
      <c r="AC336" s="511">
        <f t="shared" si="9"/>
        <v>42749.124999999236</v>
      </c>
      <c r="AD336" s="512">
        <f t="shared" si="8"/>
        <v>4</v>
      </c>
      <c r="AJ336" s="504">
        <v>185</v>
      </c>
    </row>
    <row r="337" spans="1:36" x14ac:dyDescent="0.2">
      <c r="A337" s="511">
        <v>42018</v>
      </c>
      <c r="B337" s="512">
        <v>5</v>
      </c>
      <c r="H337" s="504">
        <v>186.36099999999999</v>
      </c>
      <c r="O337" s="511">
        <v>42383</v>
      </c>
      <c r="P337" s="512">
        <v>5</v>
      </c>
      <c r="V337" s="504">
        <v>188.874</v>
      </c>
      <c r="AC337" s="511">
        <f t="shared" si="9"/>
        <v>42749.1666666659</v>
      </c>
      <c r="AD337" s="512">
        <f t="shared" si="8"/>
        <v>5</v>
      </c>
      <c r="AJ337" s="504">
        <v>188</v>
      </c>
    </row>
    <row r="338" spans="1:36" x14ac:dyDescent="0.2">
      <c r="A338" s="511">
        <v>42018</v>
      </c>
      <c r="B338" s="512">
        <v>6</v>
      </c>
      <c r="H338" s="504">
        <v>200.95099999999999</v>
      </c>
      <c r="O338" s="511">
        <v>42383</v>
      </c>
      <c r="P338" s="512">
        <v>6</v>
      </c>
      <c r="V338" s="504">
        <v>204.20099999999999</v>
      </c>
      <c r="AC338" s="511">
        <f t="shared" si="9"/>
        <v>42749.208333332565</v>
      </c>
      <c r="AD338" s="512">
        <f t="shared" si="8"/>
        <v>6</v>
      </c>
      <c r="AJ338" s="504">
        <v>196</v>
      </c>
    </row>
    <row r="339" spans="1:36" x14ac:dyDescent="0.2">
      <c r="A339" s="511">
        <v>42018</v>
      </c>
      <c r="B339" s="512">
        <v>7</v>
      </c>
      <c r="H339" s="504">
        <v>225.428</v>
      </c>
      <c r="O339" s="511">
        <v>42383</v>
      </c>
      <c r="P339" s="512">
        <v>7</v>
      </c>
      <c r="V339" s="504">
        <v>229.6</v>
      </c>
      <c r="AC339" s="511">
        <f t="shared" si="9"/>
        <v>42749.249999999229</v>
      </c>
      <c r="AD339" s="512">
        <f t="shared" si="8"/>
        <v>7</v>
      </c>
      <c r="AJ339" s="504">
        <v>212</v>
      </c>
    </row>
    <row r="340" spans="1:36" x14ac:dyDescent="0.2">
      <c r="A340" s="511">
        <v>42018</v>
      </c>
      <c r="B340" s="512">
        <v>8</v>
      </c>
      <c r="H340" s="504">
        <v>235.542</v>
      </c>
      <c r="O340" s="511">
        <v>42383</v>
      </c>
      <c r="P340" s="512">
        <v>8</v>
      </c>
      <c r="V340" s="504">
        <v>239.291</v>
      </c>
      <c r="AC340" s="511">
        <f t="shared" si="9"/>
        <v>42749.291666665893</v>
      </c>
      <c r="AD340" s="512">
        <f t="shared" si="8"/>
        <v>8</v>
      </c>
      <c r="AJ340" s="504">
        <v>226</v>
      </c>
    </row>
    <row r="341" spans="1:36" x14ac:dyDescent="0.2">
      <c r="A341" s="511">
        <v>42018</v>
      </c>
      <c r="B341" s="512">
        <v>9</v>
      </c>
      <c r="H341" s="504">
        <v>231.50800000000001</v>
      </c>
      <c r="O341" s="511">
        <v>42383</v>
      </c>
      <c r="P341" s="512">
        <v>9</v>
      </c>
      <c r="V341" s="504">
        <v>234.649</v>
      </c>
      <c r="AC341" s="511">
        <f t="shared" si="9"/>
        <v>42749.333333332557</v>
      </c>
      <c r="AD341" s="512">
        <f t="shared" si="8"/>
        <v>9</v>
      </c>
      <c r="AJ341" s="504">
        <v>227</v>
      </c>
    </row>
    <row r="342" spans="1:36" x14ac:dyDescent="0.2">
      <c r="A342" s="511">
        <v>42018</v>
      </c>
      <c r="B342" s="512">
        <v>10</v>
      </c>
      <c r="H342" s="504">
        <v>229.078</v>
      </c>
      <c r="O342" s="511">
        <v>42383</v>
      </c>
      <c r="P342" s="512">
        <v>10</v>
      </c>
      <c r="V342" s="504">
        <v>227.488</v>
      </c>
      <c r="AC342" s="511">
        <f t="shared" si="9"/>
        <v>42749.374999999221</v>
      </c>
      <c r="AD342" s="512">
        <f t="shared" ref="AD342:AD405" si="10">B342</f>
        <v>10</v>
      </c>
      <c r="AJ342" s="504">
        <v>230</v>
      </c>
    </row>
    <row r="343" spans="1:36" x14ac:dyDescent="0.2">
      <c r="A343" s="511">
        <v>42018</v>
      </c>
      <c r="B343" s="512">
        <v>11</v>
      </c>
      <c r="H343" s="504">
        <v>227.74199999999999</v>
      </c>
      <c r="O343" s="511">
        <v>42383</v>
      </c>
      <c r="P343" s="512">
        <v>11</v>
      </c>
      <c r="V343" s="504">
        <v>224.31800000000001</v>
      </c>
      <c r="AC343" s="511">
        <f t="shared" ref="AC343:AC406" si="11">AC342+1/24</f>
        <v>42749.416666665886</v>
      </c>
      <c r="AD343" s="512">
        <f t="shared" si="10"/>
        <v>11</v>
      </c>
      <c r="AJ343" s="504">
        <v>232</v>
      </c>
    </row>
    <row r="344" spans="1:36" x14ac:dyDescent="0.2">
      <c r="A344" s="511">
        <v>42018</v>
      </c>
      <c r="B344" s="512">
        <v>12</v>
      </c>
      <c r="H344" s="504">
        <v>226.68700000000001</v>
      </c>
      <c r="O344" s="511">
        <v>42383</v>
      </c>
      <c r="P344" s="512">
        <v>12</v>
      </c>
      <c r="V344" s="504">
        <v>223.03399999999999</v>
      </c>
      <c r="AC344" s="511">
        <f t="shared" si="11"/>
        <v>42749.45833333255</v>
      </c>
      <c r="AD344" s="512">
        <f t="shared" si="10"/>
        <v>12</v>
      </c>
      <c r="AJ344" s="504">
        <v>229</v>
      </c>
    </row>
    <row r="345" spans="1:36" x14ac:dyDescent="0.2">
      <c r="A345" s="511">
        <v>42018</v>
      </c>
      <c r="B345" s="512">
        <v>13</v>
      </c>
      <c r="H345" s="504">
        <v>224.505</v>
      </c>
      <c r="O345" s="511">
        <v>42383</v>
      </c>
      <c r="P345" s="512">
        <v>13</v>
      </c>
      <c r="V345" s="504">
        <v>225.596</v>
      </c>
      <c r="AC345" s="511">
        <f t="shared" si="11"/>
        <v>42749.499999999214</v>
      </c>
      <c r="AD345" s="512">
        <f t="shared" si="10"/>
        <v>13</v>
      </c>
      <c r="AJ345" s="504">
        <v>222</v>
      </c>
    </row>
    <row r="346" spans="1:36" x14ac:dyDescent="0.2">
      <c r="A346" s="511">
        <v>42018</v>
      </c>
      <c r="B346" s="512">
        <v>14</v>
      </c>
      <c r="H346" s="504">
        <v>221.85400000000001</v>
      </c>
      <c r="O346" s="511">
        <v>42383</v>
      </c>
      <c r="P346" s="512">
        <v>14</v>
      </c>
      <c r="V346" s="504">
        <v>227.16800000000001</v>
      </c>
      <c r="AC346" s="511">
        <f t="shared" si="11"/>
        <v>42749.541666665878</v>
      </c>
      <c r="AD346" s="512">
        <f t="shared" si="10"/>
        <v>14</v>
      </c>
      <c r="AJ346" s="504">
        <v>216</v>
      </c>
    </row>
    <row r="347" spans="1:36" x14ac:dyDescent="0.2">
      <c r="A347" s="511">
        <v>42018</v>
      </c>
      <c r="B347" s="512">
        <v>15</v>
      </c>
      <c r="H347" s="504">
        <v>222.291</v>
      </c>
      <c r="O347" s="511">
        <v>42383</v>
      </c>
      <c r="P347" s="512">
        <v>15</v>
      </c>
      <c r="V347" s="504">
        <v>226.29599999999999</v>
      </c>
      <c r="AC347" s="511">
        <f t="shared" si="11"/>
        <v>42749.583333332543</v>
      </c>
      <c r="AD347" s="512">
        <f t="shared" si="10"/>
        <v>15</v>
      </c>
      <c r="AJ347" s="504">
        <v>213</v>
      </c>
    </row>
    <row r="348" spans="1:36" x14ac:dyDescent="0.2">
      <c r="A348" s="511">
        <v>42018</v>
      </c>
      <c r="B348" s="512">
        <v>16</v>
      </c>
      <c r="H348" s="504">
        <v>224.80799999999999</v>
      </c>
      <c r="O348" s="511">
        <v>42383</v>
      </c>
      <c r="P348" s="512">
        <v>16</v>
      </c>
      <c r="V348" s="504">
        <v>229.298</v>
      </c>
      <c r="AC348" s="511">
        <f t="shared" si="11"/>
        <v>42749.624999999207</v>
      </c>
      <c r="AD348" s="512">
        <f t="shared" si="10"/>
        <v>16</v>
      </c>
      <c r="AJ348" s="504">
        <v>212</v>
      </c>
    </row>
    <row r="349" spans="1:36" x14ac:dyDescent="0.2">
      <c r="A349" s="511">
        <v>42018</v>
      </c>
      <c r="B349" s="512">
        <v>17</v>
      </c>
      <c r="H349" s="504">
        <v>229.89699999999999</v>
      </c>
      <c r="O349" s="511">
        <v>42383</v>
      </c>
      <c r="P349" s="512">
        <v>17</v>
      </c>
      <c r="V349" s="504">
        <v>237.83</v>
      </c>
      <c r="AC349" s="511">
        <f t="shared" si="11"/>
        <v>42749.666666665871</v>
      </c>
      <c r="AD349" s="512">
        <f t="shared" si="10"/>
        <v>17</v>
      </c>
      <c r="AJ349" s="504">
        <v>213</v>
      </c>
    </row>
    <row r="350" spans="1:36" x14ac:dyDescent="0.2">
      <c r="A350" s="511">
        <v>42018</v>
      </c>
      <c r="B350" s="512">
        <v>18</v>
      </c>
      <c r="H350" s="504">
        <v>248.86500000000001</v>
      </c>
      <c r="O350" s="511">
        <v>42383</v>
      </c>
      <c r="P350" s="512">
        <v>18</v>
      </c>
      <c r="V350" s="504">
        <v>251.46700000000001</v>
      </c>
      <c r="AC350" s="511">
        <f t="shared" si="11"/>
        <v>42749.708333332535</v>
      </c>
      <c r="AD350" s="512">
        <f t="shared" si="10"/>
        <v>18</v>
      </c>
      <c r="AJ350" s="504">
        <v>232</v>
      </c>
    </row>
    <row r="351" spans="1:36" x14ac:dyDescent="0.2">
      <c r="A351" s="511">
        <v>42018</v>
      </c>
      <c r="B351" s="512">
        <v>19</v>
      </c>
      <c r="H351" s="504">
        <v>255</v>
      </c>
      <c r="O351" s="511">
        <v>42383</v>
      </c>
      <c r="P351" s="512">
        <v>19</v>
      </c>
      <c r="V351" s="504">
        <v>253.517</v>
      </c>
      <c r="AC351" s="511">
        <f t="shared" si="11"/>
        <v>42749.7499999992</v>
      </c>
      <c r="AD351" s="512">
        <f t="shared" si="10"/>
        <v>19</v>
      </c>
      <c r="AJ351" s="504">
        <v>257</v>
      </c>
    </row>
    <row r="352" spans="1:36" x14ac:dyDescent="0.2">
      <c r="A352" s="511">
        <v>42018</v>
      </c>
      <c r="B352" s="512">
        <v>20</v>
      </c>
      <c r="H352" s="504">
        <v>253.79400000000001</v>
      </c>
      <c r="O352" s="511">
        <v>42383</v>
      </c>
      <c r="P352" s="512">
        <v>20</v>
      </c>
      <c r="V352" s="504">
        <v>249.24299999999999</v>
      </c>
      <c r="AC352" s="511">
        <f t="shared" si="11"/>
        <v>42749.791666665864</v>
      </c>
      <c r="AD352" s="512">
        <f t="shared" si="10"/>
        <v>20</v>
      </c>
      <c r="AJ352" s="504">
        <v>259</v>
      </c>
    </row>
    <row r="353" spans="1:36" x14ac:dyDescent="0.2">
      <c r="A353" s="511">
        <v>42018</v>
      </c>
      <c r="B353" s="512">
        <v>21</v>
      </c>
      <c r="H353" s="504">
        <v>247.761</v>
      </c>
      <c r="O353" s="511">
        <v>42383</v>
      </c>
      <c r="P353" s="512">
        <v>21</v>
      </c>
      <c r="V353" s="504">
        <v>244.51900000000001</v>
      </c>
      <c r="AC353" s="511">
        <f t="shared" si="11"/>
        <v>42749.833333332528</v>
      </c>
      <c r="AD353" s="512">
        <f t="shared" si="10"/>
        <v>21</v>
      </c>
      <c r="AJ353" s="504">
        <v>252</v>
      </c>
    </row>
    <row r="354" spans="1:36" x14ac:dyDescent="0.2">
      <c r="A354" s="511">
        <v>42018</v>
      </c>
      <c r="B354" s="512">
        <v>22</v>
      </c>
      <c r="H354" s="504">
        <v>234.684</v>
      </c>
      <c r="O354" s="511">
        <v>42383</v>
      </c>
      <c r="P354" s="512">
        <v>22</v>
      </c>
      <c r="V354" s="504">
        <v>231.233</v>
      </c>
      <c r="AC354" s="511">
        <f t="shared" si="11"/>
        <v>42749.874999999192</v>
      </c>
      <c r="AD354" s="512">
        <f t="shared" si="10"/>
        <v>22</v>
      </c>
      <c r="AJ354" s="504">
        <v>237</v>
      </c>
    </row>
    <row r="355" spans="1:36" x14ac:dyDescent="0.2">
      <c r="A355" s="511">
        <v>42018</v>
      </c>
      <c r="B355" s="512">
        <v>23</v>
      </c>
      <c r="H355" s="504">
        <v>214.17099999999999</v>
      </c>
      <c r="O355" s="511">
        <v>42383</v>
      </c>
      <c r="P355" s="512">
        <v>23</v>
      </c>
      <c r="V355" s="504">
        <v>213.50200000000001</v>
      </c>
      <c r="AC355" s="511">
        <f t="shared" si="11"/>
        <v>42749.916666665857</v>
      </c>
      <c r="AD355" s="512">
        <f t="shared" si="10"/>
        <v>23</v>
      </c>
      <c r="AJ355" s="504">
        <v>216</v>
      </c>
    </row>
    <row r="356" spans="1:36" x14ac:dyDescent="0.2">
      <c r="A356" s="511">
        <v>42018</v>
      </c>
      <c r="B356" s="512">
        <v>24</v>
      </c>
      <c r="H356" s="504">
        <v>195.95599999999999</v>
      </c>
      <c r="O356" s="511">
        <v>42383</v>
      </c>
      <c r="P356" s="512">
        <v>24</v>
      </c>
      <c r="V356" s="504">
        <v>197.749</v>
      </c>
      <c r="AC356" s="511">
        <f t="shared" si="11"/>
        <v>42749.958333332521</v>
      </c>
      <c r="AD356" s="512">
        <f t="shared" si="10"/>
        <v>24</v>
      </c>
      <c r="AJ356" s="504">
        <v>202</v>
      </c>
    </row>
    <row r="357" spans="1:36" x14ac:dyDescent="0.2">
      <c r="A357" s="511">
        <v>42019</v>
      </c>
      <c r="B357" s="512">
        <v>1</v>
      </c>
      <c r="H357" s="504">
        <v>186.68700000000001</v>
      </c>
      <c r="O357" s="511">
        <v>42384</v>
      </c>
      <c r="P357" s="512">
        <v>1</v>
      </c>
      <c r="V357" s="504">
        <v>187.28700000000001</v>
      </c>
      <c r="AC357" s="511">
        <f t="shared" si="11"/>
        <v>42749.999999999185</v>
      </c>
      <c r="AD357" s="512">
        <f t="shared" si="10"/>
        <v>1</v>
      </c>
      <c r="AJ357" s="504">
        <v>191</v>
      </c>
    </row>
    <row r="358" spans="1:36" x14ac:dyDescent="0.2">
      <c r="A358" s="511">
        <v>42019</v>
      </c>
      <c r="B358" s="512">
        <v>2</v>
      </c>
      <c r="H358" s="504">
        <v>182.74700000000001</v>
      </c>
      <c r="O358" s="511">
        <v>42384</v>
      </c>
      <c r="P358" s="512">
        <v>2</v>
      </c>
      <c r="V358" s="504">
        <v>182.226</v>
      </c>
      <c r="AC358" s="511">
        <f t="shared" si="11"/>
        <v>42750.041666665849</v>
      </c>
      <c r="AD358" s="512">
        <f t="shared" si="10"/>
        <v>2</v>
      </c>
      <c r="AJ358" s="504">
        <v>185</v>
      </c>
    </row>
    <row r="359" spans="1:36" x14ac:dyDescent="0.2">
      <c r="A359" s="511">
        <v>42019</v>
      </c>
      <c r="B359" s="512">
        <v>3</v>
      </c>
      <c r="H359" s="504">
        <v>179.86099999999999</v>
      </c>
      <c r="O359" s="511">
        <v>42384</v>
      </c>
      <c r="P359" s="512">
        <v>3</v>
      </c>
      <c r="V359" s="504">
        <v>179.209</v>
      </c>
      <c r="AC359" s="511">
        <f t="shared" si="11"/>
        <v>42750.083333332514</v>
      </c>
      <c r="AD359" s="512">
        <f t="shared" si="10"/>
        <v>3</v>
      </c>
      <c r="AJ359" s="504">
        <v>182</v>
      </c>
    </row>
    <row r="360" spans="1:36" x14ac:dyDescent="0.2">
      <c r="A360" s="511">
        <v>42019</v>
      </c>
      <c r="B360" s="512">
        <v>4</v>
      </c>
      <c r="H360" s="504">
        <v>181.822</v>
      </c>
      <c r="O360" s="511">
        <v>42384</v>
      </c>
      <c r="P360" s="512">
        <v>4</v>
      </c>
      <c r="V360" s="504">
        <v>179.709</v>
      </c>
      <c r="AC360" s="511">
        <f t="shared" si="11"/>
        <v>42750.124999999178</v>
      </c>
      <c r="AD360" s="512">
        <f t="shared" si="10"/>
        <v>4</v>
      </c>
      <c r="AJ360" s="504">
        <v>182</v>
      </c>
    </row>
    <row r="361" spans="1:36" x14ac:dyDescent="0.2">
      <c r="A361" s="511">
        <v>42019</v>
      </c>
      <c r="B361" s="512">
        <v>5</v>
      </c>
      <c r="H361" s="504">
        <v>188.64</v>
      </c>
      <c r="O361" s="511">
        <v>42384</v>
      </c>
      <c r="P361" s="512">
        <v>5</v>
      </c>
      <c r="V361" s="504">
        <v>185.98500000000001</v>
      </c>
      <c r="AC361" s="511">
        <f t="shared" si="11"/>
        <v>42750.166666665842</v>
      </c>
      <c r="AD361" s="512">
        <f t="shared" si="10"/>
        <v>5</v>
      </c>
      <c r="AJ361" s="504">
        <v>184</v>
      </c>
    </row>
    <row r="362" spans="1:36" x14ac:dyDescent="0.2">
      <c r="A362" s="511">
        <v>42019</v>
      </c>
      <c r="B362" s="512">
        <v>6</v>
      </c>
      <c r="H362" s="504">
        <v>200.77099999999999</v>
      </c>
      <c r="O362" s="511">
        <v>42384</v>
      </c>
      <c r="P362" s="512">
        <v>6</v>
      </c>
      <c r="V362" s="504">
        <v>196.74299999999999</v>
      </c>
      <c r="AC362" s="511">
        <f t="shared" si="11"/>
        <v>42750.208333332506</v>
      </c>
      <c r="AD362" s="512">
        <f t="shared" si="10"/>
        <v>6</v>
      </c>
      <c r="AJ362" s="504">
        <v>190</v>
      </c>
    </row>
    <row r="363" spans="1:36" x14ac:dyDescent="0.2">
      <c r="A363" s="511">
        <v>42019</v>
      </c>
      <c r="B363" s="512">
        <v>7</v>
      </c>
      <c r="H363" s="504">
        <v>226.36500000000001</v>
      </c>
      <c r="O363" s="511">
        <v>42384</v>
      </c>
      <c r="P363" s="512">
        <v>7</v>
      </c>
      <c r="V363" s="504">
        <v>220.46100000000001</v>
      </c>
      <c r="AC363" s="511">
        <f t="shared" si="11"/>
        <v>42750.249999999171</v>
      </c>
      <c r="AD363" s="512">
        <f t="shared" si="10"/>
        <v>7</v>
      </c>
      <c r="AJ363" s="504">
        <v>205</v>
      </c>
    </row>
    <row r="364" spans="1:36" x14ac:dyDescent="0.2">
      <c r="A364" s="511">
        <v>42019</v>
      </c>
      <c r="B364" s="512">
        <v>8</v>
      </c>
      <c r="H364" s="504">
        <v>234.35599999999999</v>
      </c>
      <c r="O364" s="511">
        <v>42384</v>
      </c>
      <c r="P364" s="512">
        <v>8</v>
      </c>
      <c r="V364" s="504">
        <v>229.738</v>
      </c>
      <c r="AC364" s="511">
        <f t="shared" si="11"/>
        <v>42750.291666665835</v>
      </c>
      <c r="AD364" s="512">
        <f t="shared" si="10"/>
        <v>8</v>
      </c>
      <c r="AJ364" s="504">
        <v>215</v>
      </c>
    </row>
    <row r="365" spans="1:36" x14ac:dyDescent="0.2">
      <c r="A365" s="511">
        <v>42019</v>
      </c>
      <c r="B365" s="512">
        <v>9</v>
      </c>
      <c r="H365" s="504">
        <v>234.69900000000001</v>
      </c>
      <c r="O365" s="511">
        <v>42384</v>
      </c>
      <c r="P365" s="512">
        <v>9</v>
      </c>
      <c r="V365" s="504">
        <v>221.511</v>
      </c>
      <c r="AC365" s="511">
        <f t="shared" si="11"/>
        <v>42750.333333332499</v>
      </c>
      <c r="AD365" s="512">
        <f t="shared" si="10"/>
        <v>9</v>
      </c>
      <c r="AJ365" s="504">
        <v>215</v>
      </c>
    </row>
    <row r="366" spans="1:36" x14ac:dyDescent="0.2">
      <c r="A366" s="511">
        <v>42019</v>
      </c>
      <c r="B366" s="512">
        <v>10</v>
      </c>
      <c r="H366" s="504">
        <v>237.934</v>
      </c>
      <c r="O366" s="511">
        <v>42384</v>
      </c>
      <c r="P366" s="512">
        <v>10</v>
      </c>
      <c r="V366" s="504">
        <v>212.11600000000001</v>
      </c>
      <c r="AC366" s="511">
        <f t="shared" si="11"/>
        <v>42750.374999999163</v>
      </c>
      <c r="AD366" s="512">
        <f t="shared" si="10"/>
        <v>10</v>
      </c>
      <c r="AJ366" s="504">
        <v>217</v>
      </c>
    </row>
    <row r="367" spans="1:36" x14ac:dyDescent="0.2">
      <c r="A367" s="511">
        <v>42019</v>
      </c>
      <c r="B367" s="512">
        <v>11</v>
      </c>
      <c r="H367" s="504">
        <v>235.28</v>
      </c>
      <c r="O367" s="511">
        <v>42384</v>
      </c>
      <c r="P367" s="512">
        <v>11</v>
      </c>
      <c r="V367" s="504">
        <v>207.31800000000001</v>
      </c>
      <c r="AC367" s="511">
        <f t="shared" si="11"/>
        <v>42750.416666665828</v>
      </c>
      <c r="AD367" s="512">
        <f t="shared" si="10"/>
        <v>11</v>
      </c>
      <c r="AJ367" s="504">
        <v>219</v>
      </c>
    </row>
    <row r="368" spans="1:36" x14ac:dyDescent="0.2">
      <c r="A368" s="511">
        <v>42019</v>
      </c>
      <c r="B368" s="512">
        <v>12</v>
      </c>
      <c r="H368" s="504">
        <v>236.06399999999999</v>
      </c>
      <c r="O368" s="511">
        <v>42384</v>
      </c>
      <c r="P368" s="512">
        <v>12</v>
      </c>
      <c r="V368" s="504">
        <v>203.167</v>
      </c>
      <c r="AC368" s="511">
        <f t="shared" si="11"/>
        <v>42750.458333332492</v>
      </c>
      <c r="AD368" s="512">
        <f t="shared" si="10"/>
        <v>12</v>
      </c>
      <c r="AJ368" s="504">
        <v>218</v>
      </c>
    </row>
    <row r="369" spans="1:36" x14ac:dyDescent="0.2">
      <c r="A369" s="511">
        <v>42019</v>
      </c>
      <c r="B369" s="512">
        <v>13</v>
      </c>
      <c r="H369" s="504">
        <v>235.38300000000001</v>
      </c>
      <c r="O369" s="511">
        <v>42384</v>
      </c>
      <c r="P369" s="512">
        <v>13</v>
      </c>
      <c r="V369" s="504">
        <v>200.392</v>
      </c>
      <c r="AC369" s="511">
        <f t="shared" si="11"/>
        <v>42750.499999999156</v>
      </c>
      <c r="AD369" s="512">
        <f t="shared" si="10"/>
        <v>13</v>
      </c>
      <c r="AJ369" s="504">
        <v>215</v>
      </c>
    </row>
    <row r="370" spans="1:36" x14ac:dyDescent="0.2">
      <c r="A370" s="511">
        <v>42019</v>
      </c>
      <c r="B370" s="512">
        <v>14</v>
      </c>
      <c r="H370" s="504">
        <v>233.71100000000001</v>
      </c>
      <c r="O370" s="511">
        <v>42384</v>
      </c>
      <c r="P370" s="512">
        <v>14</v>
      </c>
      <c r="V370" s="504">
        <v>201.97900000000001</v>
      </c>
      <c r="AC370" s="511">
        <f t="shared" si="11"/>
        <v>42750.54166666582</v>
      </c>
      <c r="AD370" s="512">
        <f t="shared" si="10"/>
        <v>14</v>
      </c>
      <c r="AJ370" s="504">
        <v>213</v>
      </c>
    </row>
    <row r="371" spans="1:36" x14ac:dyDescent="0.2">
      <c r="A371" s="511">
        <v>42019</v>
      </c>
      <c r="B371" s="512">
        <v>15</v>
      </c>
      <c r="H371" s="504">
        <v>232.22399999999999</v>
      </c>
      <c r="O371" s="511">
        <v>42384</v>
      </c>
      <c r="P371" s="512">
        <v>15</v>
      </c>
      <c r="V371" s="504">
        <v>201.678</v>
      </c>
      <c r="AC371" s="511">
        <f t="shared" si="11"/>
        <v>42750.583333332484</v>
      </c>
      <c r="AD371" s="512">
        <f t="shared" si="10"/>
        <v>15</v>
      </c>
      <c r="AJ371" s="504">
        <v>212</v>
      </c>
    </row>
    <row r="372" spans="1:36" x14ac:dyDescent="0.2">
      <c r="A372" s="511">
        <v>42019</v>
      </c>
      <c r="B372" s="512">
        <v>16</v>
      </c>
      <c r="H372" s="504">
        <v>232.81299999999999</v>
      </c>
      <c r="O372" s="511">
        <v>42384</v>
      </c>
      <c r="P372" s="512">
        <v>16</v>
      </c>
      <c r="V372" s="504">
        <v>200.995</v>
      </c>
      <c r="AC372" s="511">
        <f t="shared" si="11"/>
        <v>42750.624999999149</v>
      </c>
      <c r="AD372" s="512">
        <f t="shared" si="10"/>
        <v>16</v>
      </c>
      <c r="AJ372" s="504">
        <v>212</v>
      </c>
    </row>
    <row r="373" spans="1:36" x14ac:dyDescent="0.2">
      <c r="A373" s="511">
        <v>42019</v>
      </c>
      <c r="B373" s="512">
        <v>17</v>
      </c>
      <c r="H373" s="504">
        <v>239.33799999999999</v>
      </c>
      <c r="O373" s="511">
        <v>42384</v>
      </c>
      <c r="P373" s="512">
        <v>17</v>
      </c>
      <c r="V373" s="504">
        <v>206.727</v>
      </c>
      <c r="AC373" s="511">
        <f t="shared" si="11"/>
        <v>42750.666666665813</v>
      </c>
      <c r="AD373" s="512">
        <f t="shared" si="10"/>
        <v>17</v>
      </c>
      <c r="AJ373" s="504">
        <v>215</v>
      </c>
    </row>
    <row r="374" spans="1:36" x14ac:dyDescent="0.2">
      <c r="A374" s="511">
        <v>42019</v>
      </c>
      <c r="B374" s="512">
        <v>18</v>
      </c>
      <c r="H374" s="504">
        <v>256.90499999999997</v>
      </c>
      <c r="O374" s="511">
        <v>42384</v>
      </c>
      <c r="P374" s="512">
        <v>18</v>
      </c>
      <c r="V374" s="504">
        <v>225.185</v>
      </c>
      <c r="AC374" s="511">
        <f t="shared" si="11"/>
        <v>42750.708333332477</v>
      </c>
      <c r="AD374" s="512">
        <f t="shared" si="10"/>
        <v>18</v>
      </c>
      <c r="AJ374" s="504">
        <v>233</v>
      </c>
    </row>
    <row r="375" spans="1:36" x14ac:dyDescent="0.2">
      <c r="A375" s="511">
        <v>42019</v>
      </c>
      <c r="B375" s="512">
        <v>19</v>
      </c>
      <c r="H375" s="504">
        <v>260.38499999999999</v>
      </c>
      <c r="O375" s="511">
        <v>42384</v>
      </c>
      <c r="P375" s="512">
        <v>19</v>
      </c>
      <c r="V375" s="504">
        <v>230.15299999999999</v>
      </c>
      <c r="AC375" s="511">
        <f t="shared" si="11"/>
        <v>42750.749999999141</v>
      </c>
      <c r="AD375" s="512">
        <f t="shared" si="10"/>
        <v>19</v>
      </c>
      <c r="AJ375" s="504">
        <v>258</v>
      </c>
    </row>
    <row r="376" spans="1:36" x14ac:dyDescent="0.2">
      <c r="A376" s="511">
        <v>42019</v>
      </c>
      <c r="B376" s="512">
        <v>20</v>
      </c>
      <c r="H376" s="504">
        <v>255.24600000000001</v>
      </c>
      <c r="O376" s="511">
        <v>42384</v>
      </c>
      <c r="P376" s="512">
        <v>20</v>
      </c>
      <c r="V376" s="504">
        <v>227.96899999999999</v>
      </c>
      <c r="AC376" s="511">
        <f t="shared" si="11"/>
        <v>42750.791666665806</v>
      </c>
      <c r="AD376" s="512">
        <f t="shared" si="10"/>
        <v>20</v>
      </c>
      <c r="AJ376" s="504">
        <v>259</v>
      </c>
    </row>
    <row r="377" spans="1:36" x14ac:dyDescent="0.2">
      <c r="A377" s="511">
        <v>42019</v>
      </c>
      <c r="B377" s="512">
        <v>21</v>
      </c>
      <c r="H377" s="504">
        <v>248.833</v>
      </c>
      <c r="O377" s="511">
        <v>42384</v>
      </c>
      <c r="P377" s="512">
        <v>21</v>
      </c>
      <c r="V377" s="504">
        <v>223.72499999999999</v>
      </c>
      <c r="AC377" s="511">
        <f t="shared" si="11"/>
        <v>42750.83333333247</v>
      </c>
      <c r="AD377" s="512">
        <f t="shared" si="10"/>
        <v>21</v>
      </c>
      <c r="AJ377" s="504">
        <v>252</v>
      </c>
    </row>
    <row r="378" spans="1:36" x14ac:dyDescent="0.2">
      <c r="A378" s="511">
        <v>42019</v>
      </c>
      <c r="B378" s="512">
        <v>22</v>
      </c>
      <c r="H378" s="504">
        <v>235.13300000000001</v>
      </c>
      <c r="O378" s="511">
        <v>42384</v>
      </c>
      <c r="P378" s="512">
        <v>22</v>
      </c>
      <c r="V378" s="504">
        <v>215.65100000000001</v>
      </c>
      <c r="AC378" s="511">
        <f t="shared" si="11"/>
        <v>42750.874999999134</v>
      </c>
      <c r="AD378" s="512">
        <f t="shared" si="10"/>
        <v>22</v>
      </c>
      <c r="AJ378" s="504">
        <v>237</v>
      </c>
    </row>
    <row r="379" spans="1:36" x14ac:dyDescent="0.2">
      <c r="A379" s="511">
        <v>42019</v>
      </c>
      <c r="B379" s="512">
        <v>23</v>
      </c>
      <c r="H379" s="504">
        <v>217.70599999999999</v>
      </c>
      <c r="O379" s="511">
        <v>42384</v>
      </c>
      <c r="P379" s="512">
        <v>23</v>
      </c>
      <c r="V379" s="504">
        <v>202.91300000000001</v>
      </c>
      <c r="AC379" s="511">
        <f t="shared" si="11"/>
        <v>42750.916666665798</v>
      </c>
      <c r="AD379" s="512">
        <f t="shared" si="10"/>
        <v>23</v>
      </c>
      <c r="AJ379" s="504">
        <v>216</v>
      </c>
    </row>
    <row r="380" spans="1:36" x14ac:dyDescent="0.2">
      <c r="A380" s="511">
        <v>42019</v>
      </c>
      <c r="B380" s="512">
        <v>24</v>
      </c>
      <c r="H380" s="504">
        <v>200.48599999999999</v>
      </c>
      <c r="O380" s="511">
        <v>42384</v>
      </c>
      <c r="P380" s="512">
        <v>24</v>
      </c>
      <c r="V380" s="504">
        <v>189.077</v>
      </c>
      <c r="AC380" s="511">
        <f t="shared" si="11"/>
        <v>42750.958333332463</v>
      </c>
      <c r="AD380" s="512">
        <f t="shared" si="10"/>
        <v>24</v>
      </c>
      <c r="AJ380" s="504">
        <v>201</v>
      </c>
    </row>
    <row r="381" spans="1:36" x14ac:dyDescent="0.2">
      <c r="A381" s="511">
        <v>42020</v>
      </c>
      <c r="B381" s="512">
        <v>1</v>
      </c>
      <c r="H381" s="504">
        <v>189.15199999999999</v>
      </c>
      <c r="O381" s="511">
        <v>42385</v>
      </c>
      <c r="P381" s="512">
        <v>1</v>
      </c>
      <c r="V381" s="504">
        <v>179.81700000000001</v>
      </c>
      <c r="AC381" s="511">
        <f t="shared" si="11"/>
        <v>42750.999999999127</v>
      </c>
      <c r="AD381" s="512">
        <f t="shared" si="10"/>
        <v>1</v>
      </c>
      <c r="AJ381" s="504">
        <v>191</v>
      </c>
    </row>
    <row r="382" spans="1:36" x14ac:dyDescent="0.2">
      <c r="A382" s="511">
        <v>42020</v>
      </c>
      <c r="B382" s="512">
        <v>2</v>
      </c>
      <c r="H382" s="504">
        <v>183.696</v>
      </c>
      <c r="O382" s="511">
        <v>42385</v>
      </c>
      <c r="P382" s="512">
        <v>2</v>
      </c>
      <c r="V382" s="504">
        <v>174.803</v>
      </c>
      <c r="AC382" s="511">
        <f t="shared" si="11"/>
        <v>42751.041666665791</v>
      </c>
      <c r="AD382" s="512">
        <f t="shared" si="10"/>
        <v>2</v>
      </c>
      <c r="AJ382" s="504">
        <v>185</v>
      </c>
    </row>
    <row r="383" spans="1:36" x14ac:dyDescent="0.2">
      <c r="A383" s="511">
        <v>42020</v>
      </c>
      <c r="B383" s="512">
        <v>3</v>
      </c>
      <c r="H383" s="504">
        <v>182.101</v>
      </c>
      <c r="O383" s="511">
        <v>42385</v>
      </c>
      <c r="P383" s="512">
        <v>3</v>
      </c>
      <c r="V383" s="504">
        <v>171.71100000000001</v>
      </c>
      <c r="AC383" s="511">
        <f t="shared" si="11"/>
        <v>42751.083333332455</v>
      </c>
      <c r="AD383" s="512">
        <f t="shared" si="10"/>
        <v>3</v>
      </c>
      <c r="AJ383" s="504">
        <v>183</v>
      </c>
    </row>
    <row r="384" spans="1:36" x14ac:dyDescent="0.2">
      <c r="A384" s="511">
        <v>42020</v>
      </c>
      <c r="B384" s="512">
        <v>4</v>
      </c>
      <c r="H384" s="504">
        <v>180.48400000000001</v>
      </c>
      <c r="O384" s="511">
        <v>42385</v>
      </c>
      <c r="P384" s="512">
        <v>4</v>
      </c>
      <c r="V384" s="504">
        <v>170.91399999999999</v>
      </c>
      <c r="AC384" s="511">
        <f t="shared" si="11"/>
        <v>42751.12499999912</v>
      </c>
      <c r="AD384" s="512">
        <f t="shared" si="10"/>
        <v>4</v>
      </c>
      <c r="AJ384" s="504">
        <v>183</v>
      </c>
    </row>
    <row r="385" spans="1:36" x14ac:dyDescent="0.2">
      <c r="A385" s="511">
        <v>42020</v>
      </c>
      <c r="B385" s="512">
        <v>5</v>
      </c>
      <c r="H385" s="504">
        <v>186.501</v>
      </c>
      <c r="O385" s="511">
        <v>42385</v>
      </c>
      <c r="P385" s="512">
        <v>5</v>
      </c>
      <c r="V385" s="504">
        <v>171.50800000000001</v>
      </c>
      <c r="AC385" s="511">
        <f t="shared" si="11"/>
        <v>42751.166666665784</v>
      </c>
      <c r="AD385" s="512">
        <f t="shared" si="10"/>
        <v>5</v>
      </c>
      <c r="AJ385" s="504">
        <v>186</v>
      </c>
    </row>
    <row r="386" spans="1:36" x14ac:dyDescent="0.2">
      <c r="A386" s="511">
        <v>42020</v>
      </c>
      <c r="B386" s="512">
        <v>6</v>
      </c>
      <c r="H386" s="504">
        <v>200.06700000000001</v>
      </c>
      <c r="O386" s="511">
        <v>42385</v>
      </c>
      <c r="P386" s="512">
        <v>6</v>
      </c>
      <c r="V386" s="504">
        <v>174.87899999999999</v>
      </c>
      <c r="AC386" s="511">
        <f t="shared" si="11"/>
        <v>42751.208333332448</v>
      </c>
      <c r="AD386" s="512">
        <f t="shared" si="10"/>
        <v>6</v>
      </c>
      <c r="AJ386" s="504">
        <v>195</v>
      </c>
    </row>
    <row r="387" spans="1:36" x14ac:dyDescent="0.2">
      <c r="A387" s="511">
        <v>42020</v>
      </c>
      <c r="B387" s="512">
        <v>7</v>
      </c>
      <c r="H387" s="504">
        <v>223.07599999999999</v>
      </c>
      <c r="O387" s="511">
        <v>42385</v>
      </c>
      <c r="P387" s="512">
        <v>7</v>
      </c>
      <c r="V387" s="504">
        <v>183.31399999999999</v>
      </c>
      <c r="AC387" s="511">
        <f t="shared" si="11"/>
        <v>42751.249999999112</v>
      </c>
      <c r="AD387" s="512">
        <f t="shared" si="10"/>
        <v>7</v>
      </c>
      <c r="AJ387" s="504">
        <v>214</v>
      </c>
    </row>
    <row r="388" spans="1:36" x14ac:dyDescent="0.2">
      <c r="A388" s="511">
        <v>42020</v>
      </c>
      <c r="B388" s="512">
        <v>8</v>
      </c>
      <c r="H388" s="504">
        <v>234.36099999999999</v>
      </c>
      <c r="O388" s="511">
        <v>42385</v>
      </c>
      <c r="P388" s="512">
        <v>8</v>
      </c>
      <c r="V388" s="504">
        <v>189.267</v>
      </c>
      <c r="AC388" s="511">
        <f t="shared" si="11"/>
        <v>42751.291666665777</v>
      </c>
      <c r="AD388" s="512">
        <f t="shared" si="10"/>
        <v>8</v>
      </c>
      <c r="AJ388" s="504">
        <v>237</v>
      </c>
    </row>
    <row r="389" spans="1:36" x14ac:dyDescent="0.2">
      <c r="A389" s="511">
        <v>42020</v>
      </c>
      <c r="B389" s="512">
        <v>9</v>
      </c>
      <c r="H389" s="504">
        <v>231.536</v>
      </c>
      <c r="O389" s="511">
        <v>42385</v>
      </c>
      <c r="P389" s="512">
        <v>9</v>
      </c>
      <c r="V389" s="504">
        <v>195.25899999999999</v>
      </c>
      <c r="AC389" s="511">
        <f t="shared" si="11"/>
        <v>42751.333333332441</v>
      </c>
      <c r="AD389" s="512">
        <f t="shared" si="10"/>
        <v>9</v>
      </c>
      <c r="AJ389" s="504">
        <v>243</v>
      </c>
    </row>
    <row r="390" spans="1:36" x14ac:dyDescent="0.2">
      <c r="A390" s="511">
        <v>42020</v>
      </c>
      <c r="B390" s="512">
        <v>10</v>
      </c>
      <c r="H390" s="504">
        <v>233.45599999999999</v>
      </c>
      <c r="O390" s="511">
        <v>42385</v>
      </c>
      <c r="P390" s="512">
        <v>10</v>
      </c>
      <c r="V390" s="504">
        <v>198.10599999999999</v>
      </c>
      <c r="AC390" s="511">
        <f t="shared" si="11"/>
        <v>42751.374999999105</v>
      </c>
      <c r="AD390" s="512">
        <f t="shared" si="10"/>
        <v>10</v>
      </c>
      <c r="AJ390" s="504">
        <v>246</v>
      </c>
    </row>
    <row r="391" spans="1:36" x14ac:dyDescent="0.2">
      <c r="A391" s="511">
        <v>42020</v>
      </c>
      <c r="B391" s="512">
        <v>11</v>
      </c>
      <c r="H391" s="504">
        <v>232.208</v>
      </c>
      <c r="O391" s="511">
        <v>42385</v>
      </c>
      <c r="P391" s="512">
        <v>11</v>
      </c>
      <c r="V391" s="504">
        <v>198.822</v>
      </c>
      <c r="AC391" s="511">
        <f t="shared" si="11"/>
        <v>42751.416666665769</v>
      </c>
      <c r="AD391" s="512">
        <f t="shared" si="10"/>
        <v>11</v>
      </c>
      <c r="AJ391" s="504">
        <v>250</v>
      </c>
    </row>
    <row r="392" spans="1:36" x14ac:dyDescent="0.2">
      <c r="A392" s="511">
        <v>42020</v>
      </c>
      <c r="B392" s="512">
        <v>12</v>
      </c>
      <c r="H392" s="504">
        <v>231.83</v>
      </c>
      <c r="O392" s="511">
        <v>42385</v>
      </c>
      <c r="P392" s="512">
        <v>12</v>
      </c>
      <c r="V392" s="504">
        <v>199.994</v>
      </c>
      <c r="AC392" s="511">
        <f t="shared" si="11"/>
        <v>42751.458333332434</v>
      </c>
      <c r="AD392" s="512">
        <f t="shared" si="10"/>
        <v>12</v>
      </c>
      <c r="AJ392" s="504">
        <v>252</v>
      </c>
    </row>
    <row r="393" spans="1:36" x14ac:dyDescent="0.2">
      <c r="A393" s="511">
        <v>42020</v>
      </c>
      <c r="B393" s="512">
        <v>13</v>
      </c>
      <c r="H393" s="504">
        <v>227.29300000000001</v>
      </c>
      <c r="O393" s="511">
        <v>42385</v>
      </c>
      <c r="P393" s="512">
        <v>13</v>
      </c>
      <c r="V393" s="504">
        <v>196.74799999999999</v>
      </c>
      <c r="AC393" s="511">
        <f t="shared" si="11"/>
        <v>42751.499999999098</v>
      </c>
      <c r="AD393" s="512">
        <f t="shared" si="10"/>
        <v>13</v>
      </c>
      <c r="AJ393" s="504">
        <v>250</v>
      </c>
    </row>
    <row r="394" spans="1:36" x14ac:dyDescent="0.2">
      <c r="A394" s="511">
        <v>42020</v>
      </c>
      <c r="B394" s="512">
        <v>14</v>
      </c>
      <c r="H394" s="504">
        <v>220.755</v>
      </c>
      <c r="O394" s="511">
        <v>42385</v>
      </c>
      <c r="P394" s="512">
        <v>14</v>
      </c>
      <c r="V394" s="504">
        <v>191.245</v>
      </c>
      <c r="AC394" s="511">
        <f t="shared" si="11"/>
        <v>42751.541666665762</v>
      </c>
      <c r="AD394" s="512">
        <f t="shared" si="10"/>
        <v>14</v>
      </c>
      <c r="AJ394" s="504">
        <v>245</v>
      </c>
    </row>
    <row r="395" spans="1:36" x14ac:dyDescent="0.2">
      <c r="A395" s="511">
        <v>42020</v>
      </c>
      <c r="B395" s="512">
        <v>15</v>
      </c>
      <c r="H395" s="504">
        <v>215.99</v>
      </c>
      <c r="O395" s="511">
        <v>42385</v>
      </c>
      <c r="P395" s="512">
        <v>15</v>
      </c>
      <c r="V395" s="504">
        <v>188.28200000000001</v>
      </c>
      <c r="AC395" s="511">
        <f t="shared" si="11"/>
        <v>42751.583333332426</v>
      </c>
      <c r="AD395" s="512">
        <f t="shared" si="10"/>
        <v>15</v>
      </c>
      <c r="AJ395" s="504">
        <v>239</v>
      </c>
    </row>
    <row r="396" spans="1:36" x14ac:dyDescent="0.2">
      <c r="A396" s="511">
        <v>42020</v>
      </c>
      <c r="B396" s="512">
        <v>16</v>
      </c>
      <c r="H396" s="504">
        <v>213.934</v>
      </c>
      <c r="O396" s="511">
        <v>42385</v>
      </c>
      <c r="P396" s="512">
        <v>16</v>
      </c>
      <c r="V396" s="504">
        <v>191.91800000000001</v>
      </c>
      <c r="AC396" s="511">
        <f t="shared" si="11"/>
        <v>42751.624999999091</v>
      </c>
      <c r="AD396" s="512">
        <f t="shared" si="10"/>
        <v>16</v>
      </c>
      <c r="AJ396" s="504">
        <v>234</v>
      </c>
    </row>
    <row r="397" spans="1:36" x14ac:dyDescent="0.2">
      <c r="A397" s="511">
        <v>42020</v>
      </c>
      <c r="B397" s="512">
        <v>17</v>
      </c>
      <c r="H397" s="504">
        <v>216.64599999999999</v>
      </c>
      <c r="O397" s="511">
        <v>42385</v>
      </c>
      <c r="P397" s="512">
        <v>17</v>
      </c>
      <c r="V397" s="504">
        <v>196.721</v>
      </c>
      <c r="AC397" s="511">
        <f t="shared" si="11"/>
        <v>42751.666666665755</v>
      </c>
      <c r="AD397" s="512">
        <f t="shared" si="10"/>
        <v>17</v>
      </c>
      <c r="AJ397" s="504">
        <v>235</v>
      </c>
    </row>
    <row r="398" spans="1:36" x14ac:dyDescent="0.2">
      <c r="A398" s="511">
        <v>42020</v>
      </c>
      <c r="B398" s="512">
        <v>18</v>
      </c>
      <c r="H398" s="504">
        <v>236.04300000000001</v>
      </c>
      <c r="O398" s="511">
        <v>42385</v>
      </c>
      <c r="P398" s="512">
        <v>18</v>
      </c>
      <c r="V398" s="504">
        <v>213.322</v>
      </c>
      <c r="AC398" s="511">
        <f t="shared" si="11"/>
        <v>42751.708333332419</v>
      </c>
      <c r="AD398" s="512">
        <f t="shared" si="10"/>
        <v>18</v>
      </c>
      <c r="AJ398" s="504">
        <v>256</v>
      </c>
    </row>
    <row r="399" spans="1:36" x14ac:dyDescent="0.2">
      <c r="A399" s="511">
        <v>42020</v>
      </c>
      <c r="B399" s="512">
        <v>19</v>
      </c>
      <c r="H399" s="504">
        <v>243.23</v>
      </c>
      <c r="O399" s="511">
        <v>42385</v>
      </c>
      <c r="P399" s="512">
        <v>19</v>
      </c>
      <c r="V399" s="504">
        <v>217.471</v>
      </c>
      <c r="AC399" s="511">
        <f t="shared" si="11"/>
        <v>42751.749999999083</v>
      </c>
      <c r="AD399" s="512">
        <f t="shared" si="10"/>
        <v>19</v>
      </c>
      <c r="AJ399" s="504">
        <v>277</v>
      </c>
    </row>
    <row r="400" spans="1:36" x14ac:dyDescent="0.2">
      <c r="A400" s="511">
        <v>42020</v>
      </c>
      <c r="B400" s="512">
        <v>20</v>
      </c>
      <c r="H400" s="504">
        <v>239.589</v>
      </c>
      <c r="O400" s="511">
        <v>42385</v>
      </c>
      <c r="P400" s="512">
        <v>20</v>
      </c>
      <c r="V400" s="504">
        <v>215.08799999999999</v>
      </c>
      <c r="AC400" s="511">
        <f t="shared" si="11"/>
        <v>42751.791666665747</v>
      </c>
      <c r="AD400" s="512">
        <f t="shared" si="10"/>
        <v>20</v>
      </c>
      <c r="AJ400" s="504">
        <v>280</v>
      </c>
    </row>
    <row r="401" spans="1:36" x14ac:dyDescent="0.2">
      <c r="A401" s="511">
        <v>42020</v>
      </c>
      <c r="B401" s="512">
        <v>21</v>
      </c>
      <c r="H401" s="504">
        <v>234.523</v>
      </c>
      <c r="O401" s="511">
        <v>42385</v>
      </c>
      <c r="P401" s="512">
        <v>21</v>
      </c>
      <c r="V401" s="504">
        <v>210.86500000000001</v>
      </c>
      <c r="AC401" s="511">
        <f t="shared" si="11"/>
        <v>42751.833333332412</v>
      </c>
      <c r="AD401" s="512">
        <f t="shared" si="10"/>
        <v>21</v>
      </c>
      <c r="AJ401" s="504">
        <v>276</v>
      </c>
    </row>
    <row r="402" spans="1:36" x14ac:dyDescent="0.2">
      <c r="A402" s="511">
        <v>42020</v>
      </c>
      <c r="B402" s="512">
        <v>22</v>
      </c>
      <c r="H402" s="504">
        <v>225.29</v>
      </c>
      <c r="O402" s="511">
        <v>42385</v>
      </c>
      <c r="P402" s="512">
        <v>22</v>
      </c>
      <c r="V402" s="504">
        <v>205.423</v>
      </c>
      <c r="AC402" s="511">
        <f t="shared" si="11"/>
        <v>42751.874999999076</v>
      </c>
      <c r="AD402" s="512">
        <f t="shared" si="10"/>
        <v>22</v>
      </c>
      <c r="AJ402" s="504">
        <v>264</v>
      </c>
    </row>
    <row r="403" spans="1:36" x14ac:dyDescent="0.2">
      <c r="A403" s="511">
        <v>42020</v>
      </c>
      <c r="B403" s="512">
        <v>23</v>
      </c>
      <c r="H403" s="504">
        <v>210.60900000000001</v>
      </c>
      <c r="O403" s="511">
        <v>42385</v>
      </c>
      <c r="P403" s="512">
        <v>23</v>
      </c>
      <c r="V403" s="504">
        <v>194.15600000000001</v>
      </c>
      <c r="AC403" s="511">
        <f t="shared" si="11"/>
        <v>42751.91666666574</v>
      </c>
      <c r="AD403" s="512">
        <f t="shared" si="10"/>
        <v>23</v>
      </c>
      <c r="AJ403" s="504">
        <v>240</v>
      </c>
    </row>
    <row r="404" spans="1:36" x14ac:dyDescent="0.2">
      <c r="A404" s="511">
        <v>42020</v>
      </c>
      <c r="B404" s="512">
        <v>24</v>
      </c>
      <c r="H404" s="504">
        <v>195.77699999999999</v>
      </c>
      <c r="O404" s="511">
        <v>42385</v>
      </c>
      <c r="P404" s="512">
        <v>24</v>
      </c>
      <c r="V404" s="504">
        <v>182.62799999999999</v>
      </c>
      <c r="AC404" s="511">
        <f t="shared" si="11"/>
        <v>42751.958333332404</v>
      </c>
      <c r="AD404" s="512">
        <f t="shared" si="10"/>
        <v>24</v>
      </c>
      <c r="AJ404" s="504">
        <v>214</v>
      </c>
    </row>
    <row r="405" spans="1:36" x14ac:dyDescent="0.2">
      <c r="A405" s="511">
        <v>42021</v>
      </c>
      <c r="B405" s="512">
        <v>1</v>
      </c>
      <c r="H405" s="504">
        <v>183.994</v>
      </c>
      <c r="O405" s="511">
        <v>42386</v>
      </c>
      <c r="P405" s="512">
        <v>1</v>
      </c>
      <c r="V405" s="504">
        <v>173.267</v>
      </c>
      <c r="AC405" s="511">
        <f t="shared" si="11"/>
        <v>42751.999999999069</v>
      </c>
      <c r="AD405" s="512">
        <f t="shared" si="10"/>
        <v>1</v>
      </c>
      <c r="AJ405" s="504">
        <v>200</v>
      </c>
    </row>
    <row r="406" spans="1:36" x14ac:dyDescent="0.2">
      <c r="A406" s="511">
        <v>42021</v>
      </c>
      <c r="B406" s="512">
        <v>2</v>
      </c>
      <c r="H406" s="504">
        <v>177.39599999999999</v>
      </c>
      <c r="O406" s="511">
        <v>42386</v>
      </c>
      <c r="P406" s="512">
        <v>2</v>
      </c>
      <c r="V406" s="504">
        <v>166.45500000000001</v>
      </c>
      <c r="AC406" s="511">
        <f t="shared" si="11"/>
        <v>42752.041666665733</v>
      </c>
      <c r="AD406" s="512">
        <f t="shared" ref="AD406:AD469" si="12">B406</f>
        <v>2</v>
      </c>
      <c r="AJ406" s="504">
        <v>192</v>
      </c>
    </row>
    <row r="407" spans="1:36" x14ac:dyDescent="0.2">
      <c r="A407" s="511">
        <v>42021</v>
      </c>
      <c r="B407" s="512">
        <v>3</v>
      </c>
      <c r="H407" s="504">
        <v>173.01400000000001</v>
      </c>
      <c r="O407" s="511">
        <v>42386</v>
      </c>
      <c r="P407" s="512">
        <v>3</v>
      </c>
      <c r="V407" s="504">
        <v>163.56899999999999</v>
      </c>
      <c r="AC407" s="511">
        <f t="shared" ref="AC407:AC470" si="13">AC406+1/24</f>
        <v>42752.083333332397</v>
      </c>
      <c r="AD407" s="512">
        <f t="shared" si="12"/>
        <v>3</v>
      </c>
      <c r="AJ407" s="504">
        <v>188</v>
      </c>
    </row>
    <row r="408" spans="1:36" x14ac:dyDescent="0.2">
      <c r="A408" s="511">
        <v>42021</v>
      </c>
      <c r="B408" s="512">
        <v>4</v>
      </c>
      <c r="H408" s="504">
        <v>170.642</v>
      </c>
      <c r="O408" s="511">
        <v>42386</v>
      </c>
      <c r="P408" s="512">
        <v>4</v>
      </c>
      <c r="V408" s="504">
        <v>162.50899999999999</v>
      </c>
      <c r="AC408" s="511">
        <f t="shared" si="13"/>
        <v>42752.124999999061</v>
      </c>
      <c r="AD408" s="512">
        <f t="shared" si="12"/>
        <v>4</v>
      </c>
      <c r="AJ408" s="504">
        <v>187</v>
      </c>
    </row>
    <row r="409" spans="1:36" x14ac:dyDescent="0.2">
      <c r="A409" s="511">
        <v>42021</v>
      </c>
      <c r="B409" s="512">
        <v>5</v>
      </c>
      <c r="H409" s="504">
        <v>171.411</v>
      </c>
      <c r="O409" s="511">
        <v>42386</v>
      </c>
      <c r="P409" s="512">
        <v>5</v>
      </c>
      <c r="V409" s="504">
        <v>164.333</v>
      </c>
      <c r="AC409" s="511">
        <f t="shared" si="13"/>
        <v>42752.166666665726</v>
      </c>
      <c r="AD409" s="512">
        <f t="shared" si="12"/>
        <v>5</v>
      </c>
      <c r="AJ409" s="504">
        <v>190</v>
      </c>
    </row>
    <row r="410" spans="1:36" x14ac:dyDescent="0.2">
      <c r="A410" s="511">
        <v>42021</v>
      </c>
      <c r="B410" s="512">
        <v>6</v>
      </c>
      <c r="H410" s="504">
        <v>177.11199999999999</v>
      </c>
      <c r="O410" s="511">
        <v>42386</v>
      </c>
      <c r="P410" s="512">
        <v>6</v>
      </c>
      <c r="V410" s="504">
        <v>168.37100000000001</v>
      </c>
      <c r="AC410" s="511">
        <f t="shared" si="13"/>
        <v>42752.20833333239</v>
      </c>
      <c r="AD410" s="512">
        <f t="shared" si="12"/>
        <v>6</v>
      </c>
      <c r="AJ410" s="504">
        <v>198</v>
      </c>
    </row>
    <row r="411" spans="1:36" x14ac:dyDescent="0.2">
      <c r="A411" s="511">
        <v>42021</v>
      </c>
      <c r="B411" s="512">
        <v>7</v>
      </c>
      <c r="H411" s="504">
        <v>184.93799999999999</v>
      </c>
      <c r="O411" s="511">
        <v>42386</v>
      </c>
      <c r="P411" s="512">
        <v>7</v>
      </c>
      <c r="V411" s="504">
        <v>175.64099999999999</v>
      </c>
      <c r="AC411" s="511">
        <f t="shared" si="13"/>
        <v>42752.249999999054</v>
      </c>
      <c r="AD411" s="512">
        <f t="shared" si="12"/>
        <v>7</v>
      </c>
      <c r="AJ411" s="504">
        <v>216</v>
      </c>
    </row>
    <row r="412" spans="1:36" x14ac:dyDescent="0.2">
      <c r="A412" s="511">
        <v>42021</v>
      </c>
      <c r="B412" s="512">
        <v>8</v>
      </c>
      <c r="H412" s="504">
        <v>189.50200000000001</v>
      </c>
      <c r="O412" s="511">
        <v>42386</v>
      </c>
      <c r="P412" s="512">
        <v>8</v>
      </c>
      <c r="V412" s="504">
        <v>178.68700000000001</v>
      </c>
      <c r="AC412" s="511">
        <f t="shared" si="13"/>
        <v>42752.291666665718</v>
      </c>
      <c r="AD412" s="512">
        <f t="shared" si="12"/>
        <v>8</v>
      </c>
      <c r="AJ412" s="504">
        <v>244</v>
      </c>
    </row>
    <row r="413" spans="1:36" x14ac:dyDescent="0.2">
      <c r="A413" s="511">
        <v>42021</v>
      </c>
      <c r="B413" s="512">
        <v>9</v>
      </c>
      <c r="H413" s="504">
        <v>196.30799999999999</v>
      </c>
      <c r="O413" s="511">
        <v>42386</v>
      </c>
      <c r="P413" s="512">
        <v>9</v>
      </c>
      <c r="V413" s="504">
        <v>184.733</v>
      </c>
      <c r="AC413" s="511">
        <f t="shared" si="13"/>
        <v>42752.333333332383</v>
      </c>
      <c r="AD413" s="512">
        <f t="shared" si="12"/>
        <v>9</v>
      </c>
      <c r="AJ413" s="504">
        <v>254</v>
      </c>
    </row>
    <row r="414" spans="1:36" x14ac:dyDescent="0.2">
      <c r="A414" s="511">
        <v>42021</v>
      </c>
      <c r="B414" s="512">
        <v>10</v>
      </c>
      <c r="H414" s="504">
        <v>203.45699999999999</v>
      </c>
      <c r="O414" s="511">
        <v>42386</v>
      </c>
      <c r="P414" s="512">
        <v>10</v>
      </c>
      <c r="V414" s="504">
        <v>193.27699999999999</v>
      </c>
      <c r="AC414" s="511">
        <f t="shared" si="13"/>
        <v>42752.374999999047</v>
      </c>
      <c r="AD414" s="512">
        <f t="shared" si="12"/>
        <v>10</v>
      </c>
      <c r="AJ414" s="504">
        <v>250</v>
      </c>
    </row>
    <row r="415" spans="1:36" x14ac:dyDescent="0.2">
      <c r="A415" s="511">
        <v>42021</v>
      </c>
      <c r="B415" s="512">
        <v>11</v>
      </c>
      <c r="H415" s="504">
        <v>208.03299999999999</v>
      </c>
      <c r="O415" s="511">
        <v>42386</v>
      </c>
      <c r="P415" s="512">
        <v>11</v>
      </c>
      <c r="V415" s="504">
        <v>195.79499999999999</v>
      </c>
      <c r="AC415" s="511">
        <f t="shared" si="13"/>
        <v>42752.416666665711</v>
      </c>
      <c r="AD415" s="512">
        <f t="shared" si="12"/>
        <v>11</v>
      </c>
      <c r="AJ415" s="504">
        <v>247</v>
      </c>
    </row>
    <row r="416" spans="1:36" x14ac:dyDescent="0.2">
      <c r="A416" s="511">
        <v>42021</v>
      </c>
      <c r="B416" s="512">
        <v>12</v>
      </c>
      <c r="H416" s="504">
        <v>209.14099999999999</v>
      </c>
      <c r="O416" s="511">
        <v>42386</v>
      </c>
      <c r="P416" s="512">
        <v>12</v>
      </c>
      <c r="V416" s="504">
        <v>195.49700000000001</v>
      </c>
      <c r="AC416" s="511">
        <f t="shared" si="13"/>
        <v>42752.458333332375</v>
      </c>
      <c r="AD416" s="512">
        <f t="shared" si="12"/>
        <v>12</v>
      </c>
      <c r="AJ416" s="504">
        <v>244</v>
      </c>
    </row>
    <row r="417" spans="1:36" x14ac:dyDescent="0.2">
      <c r="A417" s="511">
        <v>42021</v>
      </c>
      <c r="B417" s="512">
        <v>13</v>
      </c>
      <c r="H417" s="504">
        <v>207.79900000000001</v>
      </c>
      <c r="O417" s="511">
        <v>42386</v>
      </c>
      <c r="P417" s="512">
        <v>13</v>
      </c>
      <c r="V417" s="504">
        <v>198.54900000000001</v>
      </c>
      <c r="AC417" s="511">
        <f t="shared" si="13"/>
        <v>42752.49999999904</v>
      </c>
      <c r="AD417" s="512">
        <f t="shared" si="12"/>
        <v>13</v>
      </c>
      <c r="AJ417" s="504">
        <v>238</v>
      </c>
    </row>
    <row r="418" spans="1:36" x14ac:dyDescent="0.2">
      <c r="A418" s="511">
        <v>42021</v>
      </c>
      <c r="B418" s="512">
        <v>14</v>
      </c>
      <c r="H418" s="504">
        <v>205.768</v>
      </c>
      <c r="O418" s="511">
        <v>42386</v>
      </c>
      <c r="P418" s="512">
        <v>14</v>
      </c>
      <c r="V418" s="504">
        <v>196.661</v>
      </c>
      <c r="AC418" s="511">
        <f t="shared" si="13"/>
        <v>42752.541666665704</v>
      </c>
      <c r="AD418" s="512">
        <f t="shared" si="12"/>
        <v>14</v>
      </c>
      <c r="AJ418" s="504">
        <v>231</v>
      </c>
    </row>
    <row r="419" spans="1:36" x14ac:dyDescent="0.2">
      <c r="A419" s="511">
        <v>42021</v>
      </c>
      <c r="B419" s="512">
        <v>15</v>
      </c>
      <c r="H419" s="504">
        <v>203.02699999999999</v>
      </c>
      <c r="O419" s="511">
        <v>42386</v>
      </c>
      <c r="P419" s="512">
        <v>15</v>
      </c>
      <c r="V419" s="504">
        <v>193.86099999999999</v>
      </c>
      <c r="AC419" s="511">
        <f t="shared" si="13"/>
        <v>42752.583333332368</v>
      </c>
      <c r="AD419" s="512">
        <f t="shared" si="12"/>
        <v>15</v>
      </c>
      <c r="AJ419" s="504">
        <v>225</v>
      </c>
    </row>
    <row r="420" spans="1:36" x14ac:dyDescent="0.2">
      <c r="A420" s="511">
        <v>42021</v>
      </c>
      <c r="B420" s="512">
        <v>16</v>
      </c>
      <c r="H420" s="504">
        <v>204.292</v>
      </c>
      <c r="O420" s="511">
        <v>42386</v>
      </c>
      <c r="P420" s="512">
        <v>16</v>
      </c>
      <c r="V420" s="504">
        <v>195.96100000000001</v>
      </c>
      <c r="AC420" s="511">
        <f t="shared" si="13"/>
        <v>42752.624999999032</v>
      </c>
      <c r="AD420" s="512">
        <f t="shared" si="12"/>
        <v>16</v>
      </c>
      <c r="AJ420" s="504">
        <v>220</v>
      </c>
    </row>
    <row r="421" spans="1:36" x14ac:dyDescent="0.2">
      <c r="A421" s="511">
        <v>42021</v>
      </c>
      <c r="B421" s="512">
        <v>17</v>
      </c>
      <c r="H421" s="504">
        <v>209.07900000000001</v>
      </c>
      <c r="O421" s="511">
        <v>42386</v>
      </c>
      <c r="P421" s="512">
        <v>17</v>
      </c>
      <c r="V421" s="504">
        <v>203.17400000000001</v>
      </c>
      <c r="AC421" s="511">
        <f t="shared" si="13"/>
        <v>42752.666666665697</v>
      </c>
      <c r="AD421" s="512">
        <f t="shared" si="12"/>
        <v>17</v>
      </c>
      <c r="AJ421" s="504">
        <v>223</v>
      </c>
    </row>
    <row r="422" spans="1:36" x14ac:dyDescent="0.2">
      <c r="A422" s="511">
        <v>42021</v>
      </c>
      <c r="B422" s="512">
        <v>18</v>
      </c>
      <c r="H422" s="504">
        <v>224.00299999999999</v>
      </c>
      <c r="O422" s="511">
        <v>42386</v>
      </c>
      <c r="P422" s="512">
        <v>18</v>
      </c>
      <c r="V422" s="504">
        <v>220.25200000000001</v>
      </c>
      <c r="AC422" s="511">
        <f t="shared" si="13"/>
        <v>42752.708333332361</v>
      </c>
      <c r="AD422" s="512">
        <f t="shared" si="12"/>
        <v>18</v>
      </c>
      <c r="AJ422" s="504">
        <v>242</v>
      </c>
    </row>
    <row r="423" spans="1:36" x14ac:dyDescent="0.2">
      <c r="A423" s="511">
        <v>42021</v>
      </c>
      <c r="B423" s="512">
        <v>19</v>
      </c>
      <c r="H423" s="504">
        <v>224.691</v>
      </c>
      <c r="O423" s="511">
        <v>42386</v>
      </c>
      <c r="P423" s="512">
        <v>19</v>
      </c>
      <c r="V423" s="504">
        <v>221.251</v>
      </c>
      <c r="AC423" s="511">
        <f t="shared" si="13"/>
        <v>42752.749999999025</v>
      </c>
      <c r="AD423" s="512">
        <f t="shared" si="12"/>
        <v>19</v>
      </c>
      <c r="AJ423" s="504">
        <v>267</v>
      </c>
    </row>
    <row r="424" spans="1:36" x14ac:dyDescent="0.2">
      <c r="A424" s="511">
        <v>42021</v>
      </c>
      <c r="B424" s="512">
        <v>20</v>
      </c>
      <c r="H424" s="504">
        <v>219.65899999999999</v>
      </c>
      <c r="O424" s="511">
        <v>42386</v>
      </c>
      <c r="P424" s="512">
        <v>20</v>
      </c>
      <c r="V424" s="504">
        <v>218.45099999999999</v>
      </c>
      <c r="AC424" s="511">
        <f t="shared" si="13"/>
        <v>42752.791666665689</v>
      </c>
      <c r="AD424" s="512">
        <f t="shared" si="12"/>
        <v>20</v>
      </c>
      <c r="AJ424" s="504">
        <v>268</v>
      </c>
    </row>
    <row r="425" spans="1:36" x14ac:dyDescent="0.2">
      <c r="A425" s="511">
        <v>42021</v>
      </c>
      <c r="B425" s="512">
        <v>21</v>
      </c>
      <c r="H425" s="504">
        <v>214.691</v>
      </c>
      <c r="O425" s="511">
        <v>42386</v>
      </c>
      <c r="P425" s="512">
        <v>21</v>
      </c>
      <c r="V425" s="504">
        <v>214.57300000000001</v>
      </c>
      <c r="AC425" s="511">
        <f t="shared" si="13"/>
        <v>42752.833333332354</v>
      </c>
      <c r="AD425" s="512">
        <f t="shared" si="12"/>
        <v>21</v>
      </c>
      <c r="AJ425" s="504">
        <v>264</v>
      </c>
    </row>
    <row r="426" spans="1:36" x14ac:dyDescent="0.2">
      <c r="A426" s="511">
        <v>42021</v>
      </c>
      <c r="B426" s="512">
        <v>22</v>
      </c>
      <c r="H426" s="504">
        <v>206.03700000000001</v>
      </c>
      <c r="O426" s="511">
        <v>42386</v>
      </c>
      <c r="P426" s="512">
        <v>22</v>
      </c>
      <c r="V426" s="504">
        <v>208.51300000000001</v>
      </c>
      <c r="AC426" s="511">
        <f t="shared" si="13"/>
        <v>42752.874999999018</v>
      </c>
      <c r="AD426" s="512">
        <f t="shared" si="12"/>
        <v>22</v>
      </c>
      <c r="AJ426" s="504">
        <v>251</v>
      </c>
    </row>
    <row r="427" spans="1:36" x14ac:dyDescent="0.2">
      <c r="A427" s="511">
        <v>42021</v>
      </c>
      <c r="B427" s="512">
        <v>23</v>
      </c>
      <c r="H427" s="504">
        <v>193.511</v>
      </c>
      <c r="O427" s="511">
        <v>42386</v>
      </c>
      <c r="P427" s="512">
        <v>23</v>
      </c>
      <c r="V427" s="504">
        <v>197.00700000000001</v>
      </c>
      <c r="AC427" s="511">
        <f t="shared" si="13"/>
        <v>42752.916666665682</v>
      </c>
      <c r="AD427" s="512">
        <f t="shared" si="12"/>
        <v>23</v>
      </c>
      <c r="AJ427" s="504">
        <v>229</v>
      </c>
    </row>
    <row r="428" spans="1:36" x14ac:dyDescent="0.2">
      <c r="A428" s="511">
        <v>42021</v>
      </c>
      <c r="B428" s="512">
        <v>24</v>
      </c>
      <c r="H428" s="504">
        <v>179.852</v>
      </c>
      <c r="O428" s="511">
        <v>42386</v>
      </c>
      <c r="P428" s="512">
        <v>24</v>
      </c>
      <c r="V428" s="504">
        <v>184.88</v>
      </c>
      <c r="AC428" s="511">
        <f t="shared" si="13"/>
        <v>42752.958333332346</v>
      </c>
      <c r="AD428" s="512">
        <f t="shared" si="12"/>
        <v>24</v>
      </c>
      <c r="AJ428" s="504">
        <v>208</v>
      </c>
    </row>
    <row r="429" spans="1:36" x14ac:dyDescent="0.2">
      <c r="A429" s="511">
        <v>42022</v>
      </c>
      <c r="B429" s="512">
        <v>1</v>
      </c>
      <c r="H429" s="504">
        <v>171.964</v>
      </c>
      <c r="O429" s="511">
        <v>42387</v>
      </c>
      <c r="P429" s="512">
        <v>1</v>
      </c>
      <c r="V429" s="504">
        <v>177.24700000000001</v>
      </c>
      <c r="AC429" s="511">
        <f t="shared" si="13"/>
        <v>42752.99999999901</v>
      </c>
      <c r="AD429" s="512">
        <f t="shared" si="12"/>
        <v>1</v>
      </c>
      <c r="AJ429" s="504">
        <v>196</v>
      </c>
    </row>
    <row r="430" spans="1:36" x14ac:dyDescent="0.2">
      <c r="A430" s="511">
        <v>42022</v>
      </c>
      <c r="B430" s="512">
        <v>2</v>
      </c>
      <c r="H430" s="504">
        <v>167.21799999999999</v>
      </c>
      <c r="O430" s="511">
        <v>42387</v>
      </c>
      <c r="P430" s="512">
        <v>2</v>
      </c>
      <c r="V430" s="504">
        <v>173.494</v>
      </c>
      <c r="AC430" s="511">
        <f t="shared" si="13"/>
        <v>42753.041666665675</v>
      </c>
      <c r="AD430" s="512">
        <f t="shared" si="12"/>
        <v>2</v>
      </c>
      <c r="AJ430" s="504">
        <v>189</v>
      </c>
    </row>
    <row r="431" spans="1:36" x14ac:dyDescent="0.2">
      <c r="A431" s="511">
        <v>42022</v>
      </c>
      <c r="B431" s="512">
        <v>3</v>
      </c>
      <c r="H431" s="504">
        <v>163.84100000000001</v>
      </c>
      <c r="O431" s="511">
        <v>42387</v>
      </c>
      <c r="P431" s="512">
        <v>3</v>
      </c>
      <c r="V431" s="504">
        <v>172.78</v>
      </c>
      <c r="AC431" s="511">
        <f t="shared" si="13"/>
        <v>42753.083333332339</v>
      </c>
      <c r="AD431" s="512">
        <f t="shared" si="12"/>
        <v>3</v>
      </c>
      <c r="AJ431" s="504">
        <v>185</v>
      </c>
    </row>
    <row r="432" spans="1:36" x14ac:dyDescent="0.2">
      <c r="A432" s="511">
        <v>42022</v>
      </c>
      <c r="B432" s="512">
        <v>4</v>
      </c>
      <c r="H432" s="504">
        <v>161.89099999999999</v>
      </c>
      <c r="O432" s="511">
        <v>42387</v>
      </c>
      <c r="P432" s="512">
        <v>4</v>
      </c>
      <c r="V432" s="504">
        <v>179.85</v>
      </c>
      <c r="AC432" s="511">
        <f t="shared" si="13"/>
        <v>42753.124999999003</v>
      </c>
      <c r="AD432" s="512">
        <f t="shared" si="12"/>
        <v>4</v>
      </c>
      <c r="AJ432" s="504">
        <v>185</v>
      </c>
    </row>
    <row r="433" spans="1:36" x14ac:dyDescent="0.2">
      <c r="A433" s="511">
        <v>42022</v>
      </c>
      <c r="B433" s="512">
        <v>5</v>
      </c>
      <c r="H433" s="504">
        <v>162.595</v>
      </c>
      <c r="O433" s="511">
        <v>42387</v>
      </c>
      <c r="P433" s="512">
        <v>5</v>
      </c>
      <c r="V433" s="504">
        <v>186.71100000000001</v>
      </c>
      <c r="AC433" s="511">
        <f t="shared" si="13"/>
        <v>42753.166666665667</v>
      </c>
      <c r="AD433" s="512">
        <f t="shared" si="12"/>
        <v>5</v>
      </c>
      <c r="AJ433" s="504">
        <v>186</v>
      </c>
    </row>
    <row r="434" spans="1:36" x14ac:dyDescent="0.2">
      <c r="A434" s="511">
        <v>42022</v>
      </c>
      <c r="B434" s="512">
        <v>6</v>
      </c>
      <c r="H434" s="504">
        <v>166.786</v>
      </c>
      <c r="O434" s="511">
        <v>42387</v>
      </c>
      <c r="P434" s="512">
        <v>6</v>
      </c>
      <c r="V434" s="504">
        <v>195.17400000000001</v>
      </c>
      <c r="AC434" s="511">
        <f t="shared" si="13"/>
        <v>42753.208333332332</v>
      </c>
      <c r="AD434" s="512">
        <f t="shared" si="12"/>
        <v>6</v>
      </c>
      <c r="AJ434" s="504">
        <v>193</v>
      </c>
    </row>
    <row r="435" spans="1:36" x14ac:dyDescent="0.2">
      <c r="A435" s="511">
        <v>42022</v>
      </c>
      <c r="B435" s="512">
        <v>7</v>
      </c>
      <c r="H435" s="504">
        <v>173.131</v>
      </c>
      <c r="O435" s="511">
        <v>42387</v>
      </c>
      <c r="P435" s="512">
        <v>7</v>
      </c>
      <c r="V435" s="504">
        <v>209.90700000000001</v>
      </c>
      <c r="AC435" s="511">
        <f t="shared" si="13"/>
        <v>42753.249999998996</v>
      </c>
      <c r="AD435" s="512">
        <f t="shared" si="12"/>
        <v>7</v>
      </c>
      <c r="AJ435" s="504">
        <v>207</v>
      </c>
    </row>
    <row r="436" spans="1:36" x14ac:dyDescent="0.2">
      <c r="A436" s="511">
        <v>42022</v>
      </c>
      <c r="B436" s="512">
        <v>8</v>
      </c>
      <c r="H436" s="504">
        <v>176.13300000000001</v>
      </c>
      <c r="O436" s="511">
        <v>42387</v>
      </c>
      <c r="P436" s="512">
        <v>8</v>
      </c>
      <c r="V436" s="504">
        <v>213.47</v>
      </c>
      <c r="AC436" s="511">
        <f t="shared" si="13"/>
        <v>42753.29166666566</v>
      </c>
      <c r="AD436" s="512">
        <f t="shared" si="12"/>
        <v>8</v>
      </c>
      <c r="AJ436" s="504">
        <v>228</v>
      </c>
    </row>
    <row r="437" spans="1:36" x14ac:dyDescent="0.2">
      <c r="A437" s="511">
        <v>42022</v>
      </c>
      <c r="B437" s="512">
        <v>9</v>
      </c>
      <c r="H437" s="504">
        <v>182.21600000000001</v>
      </c>
      <c r="O437" s="511">
        <v>42387</v>
      </c>
      <c r="P437" s="512">
        <v>9</v>
      </c>
      <c r="V437" s="504">
        <v>212.7</v>
      </c>
      <c r="AC437" s="511">
        <f t="shared" si="13"/>
        <v>42753.333333332324</v>
      </c>
      <c r="AD437" s="512">
        <f t="shared" si="12"/>
        <v>9</v>
      </c>
      <c r="AJ437" s="504">
        <v>243</v>
      </c>
    </row>
    <row r="438" spans="1:36" x14ac:dyDescent="0.2">
      <c r="A438" s="511">
        <v>42022</v>
      </c>
      <c r="B438" s="512">
        <v>10</v>
      </c>
      <c r="H438" s="504">
        <v>191.346</v>
      </c>
      <c r="O438" s="511">
        <v>42387</v>
      </c>
      <c r="P438" s="512">
        <v>10</v>
      </c>
      <c r="V438" s="504">
        <v>213.08099999999999</v>
      </c>
      <c r="AC438" s="511">
        <f t="shared" si="13"/>
        <v>42753.374999998989</v>
      </c>
      <c r="AD438" s="512">
        <f t="shared" si="12"/>
        <v>10</v>
      </c>
      <c r="AJ438" s="504">
        <v>240</v>
      </c>
    </row>
    <row r="439" spans="1:36" x14ac:dyDescent="0.2">
      <c r="A439" s="511">
        <v>42022</v>
      </c>
      <c r="B439" s="512">
        <v>11</v>
      </c>
      <c r="H439" s="504">
        <v>195.136</v>
      </c>
      <c r="O439" s="511">
        <v>42387</v>
      </c>
      <c r="P439" s="512">
        <v>11</v>
      </c>
      <c r="V439" s="504">
        <v>213.68600000000001</v>
      </c>
      <c r="AC439" s="511">
        <f t="shared" si="13"/>
        <v>42753.416666665653</v>
      </c>
      <c r="AD439" s="512">
        <f t="shared" si="12"/>
        <v>11</v>
      </c>
      <c r="AJ439" s="504">
        <v>237</v>
      </c>
    </row>
    <row r="440" spans="1:36" x14ac:dyDescent="0.2">
      <c r="A440" s="511">
        <v>42022</v>
      </c>
      <c r="B440" s="512">
        <v>12</v>
      </c>
      <c r="H440" s="504">
        <v>195.55</v>
      </c>
      <c r="O440" s="511">
        <v>42387</v>
      </c>
      <c r="P440" s="512">
        <v>12</v>
      </c>
      <c r="V440" s="504">
        <v>207.161</v>
      </c>
      <c r="AC440" s="511">
        <f t="shared" si="13"/>
        <v>42753.458333332317</v>
      </c>
      <c r="AD440" s="512">
        <f t="shared" si="12"/>
        <v>12</v>
      </c>
      <c r="AJ440" s="504">
        <v>232</v>
      </c>
    </row>
    <row r="441" spans="1:36" x14ac:dyDescent="0.2">
      <c r="A441" s="511">
        <v>42022</v>
      </c>
      <c r="B441" s="512">
        <v>13</v>
      </c>
      <c r="H441" s="504">
        <v>194.50899999999999</v>
      </c>
      <c r="O441" s="511">
        <v>42387</v>
      </c>
      <c r="P441" s="512">
        <v>13</v>
      </c>
      <c r="V441" s="504">
        <v>207.73</v>
      </c>
      <c r="AC441" s="511">
        <f t="shared" si="13"/>
        <v>42753.499999998981</v>
      </c>
      <c r="AD441" s="512">
        <f t="shared" si="12"/>
        <v>13</v>
      </c>
      <c r="AJ441" s="504">
        <v>225</v>
      </c>
    </row>
    <row r="442" spans="1:36" x14ac:dyDescent="0.2">
      <c r="A442" s="511">
        <v>42022</v>
      </c>
      <c r="B442" s="512">
        <v>14</v>
      </c>
      <c r="H442" s="504">
        <v>190.32300000000001</v>
      </c>
      <c r="O442" s="511">
        <v>42387</v>
      </c>
      <c r="P442" s="512">
        <v>14</v>
      </c>
      <c r="V442" s="504">
        <v>210.76599999999999</v>
      </c>
      <c r="AC442" s="511">
        <f t="shared" si="13"/>
        <v>42753.541666665646</v>
      </c>
      <c r="AD442" s="512">
        <f t="shared" si="12"/>
        <v>14</v>
      </c>
      <c r="AJ442" s="504">
        <v>219</v>
      </c>
    </row>
    <row r="443" spans="1:36" x14ac:dyDescent="0.2">
      <c r="A443" s="511">
        <v>42022</v>
      </c>
      <c r="B443" s="512">
        <v>15</v>
      </c>
      <c r="H443" s="504">
        <v>185.53800000000001</v>
      </c>
      <c r="O443" s="511">
        <v>42387</v>
      </c>
      <c r="P443" s="512">
        <v>15</v>
      </c>
      <c r="V443" s="504">
        <v>209.88200000000001</v>
      </c>
      <c r="AC443" s="511">
        <f t="shared" si="13"/>
        <v>42753.58333333231</v>
      </c>
      <c r="AD443" s="512">
        <f t="shared" si="12"/>
        <v>15</v>
      </c>
      <c r="AJ443" s="504">
        <v>215</v>
      </c>
    </row>
    <row r="444" spans="1:36" x14ac:dyDescent="0.2">
      <c r="A444" s="511">
        <v>42022</v>
      </c>
      <c r="B444" s="512">
        <v>16</v>
      </c>
      <c r="H444" s="504">
        <v>186.83600000000001</v>
      </c>
      <c r="O444" s="511">
        <v>42387</v>
      </c>
      <c r="P444" s="512">
        <v>16</v>
      </c>
      <c r="V444" s="504">
        <v>215.27199999999999</v>
      </c>
      <c r="AC444" s="511">
        <f t="shared" si="13"/>
        <v>42753.624999998974</v>
      </c>
      <c r="AD444" s="512">
        <f t="shared" si="12"/>
        <v>16</v>
      </c>
      <c r="AJ444" s="504">
        <v>214</v>
      </c>
    </row>
    <row r="445" spans="1:36" x14ac:dyDescent="0.2">
      <c r="A445" s="511">
        <v>42022</v>
      </c>
      <c r="B445" s="512">
        <v>17</v>
      </c>
      <c r="H445" s="504">
        <v>193.21199999999999</v>
      </c>
      <c r="O445" s="511">
        <v>42387</v>
      </c>
      <c r="P445" s="512">
        <v>17</v>
      </c>
      <c r="V445" s="504">
        <v>222.38399999999999</v>
      </c>
      <c r="AC445" s="511">
        <f t="shared" si="13"/>
        <v>42753.666666665638</v>
      </c>
      <c r="AD445" s="512">
        <f t="shared" si="12"/>
        <v>17</v>
      </c>
      <c r="AJ445" s="504">
        <v>218</v>
      </c>
    </row>
    <row r="446" spans="1:36" x14ac:dyDescent="0.2">
      <c r="A446" s="511">
        <v>42022</v>
      </c>
      <c r="B446" s="512">
        <v>18</v>
      </c>
      <c r="H446" s="504">
        <v>214.93199999999999</v>
      </c>
      <c r="O446" s="511">
        <v>42387</v>
      </c>
      <c r="P446" s="512">
        <v>18</v>
      </c>
      <c r="V446" s="504">
        <v>241.46899999999999</v>
      </c>
      <c r="AC446" s="511">
        <f t="shared" si="13"/>
        <v>42753.708333332303</v>
      </c>
      <c r="AD446" s="512">
        <f t="shared" si="12"/>
        <v>18</v>
      </c>
      <c r="AJ446" s="504">
        <v>234</v>
      </c>
    </row>
    <row r="447" spans="1:36" x14ac:dyDescent="0.2">
      <c r="A447" s="511">
        <v>42022</v>
      </c>
      <c r="B447" s="512">
        <v>19</v>
      </c>
      <c r="H447" s="504">
        <v>221.11500000000001</v>
      </c>
      <c r="O447" s="511">
        <v>42387</v>
      </c>
      <c r="P447" s="512">
        <v>19</v>
      </c>
      <c r="V447" s="504">
        <v>246.38900000000001</v>
      </c>
      <c r="AC447" s="511">
        <f t="shared" si="13"/>
        <v>42753.749999998967</v>
      </c>
      <c r="AD447" s="512">
        <f t="shared" si="12"/>
        <v>19</v>
      </c>
      <c r="AJ447" s="504">
        <v>259</v>
      </c>
    </row>
    <row r="448" spans="1:36" x14ac:dyDescent="0.2">
      <c r="A448" s="511">
        <v>42022</v>
      </c>
      <c r="B448" s="512">
        <v>20</v>
      </c>
      <c r="H448" s="504">
        <v>219.79400000000001</v>
      </c>
      <c r="O448" s="511">
        <v>42387</v>
      </c>
      <c r="P448" s="512">
        <v>20</v>
      </c>
      <c r="V448" s="504">
        <v>241.65299999999999</v>
      </c>
      <c r="AC448" s="511">
        <f t="shared" si="13"/>
        <v>42753.791666665631</v>
      </c>
      <c r="AD448" s="512">
        <f t="shared" si="12"/>
        <v>20</v>
      </c>
      <c r="AJ448" s="504">
        <v>263</v>
      </c>
    </row>
    <row r="449" spans="1:36" x14ac:dyDescent="0.2">
      <c r="A449" s="511">
        <v>42022</v>
      </c>
      <c r="B449" s="512">
        <v>21</v>
      </c>
      <c r="H449" s="504">
        <v>215.30600000000001</v>
      </c>
      <c r="O449" s="511">
        <v>42387</v>
      </c>
      <c r="P449" s="512">
        <v>21</v>
      </c>
      <c r="V449" s="504">
        <v>235.78200000000001</v>
      </c>
      <c r="AC449" s="511">
        <f t="shared" si="13"/>
        <v>42753.833333332295</v>
      </c>
      <c r="AD449" s="512">
        <f t="shared" si="12"/>
        <v>21</v>
      </c>
      <c r="AJ449" s="504">
        <v>258</v>
      </c>
    </row>
    <row r="450" spans="1:36" x14ac:dyDescent="0.2">
      <c r="A450" s="511">
        <v>42022</v>
      </c>
      <c r="B450" s="512">
        <v>22</v>
      </c>
      <c r="H450" s="504">
        <v>206.13499999999999</v>
      </c>
      <c r="O450" s="511">
        <v>42387</v>
      </c>
      <c r="P450" s="512">
        <v>22</v>
      </c>
      <c r="V450" s="504">
        <v>224.083</v>
      </c>
      <c r="AC450" s="511">
        <f t="shared" si="13"/>
        <v>42753.87499999896</v>
      </c>
      <c r="AD450" s="512">
        <f t="shared" si="12"/>
        <v>22</v>
      </c>
      <c r="AJ450" s="504">
        <v>246</v>
      </c>
    </row>
    <row r="451" spans="1:36" x14ac:dyDescent="0.2">
      <c r="A451" s="511">
        <v>42022</v>
      </c>
      <c r="B451" s="512">
        <v>23</v>
      </c>
      <c r="H451" s="504">
        <v>194.05099999999999</v>
      </c>
      <c r="O451" s="511">
        <v>42387</v>
      </c>
      <c r="P451" s="512">
        <v>23</v>
      </c>
      <c r="V451" s="504">
        <v>207.333</v>
      </c>
      <c r="AC451" s="511">
        <f t="shared" si="13"/>
        <v>42753.916666665624</v>
      </c>
      <c r="AD451" s="512">
        <f t="shared" si="12"/>
        <v>23</v>
      </c>
      <c r="AJ451" s="504">
        <v>225</v>
      </c>
    </row>
    <row r="452" spans="1:36" x14ac:dyDescent="0.2">
      <c r="A452" s="511">
        <v>42022</v>
      </c>
      <c r="B452" s="512">
        <v>24</v>
      </c>
      <c r="H452" s="504">
        <v>181.703</v>
      </c>
      <c r="O452" s="511">
        <v>42387</v>
      </c>
      <c r="P452" s="512">
        <v>24</v>
      </c>
      <c r="V452" s="504">
        <v>190.858</v>
      </c>
      <c r="AC452" s="511">
        <f t="shared" si="13"/>
        <v>42753.958333332288</v>
      </c>
      <c r="AD452" s="512">
        <f t="shared" si="12"/>
        <v>24</v>
      </c>
      <c r="AJ452" s="504">
        <v>207</v>
      </c>
    </row>
    <row r="453" spans="1:36" x14ac:dyDescent="0.2">
      <c r="A453" s="511">
        <v>42023</v>
      </c>
      <c r="B453" s="512">
        <v>1</v>
      </c>
      <c r="H453" s="504">
        <v>175.74299999999999</v>
      </c>
      <c r="O453" s="511">
        <v>42388</v>
      </c>
      <c r="P453" s="512">
        <v>1</v>
      </c>
      <c r="V453" s="504">
        <v>182.059</v>
      </c>
      <c r="AC453" s="511">
        <f t="shared" si="13"/>
        <v>42753.999999998952</v>
      </c>
      <c r="AD453" s="512">
        <f t="shared" si="12"/>
        <v>1</v>
      </c>
      <c r="AJ453" s="504">
        <v>195</v>
      </c>
    </row>
    <row r="454" spans="1:36" x14ac:dyDescent="0.2">
      <c r="A454" s="511">
        <v>42023</v>
      </c>
      <c r="B454" s="512">
        <v>2</v>
      </c>
      <c r="H454" s="504">
        <v>170.874</v>
      </c>
      <c r="O454" s="511">
        <v>42388</v>
      </c>
      <c r="P454" s="512">
        <v>2</v>
      </c>
      <c r="V454" s="504">
        <v>176.43</v>
      </c>
      <c r="AC454" s="511">
        <f t="shared" si="13"/>
        <v>42754.041666665617</v>
      </c>
      <c r="AD454" s="512">
        <f t="shared" si="12"/>
        <v>2</v>
      </c>
      <c r="AJ454" s="504">
        <v>188</v>
      </c>
    </row>
    <row r="455" spans="1:36" x14ac:dyDescent="0.2">
      <c r="A455" s="511">
        <v>42023</v>
      </c>
      <c r="B455" s="512">
        <v>3</v>
      </c>
      <c r="H455" s="504">
        <v>168.78800000000001</v>
      </c>
      <c r="O455" s="511">
        <v>42388</v>
      </c>
      <c r="P455" s="512">
        <v>3</v>
      </c>
      <c r="V455" s="504">
        <v>172.99299999999999</v>
      </c>
      <c r="AC455" s="511">
        <f t="shared" si="13"/>
        <v>42754.083333332281</v>
      </c>
      <c r="AD455" s="512">
        <f t="shared" si="12"/>
        <v>3</v>
      </c>
      <c r="AJ455" s="504">
        <v>185</v>
      </c>
    </row>
    <row r="456" spans="1:36" x14ac:dyDescent="0.2">
      <c r="A456" s="511">
        <v>42023</v>
      </c>
      <c r="B456" s="512">
        <v>4</v>
      </c>
      <c r="H456" s="504">
        <v>169.71299999999999</v>
      </c>
      <c r="O456" s="511">
        <v>42388</v>
      </c>
      <c r="P456" s="512">
        <v>4</v>
      </c>
      <c r="V456" s="504">
        <v>174.93199999999999</v>
      </c>
      <c r="AC456" s="511">
        <f t="shared" si="13"/>
        <v>42754.124999998945</v>
      </c>
      <c r="AD456" s="512">
        <f t="shared" si="12"/>
        <v>4</v>
      </c>
      <c r="AJ456" s="504">
        <v>185</v>
      </c>
    </row>
    <row r="457" spans="1:36" x14ac:dyDescent="0.2">
      <c r="A457" s="511">
        <v>42023</v>
      </c>
      <c r="B457" s="512">
        <v>5</v>
      </c>
      <c r="H457" s="504">
        <v>176.07400000000001</v>
      </c>
      <c r="O457" s="511">
        <v>42388</v>
      </c>
      <c r="P457" s="512">
        <v>5</v>
      </c>
      <c r="V457" s="504">
        <v>181.61600000000001</v>
      </c>
      <c r="AC457" s="511">
        <f t="shared" si="13"/>
        <v>42754.166666665609</v>
      </c>
      <c r="AD457" s="512">
        <f t="shared" si="12"/>
        <v>5</v>
      </c>
      <c r="AJ457" s="504">
        <v>186</v>
      </c>
    </row>
    <row r="458" spans="1:36" x14ac:dyDescent="0.2">
      <c r="A458" s="511">
        <v>42023</v>
      </c>
      <c r="B458" s="512">
        <v>6</v>
      </c>
      <c r="H458" s="504">
        <v>188.09800000000001</v>
      </c>
      <c r="O458" s="511">
        <v>42388</v>
      </c>
      <c r="P458" s="512">
        <v>6</v>
      </c>
      <c r="V458" s="504">
        <v>195.584</v>
      </c>
      <c r="AC458" s="511">
        <f t="shared" si="13"/>
        <v>42754.208333332273</v>
      </c>
      <c r="AD458" s="512">
        <f t="shared" si="12"/>
        <v>6</v>
      </c>
      <c r="AJ458" s="504">
        <v>192</v>
      </c>
    </row>
    <row r="459" spans="1:36" x14ac:dyDescent="0.2">
      <c r="A459" s="511">
        <v>42023</v>
      </c>
      <c r="B459" s="512">
        <v>7</v>
      </c>
      <c r="H459" s="504">
        <v>202.97900000000001</v>
      </c>
      <c r="O459" s="511">
        <v>42388</v>
      </c>
      <c r="P459" s="512">
        <v>7</v>
      </c>
      <c r="V459" s="504">
        <v>224.67500000000001</v>
      </c>
      <c r="AC459" s="511">
        <f t="shared" si="13"/>
        <v>42754.249999998938</v>
      </c>
      <c r="AD459" s="512">
        <f t="shared" si="12"/>
        <v>7</v>
      </c>
      <c r="AJ459" s="504">
        <v>204</v>
      </c>
    </row>
    <row r="460" spans="1:36" x14ac:dyDescent="0.2">
      <c r="A460" s="511">
        <v>42023</v>
      </c>
      <c r="B460" s="512">
        <v>8</v>
      </c>
      <c r="H460" s="504">
        <v>213.65100000000001</v>
      </c>
      <c r="O460" s="511">
        <v>42388</v>
      </c>
      <c r="P460" s="512">
        <v>8</v>
      </c>
      <c r="V460" s="504">
        <v>240.08199999999999</v>
      </c>
      <c r="AC460" s="511">
        <f t="shared" si="13"/>
        <v>42754.291666665602</v>
      </c>
      <c r="AD460" s="512">
        <f t="shared" si="12"/>
        <v>8</v>
      </c>
      <c r="AJ460" s="504">
        <v>223</v>
      </c>
    </row>
    <row r="461" spans="1:36" x14ac:dyDescent="0.2">
      <c r="A461" s="511">
        <v>42023</v>
      </c>
      <c r="B461" s="512">
        <v>9</v>
      </c>
      <c r="H461" s="504">
        <v>218.80600000000001</v>
      </c>
      <c r="O461" s="511">
        <v>42388</v>
      </c>
      <c r="P461" s="512">
        <v>9</v>
      </c>
      <c r="V461" s="504">
        <v>236.15899999999999</v>
      </c>
      <c r="AC461" s="511">
        <f t="shared" si="13"/>
        <v>42754.333333332266</v>
      </c>
      <c r="AD461" s="512">
        <f t="shared" si="12"/>
        <v>9</v>
      </c>
      <c r="AJ461" s="504">
        <v>240</v>
      </c>
    </row>
    <row r="462" spans="1:36" x14ac:dyDescent="0.2">
      <c r="A462" s="511">
        <v>42023</v>
      </c>
      <c r="B462" s="512">
        <v>10</v>
      </c>
      <c r="H462" s="504">
        <v>228.11799999999999</v>
      </c>
      <c r="O462" s="511">
        <v>42388</v>
      </c>
      <c r="P462" s="512">
        <v>10</v>
      </c>
      <c r="V462" s="504">
        <v>239.88300000000001</v>
      </c>
      <c r="AC462" s="511">
        <f t="shared" si="13"/>
        <v>42754.37499999893</v>
      </c>
      <c r="AD462" s="512">
        <f t="shared" si="12"/>
        <v>10</v>
      </c>
      <c r="AJ462" s="504">
        <v>240</v>
      </c>
    </row>
    <row r="463" spans="1:36" x14ac:dyDescent="0.2">
      <c r="A463" s="511">
        <v>42023</v>
      </c>
      <c r="B463" s="512">
        <v>11</v>
      </c>
      <c r="H463" s="504">
        <v>231.583</v>
      </c>
      <c r="O463" s="511">
        <v>42388</v>
      </c>
      <c r="P463" s="512">
        <v>11</v>
      </c>
      <c r="V463" s="504">
        <v>242.494</v>
      </c>
      <c r="AC463" s="511">
        <f t="shared" si="13"/>
        <v>42754.416666665595</v>
      </c>
      <c r="AD463" s="512">
        <f t="shared" si="12"/>
        <v>11</v>
      </c>
      <c r="AJ463" s="504">
        <v>236</v>
      </c>
    </row>
    <row r="464" spans="1:36" x14ac:dyDescent="0.2">
      <c r="A464" s="511">
        <v>42023</v>
      </c>
      <c r="B464" s="512">
        <v>12</v>
      </c>
      <c r="H464" s="504">
        <v>233.286</v>
      </c>
      <c r="O464" s="511">
        <v>42388</v>
      </c>
      <c r="P464" s="512">
        <v>12</v>
      </c>
      <c r="V464" s="504">
        <v>239.077</v>
      </c>
      <c r="AC464" s="511">
        <f t="shared" si="13"/>
        <v>42754.458333332259</v>
      </c>
      <c r="AD464" s="512">
        <f t="shared" si="12"/>
        <v>12</v>
      </c>
      <c r="AJ464" s="504">
        <v>235</v>
      </c>
    </row>
    <row r="465" spans="1:36" x14ac:dyDescent="0.2">
      <c r="A465" s="511">
        <v>42023</v>
      </c>
      <c r="B465" s="512">
        <v>13</v>
      </c>
      <c r="H465" s="504">
        <v>233.09100000000001</v>
      </c>
      <c r="O465" s="511">
        <v>42388</v>
      </c>
      <c r="P465" s="512">
        <v>13</v>
      </c>
      <c r="V465" s="504">
        <v>230.667</v>
      </c>
      <c r="AC465" s="511">
        <f t="shared" si="13"/>
        <v>42754.499999998923</v>
      </c>
      <c r="AD465" s="512">
        <f t="shared" si="12"/>
        <v>13</v>
      </c>
      <c r="AJ465" s="504">
        <v>231</v>
      </c>
    </row>
    <row r="466" spans="1:36" x14ac:dyDescent="0.2">
      <c r="A466" s="511">
        <v>42023</v>
      </c>
      <c r="B466" s="512">
        <v>14</v>
      </c>
      <c r="H466" s="504">
        <v>232.53399999999999</v>
      </c>
      <c r="O466" s="511">
        <v>42388</v>
      </c>
      <c r="P466" s="512">
        <v>14</v>
      </c>
      <c r="V466" s="504">
        <v>228.10400000000001</v>
      </c>
      <c r="AC466" s="511">
        <f t="shared" si="13"/>
        <v>42754.541666665587</v>
      </c>
      <c r="AD466" s="512">
        <f t="shared" si="12"/>
        <v>14</v>
      </c>
      <c r="AJ466" s="504">
        <v>227</v>
      </c>
    </row>
    <row r="467" spans="1:36" x14ac:dyDescent="0.2">
      <c r="A467" s="511">
        <v>42023</v>
      </c>
      <c r="B467" s="512">
        <v>15</v>
      </c>
      <c r="H467" s="504">
        <v>233.01499999999999</v>
      </c>
      <c r="O467" s="511">
        <v>42388</v>
      </c>
      <c r="P467" s="512">
        <v>15</v>
      </c>
      <c r="V467" s="504">
        <v>225.011</v>
      </c>
      <c r="AC467" s="511">
        <f t="shared" si="13"/>
        <v>42754.583333332252</v>
      </c>
      <c r="AD467" s="512">
        <f t="shared" si="12"/>
        <v>15</v>
      </c>
      <c r="AJ467" s="504">
        <v>224</v>
      </c>
    </row>
    <row r="468" spans="1:36" x14ac:dyDescent="0.2">
      <c r="A468" s="511">
        <v>42023</v>
      </c>
      <c r="B468" s="512">
        <v>16</v>
      </c>
      <c r="H468" s="504">
        <v>233.55099999999999</v>
      </c>
      <c r="O468" s="511">
        <v>42388</v>
      </c>
      <c r="P468" s="512">
        <v>16</v>
      </c>
      <c r="V468" s="504">
        <v>226.815</v>
      </c>
      <c r="AC468" s="511">
        <f t="shared" si="13"/>
        <v>42754.624999998916</v>
      </c>
      <c r="AD468" s="512">
        <f t="shared" si="12"/>
        <v>16</v>
      </c>
      <c r="AJ468" s="504">
        <v>221</v>
      </c>
    </row>
    <row r="469" spans="1:36" x14ac:dyDescent="0.2">
      <c r="A469" s="511">
        <v>42023</v>
      </c>
      <c r="B469" s="512">
        <v>17</v>
      </c>
      <c r="H469" s="504">
        <v>238.56800000000001</v>
      </c>
      <c r="O469" s="511">
        <v>42388</v>
      </c>
      <c r="P469" s="512">
        <v>17</v>
      </c>
      <c r="V469" s="504">
        <v>232.446</v>
      </c>
      <c r="AC469" s="511">
        <f t="shared" si="13"/>
        <v>42754.66666666558</v>
      </c>
      <c r="AD469" s="512">
        <f t="shared" si="12"/>
        <v>17</v>
      </c>
      <c r="AJ469" s="504">
        <v>224</v>
      </c>
    </row>
    <row r="470" spans="1:36" x14ac:dyDescent="0.2">
      <c r="A470" s="511">
        <v>42023</v>
      </c>
      <c r="B470" s="512">
        <v>18</v>
      </c>
      <c r="H470" s="504">
        <v>251.66800000000001</v>
      </c>
      <c r="O470" s="511">
        <v>42388</v>
      </c>
      <c r="P470" s="512">
        <v>18</v>
      </c>
      <c r="V470" s="504">
        <v>244.524</v>
      </c>
      <c r="AC470" s="511">
        <f t="shared" si="13"/>
        <v>42754.708333332244</v>
      </c>
      <c r="AD470" s="512">
        <f t="shared" ref="AD470:AD533" si="14">B470</f>
        <v>18</v>
      </c>
      <c r="AJ470" s="504">
        <v>241</v>
      </c>
    </row>
    <row r="471" spans="1:36" x14ac:dyDescent="0.2">
      <c r="A471" s="511">
        <v>42023</v>
      </c>
      <c r="B471" s="512">
        <v>19</v>
      </c>
      <c r="H471" s="504">
        <v>252.88800000000001</v>
      </c>
      <c r="O471" s="511">
        <v>42388</v>
      </c>
      <c r="P471" s="512">
        <v>19</v>
      </c>
      <c r="V471" s="504">
        <v>247.83099999999999</v>
      </c>
      <c r="AC471" s="511">
        <f t="shared" ref="AC471:AC534" si="15">AC470+1/24</f>
        <v>42754.749999998909</v>
      </c>
      <c r="AD471" s="512">
        <f t="shared" si="14"/>
        <v>19</v>
      </c>
      <c r="AJ471" s="504">
        <v>261</v>
      </c>
    </row>
    <row r="472" spans="1:36" x14ac:dyDescent="0.2">
      <c r="A472" s="511">
        <v>42023</v>
      </c>
      <c r="B472" s="512">
        <v>20</v>
      </c>
      <c r="H472" s="504">
        <v>249.40899999999999</v>
      </c>
      <c r="O472" s="511">
        <v>42388</v>
      </c>
      <c r="P472" s="512">
        <v>20</v>
      </c>
      <c r="V472" s="504">
        <v>244.429</v>
      </c>
      <c r="AC472" s="511">
        <f t="shared" si="15"/>
        <v>42754.791666665573</v>
      </c>
      <c r="AD472" s="512">
        <f t="shared" si="14"/>
        <v>20</v>
      </c>
      <c r="AJ472" s="504">
        <v>265</v>
      </c>
    </row>
    <row r="473" spans="1:36" x14ac:dyDescent="0.2">
      <c r="A473" s="511">
        <v>42023</v>
      </c>
      <c r="B473" s="512">
        <v>21</v>
      </c>
      <c r="H473" s="504">
        <v>244.51499999999999</v>
      </c>
      <c r="O473" s="511">
        <v>42388</v>
      </c>
      <c r="P473" s="512">
        <v>21</v>
      </c>
      <c r="V473" s="504">
        <v>237.72499999999999</v>
      </c>
      <c r="AC473" s="511">
        <f t="shared" si="15"/>
        <v>42754.833333332237</v>
      </c>
      <c r="AD473" s="512">
        <f t="shared" si="14"/>
        <v>21</v>
      </c>
      <c r="AJ473" s="504">
        <v>258</v>
      </c>
    </row>
    <row r="474" spans="1:36" x14ac:dyDescent="0.2">
      <c r="A474" s="511">
        <v>42023</v>
      </c>
      <c r="B474" s="512">
        <v>22</v>
      </c>
      <c r="H474" s="504">
        <v>229.74799999999999</v>
      </c>
      <c r="O474" s="511">
        <v>42388</v>
      </c>
      <c r="P474" s="512">
        <v>22</v>
      </c>
      <c r="V474" s="504">
        <v>225.67699999999999</v>
      </c>
      <c r="AC474" s="511">
        <f t="shared" si="15"/>
        <v>42754.874999998901</v>
      </c>
      <c r="AD474" s="512">
        <f t="shared" si="14"/>
        <v>22</v>
      </c>
      <c r="AJ474" s="504">
        <v>245</v>
      </c>
    </row>
    <row r="475" spans="1:36" x14ac:dyDescent="0.2">
      <c r="A475" s="511">
        <v>42023</v>
      </c>
      <c r="B475" s="512">
        <v>23</v>
      </c>
      <c r="H475" s="504">
        <v>210.63200000000001</v>
      </c>
      <c r="O475" s="511">
        <v>42388</v>
      </c>
      <c r="P475" s="512">
        <v>23</v>
      </c>
      <c r="V475" s="504">
        <v>209.441</v>
      </c>
      <c r="AC475" s="511">
        <f t="shared" si="15"/>
        <v>42754.916666665566</v>
      </c>
      <c r="AD475" s="512">
        <f t="shared" si="14"/>
        <v>23</v>
      </c>
      <c r="AJ475" s="504">
        <v>222</v>
      </c>
    </row>
    <row r="476" spans="1:36" x14ac:dyDescent="0.2">
      <c r="A476" s="511">
        <v>42023</v>
      </c>
      <c r="B476" s="512">
        <v>24</v>
      </c>
      <c r="H476" s="504">
        <v>193.636</v>
      </c>
      <c r="O476" s="511">
        <v>42388</v>
      </c>
      <c r="P476" s="512">
        <v>24</v>
      </c>
      <c r="V476" s="504">
        <v>193.07900000000001</v>
      </c>
      <c r="AC476" s="511">
        <f t="shared" si="15"/>
        <v>42754.95833333223</v>
      </c>
      <c r="AD476" s="512">
        <f t="shared" si="14"/>
        <v>24</v>
      </c>
      <c r="AJ476" s="504">
        <v>204</v>
      </c>
    </row>
    <row r="477" spans="1:36" x14ac:dyDescent="0.2">
      <c r="A477" s="511">
        <v>42024</v>
      </c>
      <c r="B477" s="512">
        <v>1</v>
      </c>
      <c r="H477" s="504">
        <v>182.215</v>
      </c>
      <c r="O477" s="511">
        <v>42389</v>
      </c>
      <c r="P477" s="512">
        <v>1</v>
      </c>
      <c r="V477" s="504">
        <v>184.047</v>
      </c>
      <c r="AC477" s="511">
        <f t="shared" si="15"/>
        <v>42754.999999998894</v>
      </c>
      <c r="AD477" s="512">
        <f t="shared" si="14"/>
        <v>1</v>
      </c>
      <c r="AJ477" s="504">
        <v>192</v>
      </c>
    </row>
    <row r="478" spans="1:36" x14ac:dyDescent="0.2">
      <c r="A478" s="511">
        <v>42024</v>
      </c>
      <c r="B478" s="512">
        <v>2</v>
      </c>
      <c r="H478" s="504">
        <v>177.22499999999999</v>
      </c>
      <c r="O478" s="511">
        <v>42389</v>
      </c>
      <c r="P478" s="512">
        <v>2</v>
      </c>
      <c r="V478" s="504">
        <v>178.90899999999999</v>
      </c>
      <c r="AC478" s="511">
        <f t="shared" si="15"/>
        <v>42755.041666665558</v>
      </c>
      <c r="AD478" s="512">
        <f t="shared" si="14"/>
        <v>2</v>
      </c>
      <c r="AJ478" s="504">
        <v>186</v>
      </c>
    </row>
    <row r="479" spans="1:36" x14ac:dyDescent="0.2">
      <c r="A479" s="511">
        <v>42024</v>
      </c>
      <c r="B479" s="512">
        <v>3</v>
      </c>
      <c r="H479" s="504">
        <v>173.78700000000001</v>
      </c>
      <c r="O479" s="511">
        <v>42389</v>
      </c>
      <c r="P479" s="512">
        <v>3</v>
      </c>
      <c r="V479" s="504">
        <v>176.22800000000001</v>
      </c>
      <c r="AC479" s="511">
        <f t="shared" si="15"/>
        <v>42755.083333332223</v>
      </c>
      <c r="AD479" s="512">
        <f t="shared" si="14"/>
        <v>3</v>
      </c>
      <c r="AJ479" s="504">
        <v>184</v>
      </c>
    </row>
    <row r="480" spans="1:36" x14ac:dyDescent="0.2">
      <c r="A480" s="511">
        <v>42024</v>
      </c>
      <c r="B480" s="512">
        <v>4</v>
      </c>
      <c r="H480" s="504">
        <v>175.13200000000001</v>
      </c>
      <c r="O480" s="511">
        <v>42389</v>
      </c>
      <c r="P480" s="512">
        <v>4</v>
      </c>
      <c r="V480" s="504">
        <v>177.60300000000001</v>
      </c>
      <c r="AC480" s="511">
        <f t="shared" si="15"/>
        <v>42755.124999998887</v>
      </c>
      <c r="AD480" s="512">
        <f t="shared" si="14"/>
        <v>4</v>
      </c>
      <c r="AJ480" s="504">
        <v>184</v>
      </c>
    </row>
    <row r="481" spans="1:36" x14ac:dyDescent="0.2">
      <c r="A481" s="511">
        <v>42024</v>
      </c>
      <c r="B481" s="512">
        <v>5</v>
      </c>
      <c r="H481" s="504">
        <v>181.464</v>
      </c>
      <c r="O481" s="511">
        <v>42389</v>
      </c>
      <c r="P481" s="512">
        <v>5</v>
      </c>
      <c r="V481" s="504">
        <v>182.99700000000001</v>
      </c>
      <c r="AC481" s="511">
        <f t="shared" si="15"/>
        <v>42755.166666665551</v>
      </c>
      <c r="AD481" s="512">
        <f t="shared" si="14"/>
        <v>5</v>
      </c>
      <c r="AJ481" s="504">
        <v>185</v>
      </c>
    </row>
    <row r="482" spans="1:36" x14ac:dyDescent="0.2">
      <c r="A482" s="511">
        <v>42024</v>
      </c>
      <c r="B482" s="512">
        <v>6</v>
      </c>
      <c r="H482" s="504">
        <v>195.44300000000001</v>
      </c>
      <c r="O482" s="511">
        <v>42389</v>
      </c>
      <c r="P482" s="512">
        <v>6</v>
      </c>
      <c r="V482" s="504">
        <v>195.911</v>
      </c>
      <c r="AC482" s="511">
        <f t="shared" si="15"/>
        <v>42755.208333332215</v>
      </c>
      <c r="AD482" s="512">
        <f t="shared" si="14"/>
        <v>6</v>
      </c>
      <c r="AJ482" s="504">
        <v>192</v>
      </c>
    </row>
    <row r="483" spans="1:36" x14ac:dyDescent="0.2">
      <c r="A483" s="511">
        <v>42024</v>
      </c>
      <c r="B483" s="512">
        <v>7</v>
      </c>
      <c r="H483" s="504">
        <v>217.529</v>
      </c>
      <c r="O483" s="511">
        <v>42389</v>
      </c>
      <c r="P483" s="512">
        <v>7</v>
      </c>
      <c r="V483" s="504">
        <v>218.16200000000001</v>
      </c>
      <c r="AC483" s="511">
        <f t="shared" si="15"/>
        <v>42755.24999999888</v>
      </c>
      <c r="AD483" s="512">
        <f t="shared" si="14"/>
        <v>7</v>
      </c>
      <c r="AJ483" s="504">
        <v>207</v>
      </c>
    </row>
    <row r="484" spans="1:36" x14ac:dyDescent="0.2">
      <c r="A484" s="511">
        <v>42024</v>
      </c>
      <c r="B484" s="512">
        <v>8</v>
      </c>
      <c r="H484" s="504">
        <v>231.11</v>
      </c>
      <c r="O484" s="511">
        <v>42389</v>
      </c>
      <c r="P484" s="512">
        <v>8</v>
      </c>
      <c r="V484" s="504">
        <v>230.6</v>
      </c>
      <c r="AC484" s="511">
        <f t="shared" si="15"/>
        <v>42755.291666665544</v>
      </c>
      <c r="AD484" s="512">
        <f t="shared" si="14"/>
        <v>8</v>
      </c>
      <c r="AJ484" s="504">
        <v>229</v>
      </c>
    </row>
    <row r="485" spans="1:36" x14ac:dyDescent="0.2">
      <c r="A485" s="511">
        <v>42024</v>
      </c>
      <c r="B485" s="512">
        <v>9</v>
      </c>
      <c r="H485" s="504">
        <v>229.00399999999999</v>
      </c>
      <c r="O485" s="511">
        <v>42389</v>
      </c>
      <c r="P485" s="512">
        <v>9</v>
      </c>
      <c r="V485" s="504">
        <v>226.19800000000001</v>
      </c>
      <c r="AC485" s="511">
        <f t="shared" si="15"/>
        <v>42755.333333332208</v>
      </c>
      <c r="AD485" s="512">
        <f t="shared" si="14"/>
        <v>9</v>
      </c>
      <c r="AJ485" s="504">
        <v>244</v>
      </c>
    </row>
    <row r="486" spans="1:36" x14ac:dyDescent="0.2">
      <c r="A486" s="511">
        <v>42024</v>
      </c>
      <c r="B486" s="512">
        <v>10</v>
      </c>
      <c r="H486" s="504">
        <v>231.4</v>
      </c>
      <c r="O486" s="511">
        <v>42389</v>
      </c>
      <c r="P486" s="512">
        <v>10</v>
      </c>
      <c r="V486" s="504">
        <v>222.99700000000001</v>
      </c>
      <c r="AC486" s="511">
        <f t="shared" si="15"/>
        <v>42755.374999998872</v>
      </c>
      <c r="AD486" s="512">
        <f t="shared" si="14"/>
        <v>10</v>
      </c>
      <c r="AJ486" s="504">
        <v>244</v>
      </c>
    </row>
    <row r="487" spans="1:36" x14ac:dyDescent="0.2">
      <c r="A487" s="511">
        <v>42024</v>
      </c>
      <c r="B487" s="512">
        <v>11</v>
      </c>
      <c r="H487" s="504">
        <v>231.29300000000001</v>
      </c>
      <c r="O487" s="511">
        <v>42389</v>
      </c>
      <c r="P487" s="512">
        <v>11</v>
      </c>
      <c r="V487" s="504">
        <v>220.98699999999999</v>
      </c>
      <c r="AC487" s="511">
        <f t="shared" si="15"/>
        <v>42755.416666665536</v>
      </c>
      <c r="AD487" s="512">
        <f t="shared" si="14"/>
        <v>11</v>
      </c>
      <c r="AJ487" s="504">
        <v>243</v>
      </c>
    </row>
    <row r="488" spans="1:36" x14ac:dyDescent="0.2">
      <c r="A488" s="511">
        <v>42024</v>
      </c>
      <c r="B488" s="512">
        <v>12</v>
      </c>
      <c r="H488" s="504">
        <v>230.785</v>
      </c>
      <c r="O488" s="511">
        <v>42389</v>
      </c>
      <c r="P488" s="512">
        <v>12</v>
      </c>
      <c r="V488" s="504">
        <v>210.37200000000001</v>
      </c>
      <c r="AC488" s="511">
        <f t="shared" si="15"/>
        <v>42755.458333332201</v>
      </c>
      <c r="AD488" s="512">
        <f t="shared" si="14"/>
        <v>12</v>
      </c>
      <c r="AJ488" s="504">
        <v>240</v>
      </c>
    </row>
    <row r="489" spans="1:36" x14ac:dyDescent="0.2">
      <c r="A489" s="511">
        <v>42024</v>
      </c>
      <c r="B489" s="512">
        <v>13</v>
      </c>
      <c r="H489" s="504">
        <v>231.279</v>
      </c>
      <c r="O489" s="511">
        <v>42389</v>
      </c>
      <c r="P489" s="512">
        <v>13</v>
      </c>
      <c r="V489" s="504">
        <v>206.584</v>
      </c>
      <c r="AC489" s="511">
        <f t="shared" si="15"/>
        <v>42755.499999998865</v>
      </c>
      <c r="AD489" s="512">
        <f t="shared" si="14"/>
        <v>13</v>
      </c>
      <c r="AJ489" s="504">
        <v>235</v>
      </c>
    </row>
    <row r="490" spans="1:36" x14ac:dyDescent="0.2">
      <c r="A490" s="511">
        <v>42024</v>
      </c>
      <c r="B490" s="512">
        <v>14</v>
      </c>
      <c r="H490" s="504">
        <v>230.46100000000001</v>
      </c>
      <c r="O490" s="511">
        <v>42389</v>
      </c>
      <c r="P490" s="512">
        <v>14</v>
      </c>
      <c r="V490" s="504">
        <v>206.76400000000001</v>
      </c>
      <c r="AC490" s="511">
        <f t="shared" si="15"/>
        <v>42755.541666665529</v>
      </c>
      <c r="AD490" s="512">
        <f t="shared" si="14"/>
        <v>14</v>
      </c>
      <c r="AJ490" s="504">
        <v>228</v>
      </c>
    </row>
    <row r="491" spans="1:36" x14ac:dyDescent="0.2">
      <c r="A491" s="511">
        <v>42024</v>
      </c>
      <c r="B491" s="512">
        <v>15</v>
      </c>
      <c r="H491" s="504">
        <v>229.13800000000001</v>
      </c>
      <c r="O491" s="511">
        <v>42389</v>
      </c>
      <c r="P491" s="512">
        <v>15</v>
      </c>
      <c r="V491" s="504">
        <v>203.69800000000001</v>
      </c>
      <c r="AC491" s="511">
        <f t="shared" si="15"/>
        <v>42755.583333332193</v>
      </c>
      <c r="AD491" s="512">
        <f t="shared" si="14"/>
        <v>15</v>
      </c>
      <c r="AJ491" s="504">
        <v>223</v>
      </c>
    </row>
    <row r="492" spans="1:36" x14ac:dyDescent="0.2">
      <c r="A492" s="511">
        <v>42024</v>
      </c>
      <c r="B492" s="512">
        <v>16</v>
      </c>
      <c r="H492" s="504">
        <v>226.98099999999999</v>
      </c>
      <c r="O492" s="511">
        <v>42389</v>
      </c>
      <c r="P492" s="512">
        <v>16</v>
      </c>
      <c r="V492" s="504">
        <v>207.60400000000001</v>
      </c>
      <c r="AC492" s="511">
        <f t="shared" si="15"/>
        <v>42755.624999998858</v>
      </c>
      <c r="AD492" s="512">
        <f t="shared" si="14"/>
        <v>16</v>
      </c>
      <c r="AJ492" s="504">
        <v>220</v>
      </c>
    </row>
    <row r="493" spans="1:36" x14ac:dyDescent="0.2">
      <c r="A493" s="511">
        <v>42024</v>
      </c>
      <c r="B493" s="512">
        <v>17</v>
      </c>
      <c r="H493" s="504">
        <v>223.76</v>
      </c>
      <c r="O493" s="511">
        <v>42389</v>
      </c>
      <c r="P493" s="512">
        <v>17</v>
      </c>
      <c r="V493" s="504">
        <v>212.79</v>
      </c>
      <c r="AC493" s="511">
        <f t="shared" si="15"/>
        <v>42755.666666665522</v>
      </c>
      <c r="AD493" s="512">
        <f t="shared" si="14"/>
        <v>17</v>
      </c>
      <c r="AJ493" s="504">
        <v>219</v>
      </c>
    </row>
    <row r="494" spans="1:36" x14ac:dyDescent="0.2">
      <c r="A494" s="511">
        <v>42024</v>
      </c>
      <c r="B494" s="512">
        <v>18</v>
      </c>
      <c r="H494" s="504">
        <v>241.66200000000001</v>
      </c>
      <c r="O494" s="511">
        <v>42389</v>
      </c>
      <c r="P494" s="512">
        <v>18</v>
      </c>
      <c r="V494" s="504">
        <v>232.143</v>
      </c>
      <c r="AC494" s="511">
        <f t="shared" si="15"/>
        <v>42755.708333332186</v>
      </c>
      <c r="AD494" s="512">
        <f t="shared" si="14"/>
        <v>18</v>
      </c>
      <c r="AJ494" s="504">
        <v>237</v>
      </c>
    </row>
    <row r="495" spans="1:36" x14ac:dyDescent="0.2">
      <c r="A495" s="511">
        <v>42024</v>
      </c>
      <c r="B495" s="512">
        <v>19</v>
      </c>
      <c r="H495" s="504">
        <v>252.268</v>
      </c>
      <c r="O495" s="511">
        <v>42389</v>
      </c>
      <c r="P495" s="512">
        <v>19</v>
      </c>
      <c r="V495" s="504">
        <v>240.39099999999999</v>
      </c>
      <c r="AC495" s="511">
        <f t="shared" si="15"/>
        <v>42755.74999999885</v>
      </c>
      <c r="AD495" s="512">
        <f t="shared" si="14"/>
        <v>19</v>
      </c>
      <c r="AJ495" s="504">
        <v>261</v>
      </c>
    </row>
    <row r="496" spans="1:36" x14ac:dyDescent="0.2">
      <c r="A496" s="511">
        <v>42024</v>
      </c>
      <c r="B496" s="512">
        <v>20</v>
      </c>
      <c r="H496" s="504">
        <v>250.977</v>
      </c>
      <c r="O496" s="511">
        <v>42389</v>
      </c>
      <c r="P496" s="512">
        <v>20</v>
      </c>
      <c r="V496" s="504">
        <v>238.261</v>
      </c>
      <c r="AC496" s="511">
        <f t="shared" si="15"/>
        <v>42755.791666665515</v>
      </c>
      <c r="AD496" s="512">
        <f t="shared" si="14"/>
        <v>20</v>
      </c>
      <c r="AJ496" s="504">
        <v>265</v>
      </c>
    </row>
    <row r="497" spans="1:36" x14ac:dyDescent="0.2">
      <c r="A497" s="511">
        <v>42024</v>
      </c>
      <c r="B497" s="512">
        <v>21</v>
      </c>
      <c r="H497" s="504">
        <v>245.90299999999999</v>
      </c>
      <c r="O497" s="511">
        <v>42389</v>
      </c>
      <c r="P497" s="512">
        <v>21</v>
      </c>
      <c r="V497" s="504">
        <v>233.67500000000001</v>
      </c>
      <c r="AC497" s="511">
        <f t="shared" si="15"/>
        <v>42755.833333332179</v>
      </c>
      <c r="AD497" s="512">
        <f t="shared" si="14"/>
        <v>21</v>
      </c>
      <c r="AJ497" s="504">
        <v>257</v>
      </c>
    </row>
    <row r="498" spans="1:36" x14ac:dyDescent="0.2">
      <c r="A498" s="511">
        <v>42024</v>
      </c>
      <c r="B498" s="512">
        <v>22</v>
      </c>
      <c r="H498" s="504">
        <v>231.95099999999999</v>
      </c>
      <c r="O498" s="511">
        <v>42389</v>
      </c>
      <c r="P498" s="512">
        <v>22</v>
      </c>
      <c r="V498" s="504">
        <v>222.89099999999999</v>
      </c>
      <c r="AC498" s="511">
        <f t="shared" si="15"/>
        <v>42755.874999998843</v>
      </c>
      <c r="AD498" s="512">
        <f t="shared" si="14"/>
        <v>22</v>
      </c>
      <c r="AJ498" s="504">
        <v>243</v>
      </c>
    </row>
    <row r="499" spans="1:36" x14ac:dyDescent="0.2">
      <c r="A499" s="511">
        <v>42024</v>
      </c>
      <c r="B499" s="512">
        <v>23</v>
      </c>
      <c r="H499" s="504">
        <v>213.61600000000001</v>
      </c>
      <c r="O499" s="511">
        <v>42389</v>
      </c>
      <c r="P499" s="512">
        <v>23</v>
      </c>
      <c r="V499" s="504">
        <v>207.95400000000001</v>
      </c>
      <c r="AC499" s="511">
        <f t="shared" si="15"/>
        <v>42755.916666665507</v>
      </c>
      <c r="AD499" s="512">
        <f t="shared" si="14"/>
        <v>23</v>
      </c>
      <c r="AJ499" s="504">
        <v>222</v>
      </c>
    </row>
    <row r="500" spans="1:36" x14ac:dyDescent="0.2">
      <c r="A500" s="511">
        <v>42024</v>
      </c>
      <c r="B500" s="512">
        <v>24</v>
      </c>
      <c r="H500" s="504">
        <v>198.50399999999999</v>
      </c>
      <c r="O500" s="511">
        <v>42389</v>
      </c>
      <c r="P500" s="512">
        <v>24</v>
      </c>
      <c r="V500" s="504">
        <v>191.62700000000001</v>
      </c>
      <c r="AC500" s="511">
        <f t="shared" si="15"/>
        <v>42755.958333332172</v>
      </c>
      <c r="AD500" s="512">
        <f t="shared" si="14"/>
        <v>24</v>
      </c>
      <c r="AJ500" s="504">
        <v>206</v>
      </c>
    </row>
    <row r="501" spans="1:36" x14ac:dyDescent="0.2">
      <c r="A501" s="511">
        <v>42025</v>
      </c>
      <c r="B501" s="512">
        <v>1</v>
      </c>
      <c r="H501" s="504">
        <v>189.18899999999999</v>
      </c>
      <c r="O501" s="511">
        <v>42390</v>
      </c>
      <c r="P501" s="512">
        <v>1</v>
      </c>
      <c r="V501" s="504">
        <v>182.73500000000001</v>
      </c>
      <c r="AC501" s="511">
        <f t="shared" si="15"/>
        <v>42755.999999998836</v>
      </c>
      <c r="AD501" s="512">
        <f t="shared" si="14"/>
        <v>1</v>
      </c>
      <c r="AJ501" s="504">
        <v>194</v>
      </c>
    </row>
    <row r="502" spans="1:36" x14ac:dyDescent="0.2">
      <c r="A502" s="511">
        <v>42025</v>
      </c>
      <c r="B502" s="512">
        <v>2</v>
      </c>
      <c r="H502" s="504">
        <v>183.34899999999999</v>
      </c>
      <c r="O502" s="511">
        <v>42390</v>
      </c>
      <c r="P502" s="512">
        <v>2</v>
      </c>
      <c r="V502" s="504">
        <v>178.23599999999999</v>
      </c>
      <c r="AC502" s="511">
        <f t="shared" si="15"/>
        <v>42756.0416666655</v>
      </c>
      <c r="AD502" s="512">
        <f t="shared" si="14"/>
        <v>2</v>
      </c>
      <c r="AJ502" s="504">
        <v>188</v>
      </c>
    </row>
    <row r="503" spans="1:36" x14ac:dyDescent="0.2">
      <c r="A503" s="511">
        <v>42025</v>
      </c>
      <c r="B503" s="512">
        <v>3</v>
      </c>
      <c r="H503" s="504">
        <v>180.23</v>
      </c>
      <c r="O503" s="511">
        <v>42390</v>
      </c>
      <c r="P503" s="512">
        <v>3</v>
      </c>
      <c r="V503" s="504">
        <v>175.09100000000001</v>
      </c>
      <c r="AC503" s="511">
        <f t="shared" si="15"/>
        <v>42756.083333332164</v>
      </c>
      <c r="AD503" s="512">
        <f t="shared" si="14"/>
        <v>3</v>
      </c>
      <c r="AJ503" s="504">
        <v>185</v>
      </c>
    </row>
    <row r="504" spans="1:36" x14ac:dyDescent="0.2">
      <c r="A504" s="511">
        <v>42025</v>
      </c>
      <c r="B504" s="512">
        <v>4</v>
      </c>
      <c r="H504" s="504">
        <v>180.828</v>
      </c>
      <c r="O504" s="511">
        <v>42390</v>
      </c>
      <c r="P504" s="512">
        <v>4</v>
      </c>
      <c r="V504" s="504">
        <v>175.143</v>
      </c>
      <c r="AC504" s="511">
        <f t="shared" si="15"/>
        <v>42756.124999998829</v>
      </c>
      <c r="AD504" s="512">
        <f t="shared" si="14"/>
        <v>4</v>
      </c>
      <c r="AJ504" s="504">
        <v>184</v>
      </c>
    </row>
    <row r="505" spans="1:36" x14ac:dyDescent="0.2">
      <c r="A505" s="511">
        <v>42025</v>
      </c>
      <c r="B505" s="512">
        <v>5</v>
      </c>
      <c r="H505" s="504">
        <v>186.68600000000001</v>
      </c>
      <c r="O505" s="511">
        <v>42390</v>
      </c>
      <c r="P505" s="512">
        <v>5</v>
      </c>
      <c r="V505" s="504">
        <v>181.947</v>
      </c>
      <c r="AC505" s="511">
        <f t="shared" si="15"/>
        <v>42756.166666665493</v>
      </c>
      <c r="AD505" s="512">
        <f t="shared" si="14"/>
        <v>5</v>
      </c>
      <c r="AJ505" s="504">
        <v>185</v>
      </c>
    </row>
    <row r="506" spans="1:36" x14ac:dyDescent="0.2">
      <c r="A506" s="511">
        <v>42025</v>
      </c>
      <c r="B506" s="512">
        <v>6</v>
      </c>
      <c r="H506" s="504">
        <v>199.56</v>
      </c>
      <c r="O506" s="511">
        <v>42390</v>
      </c>
      <c r="P506" s="512">
        <v>6</v>
      </c>
      <c r="V506" s="504">
        <v>195.65100000000001</v>
      </c>
      <c r="AC506" s="511">
        <f t="shared" si="15"/>
        <v>42756.208333332157</v>
      </c>
      <c r="AD506" s="512">
        <f t="shared" si="14"/>
        <v>6</v>
      </c>
      <c r="AJ506" s="504">
        <v>192</v>
      </c>
    </row>
    <row r="507" spans="1:36" x14ac:dyDescent="0.2">
      <c r="A507" s="511">
        <v>42025</v>
      </c>
      <c r="B507" s="512">
        <v>7</v>
      </c>
      <c r="H507" s="504">
        <v>220.88800000000001</v>
      </c>
      <c r="O507" s="511">
        <v>42390</v>
      </c>
      <c r="P507" s="512">
        <v>7</v>
      </c>
      <c r="V507" s="504">
        <v>218.46199999999999</v>
      </c>
      <c r="AC507" s="511">
        <f t="shared" si="15"/>
        <v>42756.249999998821</v>
      </c>
      <c r="AD507" s="512">
        <f t="shared" si="14"/>
        <v>7</v>
      </c>
      <c r="AJ507" s="504">
        <v>206</v>
      </c>
    </row>
    <row r="508" spans="1:36" x14ac:dyDescent="0.2">
      <c r="A508" s="511">
        <v>42025</v>
      </c>
      <c r="B508" s="512">
        <v>8</v>
      </c>
      <c r="H508" s="504">
        <v>235.13499999999999</v>
      </c>
      <c r="O508" s="511">
        <v>42390</v>
      </c>
      <c r="P508" s="512">
        <v>8</v>
      </c>
      <c r="V508" s="504">
        <v>233.62799999999999</v>
      </c>
      <c r="AC508" s="511">
        <f t="shared" si="15"/>
        <v>42756.291666665486</v>
      </c>
      <c r="AD508" s="512">
        <f t="shared" si="14"/>
        <v>8</v>
      </c>
      <c r="AJ508" s="504">
        <v>217</v>
      </c>
    </row>
    <row r="509" spans="1:36" x14ac:dyDescent="0.2">
      <c r="A509" s="511">
        <v>42025</v>
      </c>
      <c r="B509" s="512">
        <v>9</v>
      </c>
      <c r="H509" s="504">
        <v>232.393</v>
      </c>
      <c r="O509" s="511">
        <v>42390</v>
      </c>
      <c r="P509" s="512">
        <v>9</v>
      </c>
      <c r="V509" s="504">
        <v>228.52699999999999</v>
      </c>
      <c r="AC509" s="511">
        <f t="shared" si="15"/>
        <v>42756.33333333215</v>
      </c>
      <c r="AD509" s="512">
        <f t="shared" si="14"/>
        <v>9</v>
      </c>
      <c r="AJ509" s="504">
        <v>220</v>
      </c>
    </row>
    <row r="510" spans="1:36" x14ac:dyDescent="0.2">
      <c r="A510" s="511">
        <v>42025</v>
      </c>
      <c r="B510" s="512">
        <v>10</v>
      </c>
      <c r="H510" s="504">
        <v>229.44499999999999</v>
      </c>
      <c r="O510" s="511">
        <v>42390</v>
      </c>
      <c r="P510" s="512">
        <v>10</v>
      </c>
      <c r="V510" s="504">
        <v>224.26300000000001</v>
      </c>
      <c r="AC510" s="511">
        <f t="shared" si="15"/>
        <v>42756.374999998814</v>
      </c>
      <c r="AD510" s="512">
        <f t="shared" si="14"/>
        <v>10</v>
      </c>
      <c r="AJ510" s="504">
        <v>223</v>
      </c>
    </row>
    <row r="511" spans="1:36" x14ac:dyDescent="0.2">
      <c r="A511" s="511">
        <v>42025</v>
      </c>
      <c r="B511" s="512">
        <v>11</v>
      </c>
      <c r="H511" s="504">
        <v>226.06700000000001</v>
      </c>
      <c r="O511" s="511">
        <v>42390</v>
      </c>
      <c r="P511" s="512">
        <v>11</v>
      </c>
      <c r="V511" s="504">
        <v>220.96799999999999</v>
      </c>
      <c r="AC511" s="511">
        <f t="shared" si="15"/>
        <v>42756.416666665478</v>
      </c>
      <c r="AD511" s="512">
        <f t="shared" si="14"/>
        <v>11</v>
      </c>
      <c r="AJ511" s="504">
        <v>226</v>
      </c>
    </row>
    <row r="512" spans="1:36" x14ac:dyDescent="0.2">
      <c r="A512" s="511">
        <v>42025</v>
      </c>
      <c r="B512" s="512">
        <v>12</v>
      </c>
      <c r="H512" s="504">
        <v>223.773</v>
      </c>
      <c r="O512" s="511">
        <v>42390</v>
      </c>
      <c r="P512" s="512">
        <v>12</v>
      </c>
      <c r="V512" s="504">
        <v>210.809</v>
      </c>
      <c r="AC512" s="511">
        <f t="shared" si="15"/>
        <v>42756.458333332143</v>
      </c>
      <c r="AD512" s="512">
        <f t="shared" si="14"/>
        <v>12</v>
      </c>
      <c r="AJ512" s="504">
        <v>225</v>
      </c>
    </row>
    <row r="513" spans="1:36" x14ac:dyDescent="0.2">
      <c r="A513" s="511">
        <v>42025</v>
      </c>
      <c r="B513" s="512">
        <v>13</v>
      </c>
      <c r="H513" s="504">
        <v>222.54</v>
      </c>
      <c r="O513" s="511">
        <v>42390</v>
      </c>
      <c r="P513" s="512">
        <v>13</v>
      </c>
      <c r="V513" s="504">
        <v>214.435</v>
      </c>
      <c r="AC513" s="511">
        <f t="shared" si="15"/>
        <v>42756.499999998807</v>
      </c>
      <c r="AD513" s="512">
        <f t="shared" si="14"/>
        <v>13</v>
      </c>
      <c r="AJ513" s="504">
        <v>221</v>
      </c>
    </row>
    <row r="514" spans="1:36" x14ac:dyDescent="0.2">
      <c r="A514" s="511">
        <v>42025</v>
      </c>
      <c r="B514" s="512">
        <v>14</v>
      </c>
      <c r="H514" s="504">
        <v>223.08199999999999</v>
      </c>
      <c r="O514" s="511">
        <v>42390</v>
      </c>
      <c r="P514" s="512">
        <v>14</v>
      </c>
      <c r="V514" s="504">
        <v>217.614</v>
      </c>
      <c r="AC514" s="511">
        <f t="shared" si="15"/>
        <v>42756.541666665471</v>
      </c>
      <c r="AD514" s="512">
        <f t="shared" si="14"/>
        <v>14</v>
      </c>
      <c r="AJ514" s="504">
        <v>217</v>
      </c>
    </row>
    <row r="515" spans="1:36" x14ac:dyDescent="0.2">
      <c r="A515" s="511">
        <v>42025</v>
      </c>
      <c r="B515" s="512">
        <v>15</v>
      </c>
      <c r="H515" s="504">
        <v>219.28399999999999</v>
      </c>
      <c r="O515" s="511">
        <v>42390</v>
      </c>
      <c r="P515" s="512">
        <v>15</v>
      </c>
      <c r="V515" s="504">
        <v>221.06299999999999</v>
      </c>
      <c r="AC515" s="511">
        <f t="shared" si="15"/>
        <v>42756.583333332135</v>
      </c>
      <c r="AD515" s="512">
        <f t="shared" si="14"/>
        <v>15</v>
      </c>
      <c r="AJ515" s="504">
        <v>212</v>
      </c>
    </row>
    <row r="516" spans="1:36" x14ac:dyDescent="0.2">
      <c r="A516" s="511">
        <v>42025</v>
      </c>
      <c r="B516" s="512">
        <v>16</v>
      </c>
      <c r="H516" s="504">
        <v>216.708</v>
      </c>
      <c r="O516" s="511">
        <v>42390</v>
      </c>
      <c r="P516" s="512">
        <v>16</v>
      </c>
      <c r="V516" s="504">
        <v>219.464</v>
      </c>
      <c r="AC516" s="511">
        <f t="shared" si="15"/>
        <v>42756.624999998799</v>
      </c>
      <c r="AD516" s="512">
        <f t="shared" si="14"/>
        <v>16</v>
      </c>
      <c r="AJ516" s="504">
        <v>209</v>
      </c>
    </row>
    <row r="517" spans="1:36" x14ac:dyDescent="0.2">
      <c r="A517" s="511">
        <v>42025</v>
      </c>
      <c r="B517" s="512">
        <v>17</v>
      </c>
      <c r="H517" s="504">
        <v>219.042</v>
      </c>
      <c r="O517" s="511">
        <v>42390</v>
      </c>
      <c r="P517" s="512">
        <v>17</v>
      </c>
      <c r="V517" s="504">
        <v>221.559</v>
      </c>
      <c r="AC517" s="511">
        <f t="shared" si="15"/>
        <v>42756.666666665464</v>
      </c>
      <c r="AD517" s="512">
        <f t="shared" si="14"/>
        <v>17</v>
      </c>
      <c r="AJ517" s="504">
        <v>210</v>
      </c>
    </row>
    <row r="518" spans="1:36" x14ac:dyDescent="0.2">
      <c r="A518" s="511">
        <v>42025</v>
      </c>
      <c r="B518" s="512">
        <v>18</v>
      </c>
      <c r="H518" s="504">
        <v>238.482</v>
      </c>
      <c r="O518" s="511">
        <v>42390</v>
      </c>
      <c r="P518" s="512">
        <v>18</v>
      </c>
      <c r="V518" s="504">
        <v>240.17</v>
      </c>
      <c r="AC518" s="511">
        <f t="shared" si="15"/>
        <v>42756.708333332128</v>
      </c>
      <c r="AD518" s="512">
        <f t="shared" si="14"/>
        <v>18</v>
      </c>
      <c r="AJ518" s="504">
        <v>224</v>
      </c>
    </row>
    <row r="519" spans="1:36" x14ac:dyDescent="0.2">
      <c r="A519" s="511">
        <v>42025</v>
      </c>
      <c r="B519" s="512">
        <v>19</v>
      </c>
      <c r="H519" s="504">
        <v>251.32499999999999</v>
      </c>
      <c r="O519" s="511">
        <v>42390</v>
      </c>
      <c r="P519" s="512">
        <v>19</v>
      </c>
      <c r="V519" s="504">
        <v>246.24799999999999</v>
      </c>
      <c r="AC519" s="511">
        <f t="shared" si="15"/>
        <v>42756.749999998792</v>
      </c>
      <c r="AD519" s="512">
        <f t="shared" si="14"/>
        <v>19</v>
      </c>
      <c r="AJ519" s="504">
        <v>252</v>
      </c>
    </row>
    <row r="520" spans="1:36" x14ac:dyDescent="0.2">
      <c r="A520" s="511">
        <v>42025</v>
      </c>
      <c r="B520" s="512">
        <v>20</v>
      </c>
      <c r="H520" s="504">
        <v>248.79</v>
      </c>
      <c r="O520" s="511">
        <v>42390</v>
      </c>
      <c r="P520" s="512">
        <v>20</v>
      </c>
      <c r="V520" s="504">
        <v>242.40299999999999</v>
      </c>
      <c r="AC520" s="511">
        <f t="shared" si="15"/>
        <v>42756.791666665456</v>
      </c>
      <c r="AD520" s="512">
        <f t="shared" si="14"/>
        <v>20</v>
      </c>
      <c r="AJ520" s="504">
        <v>258</v>
      </c>
    </row>
    <row r="521" spans="1:36" x14ac:dyDescent="0.2">
      <c r="A521" s="511">
        <v>42025</v>
      </c>
      <c r="B521" s="512">
        <v>21</v>
      </c>
      <c r="H521" s="504">
        <v>245.881</v>
      </c>
      <c r="O521" s="511">
        <v>42390</v>
      </c>
      <c r="P521" s="512">
        <v>21</v>
      </c>
      <c r="V521" s="504">
        <v>237.315</v>
      </c>
      <c r="AC521" s="511">
        <f t="shared" si="15"/>
        <v>42756.833333332121</v>
      </c>
      <c r="AD521" s="512">
        <f t="shared" si="14"/>
        <v>21</v>
      </c>
      <c r="AJ521" s="504">
        <v>251</v>
      </c>
    </row>
    <row r="522" spans="1:36" x14ac:dyDescent="0.2">
      <c r="A522" s="511">
        <v>42025</v>
      </c>
      <c r="B522" s="512">
        <v>22</v>
      </c>
      <c r="H522" s="504">
        <v>231.97900000000001</v>
      </c>
      <c r="O522" s="511">
        <v>42390</v>
      </c>
      <c r="P522" s="512">
        <v>22</v>
      </c>
      <c r="V522" s="504">
        <v>224.99100000000001</v>
      </c>
      <c r="AC522" s="511">
        <f t="shared" si="15"/>
        <v>42756.874999998785</v>
      </c>
      <c r="AD522" s="512">
        <f t="shared" si="14"/>
        <v>22</v>
      </c>
      <c r="AJ522" s="504">
        <v>236</v>
      </c>
    </row>
    <row r="523" spans="1:36" x14ac:dyDescent="0.2">
      <c r="A523" s="511">
        <v>42025</v>
      </c>
      <c r="B523" s="512">
        <v>23</v>
      </c>
      <c r="H523" s="504">
        <v>213.78100000000001</v>
      </c>
      <c r="O523" s="511">
        <v>42390</v>
      </c>
      <c r="P523" s="512">
        <v>23</v>
      </c>
      <c r="V523" s="504">
        <v>208.56700000000001</v>
      </c>
      <c r="AC523" s="511">
        <f t="shared" si="15"/>
        <v>42756.916666665449</v>
      </c>
      <c r="AD523" s="512">
        <f t="shared" si="14"/>
        <v>23</v>
      </c>
      <c r="AJ523" s="504">
        <v>217</v>
      </c>
    </row>
    <row r="524" spans="1:36" x14ac:dyDescent="0.2">
      <c r="A524" s="511">
        <v>42025</v>
      </c>
      <c r="B524" s="512">
        <v>24</v>
      </c>
      <c r="H524" s="504">
        <v>196.04300000000001</v>
      </c>
      <c r="O524" s="511">
        <v>42390</v>
      </c>
      <c r="P524" s="512">
        <v>24</v>
      </c>
      <c r="V524" s="504">
        <v>194.36500000000001</v>
      </c>
      <c r="AC524" s="511">
        <f t="shared" si="15"/>
        <v>42756.958333332113</v>
      </c>
      <c r="AD524" s="512">
        <f t="shared" si="14"/>
        <v>24</v>
      </c>
      <c r="AJ524" s="504">
        <v>203</v>
      </c>
    </row>
    <row r="525" spans="1:36" x14ac:dyDescent="0.2">
      <c r="A525" s="511">
        <v>42026</v>
      </c>
      <c r="B525" s="512">
        <v>1</v>
      </c>
      <c r="H525" s="504">
        <v>185.75</v>
      </c>
      <c r="O525" s="511">
        <v>42391</v>
      </c>
      <c r="P525" s="512">
        <v>1</v>
      </c>
      <c r="V525" s="504">
        <v>184.91800000000001</v>
      </c>
      <c r="AC525" s="511">
        <f t="shared" si="15"/>
        <v>42756.999999998778</v>
      </c>
      <c r="AD525" s="512">
        <f t="shared" si="14"/>
        <v>1</v>
      </c>
      <c r="AJ525" s="504">
        <v>192</v>
      </c>
    </row>
    <row r="526" spans="1:36" x14ac:dyDescent="0.2">
      <c r="A526" s="511">
        <v>42026</v>
      </c>
      <c r="B526" s="512">
        <v>2</v>
      </c>
      <c r="H526" s="504">
        <v>180.82900000000001</v>
      </c>
      <c r="O526" s="511">
        <v>42391</v>
      </c>
      <c r="P526" s="512">
        <v>2</v>
      </c>
      <c r="V526" s="504">
        <v>178.64099999999999</v>
      </c>
      <c r="AC526" s="511">
        <f t="shared" si="15"/>
        <v>42757.041666665442</v>
      </c>
      <c r="AD526" s="512">
        <f t="shared" si="14"/>
        <v>2</v>
      </c>
      <c r="AJ526" s="504">
        <v>186</v>
      </c>
    </row>
    <row r="527" spans="1:36" x14ac:dyDescent="0.2">
      <c r="A527" s="511">
        <v>42026</v>
      </c>
      <c r="B527" s="512">
        <v>3</v>
      </c>
      <c r="H527" s="504">
        <v>178.78299999999999</v>
      </c>
      <c r="O527" s="511">
        <v>42391</v>
      </c>
      <c r="P527" s="512">
        <v>3</v>
      </c>
      <c r="V527" s="504">
        <v>175.727</v>
      </c>
      <c r="AC527" s="511">
        <f t="shared" si="15"/>
        <v>42757.083333332106</v>
      </c>
      <c r="AD527" s="512">
        <f t="shared" si="14"/>
        <v>3</v>
      </c>
      <c r="AJ527" s="504">
        <v>183</v>
      </c>
    </row>
    <row r="528" spans="1:36" x14ac:dyDescent="0.2">
      <c r="A528" s="511">
        <v>42026</v>
      </c>
      <c r="B528" s="512">
        <v>4</v>
      </c>
      <c r="H528" s="504">
        <v>179.59700000000001</v>
      </c>
      <c r="O528" s="511">
        <v>42391</v>
      </c>
      <c r="P528" s="512">
        <v>4</v>
      </c>
      <c r="V528" s="504">
        <v>176.2</v>
      </c>
      <c r="AC528" s="511">
        <f t="shared" si="15"/>
        <v>42757.12499999877</v>
      </c>
      <c r="AD528" s="512">
        <f t="shared" si="14"/>
        <v>4</v>
      </c>
      <c r="AJ528" s="504">
        <v>183</v>
      </c>
    </row>
    <row r="529" spans="1:36" x14ac:dyDescent="0.2">
      <c r="A529" s="511">
        <v>42026</v>
      </c>
      <c r="B529" s="512">
        <v>5</v>
      </c>
      <c r="H529" s="504">
        <v>184.57599999999999</v>
      </c>
      <c r="O529" s="511">
        <v>42391</v>
      </c>
      <c r="P529" s="512">
        <v>5</v>
      </c>
      <c r="V529" s="504">
        <v>181.49100000000001</v>
      </c>
      <c r="AC529" s="511">
        <f t="shared" si="15"/>
        <v>42757.166666665435</v>
      </c>
      <c r="AD529" s="512">
        <f t="shared" si="14"/>
        <v>5</v>
      </c>
      <c r="AJ529" s="504">
        <v>185</v>
      </c>
    </row>
    <row r="530" spans="1:36" x14ac:dyDescent="0.2">
      <c r="A530" s="511">
        <v>42026</v>
      </c>
      <c r="B530" s="512">
        <v>6</v>
      </c>
      <c r="H530" s="504">
        <v>198.14599999999999</v>
      </c>
      <c r="O530" s="511">
        <v>42391</v>
      </c>
      <c r="P530" s="512">
        <v>6</v>
      </c>
      <c r="V530" s="504">
        <v>193.91499999999999</v>
      </c>
      <c r="AC530" s="511">
        <f t="shared" si="15"/>
        <v>42757.208333332099</v>
      </c>
      <c r="AD530" s="512">
        <f t="shared" si="14"/>
        <v>6</v>
      </c>
      <c r="AJ530" s="504">
        <v>191</v>
      </c>
    </row>
    <row r="531" spans="1:36" x14ac:dyDescent="0.2">
      <c r="A531" s="511">
        <v>42026</v>
      </c>
      <c r="B531" s="512">
        <v>7</v>
      </c>
      <c r="H531" s="504">
        <v>220.601</v>
      </c>
      <c r="O531" s="511">
        <v>42391</v>
      </c>
      <c r="P531" s="512">
        <v>7</v>
      </c>
      <c r="V531" s="504">
        <v>215.721</v>
      </c>
      <c r="AC531" s="511">
        <f t="shared" si="15"/>
        <v>42757.249999998763</v>
      </c>
      <c r="AD531" s="512">
        <f t="shared" si="14"/>
        <v>7</v>
      </c>
      <c r="AJ531" s="504">
        <v>206</v>
      </c>
    </row>
    <row r="532" spans="1:36" x14ac:dyDescent="0.2">
      <c r="A532" s="511">
        <v>42026</v>
      </c>
      <c r="B532" s="512">
        <v>8</v>
      </c>
      <c r="H532" s="504">
        <v>233.09</v>
      </c>
      <c r="O532" s="511">
        <v>42391</v>
      </c>
      <c r="P532" s="512">
        <v>8</v>
      </c>
      <c r="V532" s="504">
        <v>228.37799999999999</v>
      </c>
      <c r="AC532" s="511">
        <f t="shared" si="15"/>
        <v>42757.291666665427</v>
      </c>
      <c r="AD532" s="512">
        <f t="shared" si="14"/>
        <v>8</v>
      </c>
      <c r="AJ532" s="504">
        <v>216</v>
      </c>
    </row>
    <row r="533" spans="1:36" x14ac:dyDescent="0.2">
      <c r="A533" s="511">
        <v>42026</v>
      </c>
      <c r="B533" s="512">
        <v>9</v>
      </c>
      <c r="H533" s="504">
        <v>231.37200000000001</v>
      </c>
      <c r="O533" s="511">
        <v>42391</v>
      </c>
      <c r="P533" s="512">
        <v>9</v>
      </c>
      <c r="V533" s="504">
        <v>225.76599999999999</v>
      </c>
      <c r="AC533" s="511">
        <f t="shared" si="15"/>
        <v>42757.333333332092</v>
      </c>
      <c r="AD533" s="512">
        <f t="shared" si="14"/>
        <v>9</v>
      </c>
      <c r="AJ533" s="504">
        <v>217</v>
      </c>
    </row>
    <row r="534" spans="1:36" x14ac:dyDescent="0.2">
      <c r="A534" s="511">
        <v>42026</v>
      </c>
      <c r="B534" s="512">
        <v>10</v>
      </c>
      <c r="H534" s="504">
        <v>232.40799999999999</v>
      </c>
      <c r="O534" s="511">
        <v>42391</v>
      </c>
      <c r="P534" s="512">
        <v>10</v>
      </c>
      <c r="V534" s="504">
        <v>228.29900000000001</v>
      </c>
      <c r="AC534" s="511">
        <f t="shared" si="15"/>
        <v>42757.374999998756</v>
      </c>
      <c r="AD534" s="512">
        <f t="shared" ref="AD534:AD597" si="16">B534</f>
        <v>10</v>
      </c>
      <c r="AJ534" s="504">
        <v>220</v>
      </c>
    </row>
    <row r="535" spans="1:36" x14ac:dyDescent="0.2">
      <c r="A535" s="511">
        <v>42026</v>
      </c>
      <c r="B535" s="512">
        <v>11</v>
      </c>
      <c r="H535" s="504">
        <v>232.52600000000001</v>
      </c>
      <c r="O535" s="511">
        <v>42391</v>
      </c>
      <c r="P535" s="512">
        <v>11</v>
      </c>
      <c r="V535" s="504">
        <v>232.471</v>
      </c>
      <c r="AC535" s="511">
        <f t="shared" ref="AC535:AC598" si="17">AC534+1/24</f>
        <v>42757.41666666542</v>
      </c>
      <c r="AD535" s="512">
        <f t="shared" si="16"/>
        <v>11</v>
      </c>
      <c r="AJ535" s="504">
        <v>222</v>
      </c>
    </row>
    <row r="536" spans="1:36" x14ac:dyDescent="0.2">
      <c r="A536" s="511">
        <v>42026</v>
      </c>
      <c r="B536" s="512">
        <v>12</v>
      </c>
      <c r="H536" s="504">
        <v>231.571</v>
      </c>
      <c r="O536" s="511">
        <v>42391</v>
      </c>
      <c r="P536" s="512">
        <v>12</v>
      </c>
      <c r="V536" s="504">
        <v>231.67099999999999</v>
      </c>
      <c r="AC536" s="511">
        <f t="shared" si="17"/>
        <v>42757.458333332084</v>
      </c>
      <c r="AD536" s="512">
        <f t="shared" si="16"/>
        <v>12</v>
      </c>
      <c r="AJ536" s="504">
        <v>221</v>
      </c>
    </row>
    <row r="537" spans="1:36" x14ac:dyDescent="0.2">
      <c r="A537" s="511">
        <v>42026</v>
      </c>
      <c r="B537" s="512">
        <v>13</v>
      </c>
      <c r="H537" s="504">
        <v>227.49100000000001</v>
      </c>
      <c r="O537" s="511">
        <v>42391</v>
      </c>
      <c r="P537" s="512">
        <v>13</v>
      </c>
      <c r="V537" s="504">
        <v>228.38300000000001</v>
      </c>
      <c r="AC537" s="511">
        <f t="shared" si="17"/>
        <v>42757.499999998749</v>
      </c>
      <c r="AD537" s="512">
        <f t="shared" si="16"/>
        <v>13</v>
      </c>
      <c r="AJ537" s="504">
        <v>219</v>
      </c>
    </row>
    <row r="538" spans="1:36" x14ac:dyDescent="0.2">
      <c r="A538" s="511">
        <v>42026</v>
      </c>
      <c r="B538" s="512">
        <v>14</v>
      </c>
      <c r="H538" s="504">
        <v>223.869</v>
      </c>
      <c r="O538" s="511">
        <v>42391</v>
      </c>
      <c r="P538" s="512">
        <v>14</v>
      </c>
      <c r="V538" s="504">
        <v>228.85400000000001</v>
      </c>
      <c r="AC538" s="511">
        <f t="shared" si="17"/>
        <v>42757.541666665413</v>
      </c>
      <c r="AD538" s="512">
        <f t="shared" si="16"/>
        <v>14</v>
      </c>
      <c r="AJ538" s="504">
        <v>217</v>
      </c>
    </row>
    <row r="539" spans="1:36" x14ac:dyDescent="0.2">
      <c r="A539" s="511">
        <v>42026</v>
      </c>
      <c r="B539" s="512">
        <v>15</v>
      </c>
      <c r="H539" s="504">
        <v>215.99199999999999</v>
      </c>
      <c r="O539" s="511">
        <v>42391</v>
      </c>
      <c r="P539" s="512">
        <v>15</v>
      </c>
      <c r="V539" s="504">
        <v>225.411</v>
      </c>
      <c r="AC539" s="511">
        <f t="shared" si="17"/>
        <v>42757.583333332077</v>
      </c>
      <c r="AD539" s="512">
        <f t="shared" si="16"/>
        <v>15</v>
      </c>
      <c r="AJ539" s="504">
        <v>215</v>
      </c>
    </row>
    <row r="540" spans="1:36" x14ac:dyDescent="0.2">
      <c r="A540" s="511">
        <v>42026</v>
      </c>
      <c r="B540" s="512">
        <v>16</v>
      </c>
      <c r="H540" s="504">
        <v>216.96799999999999</v>
      </c>
      <c r="O540" s="511">
        <v>42391</v>
      </c>
      <c r="P540" s="512">
        <v>16</v>
      </c>
      <c r="V540" s="504">
        <v>222.297</v>
      </c>
      <c r="AC540" s="511">
        <f t="shared" si="17"/>
        <v>42757.624999998741</v>
      </c>
      <c r="AD540" s="512">
        <f t="shared" si="16"/>
        <v>16</v>
      </c>
      <c r="AJ540" s="504">
        <v>214</v>
      </c>
    </row>
    <row r="541" spans="1:36" x14ac:dyDescent="0.2">
      <c r="A541" s="511">
        <v>42026</v>
      </c>
      <c r="B541" s="512">
        <v>17</v>
      </c>
      <c r="H541" s="504">
        <v>217.31200000000001</v>
      </c>
      <c r="O541" s="511">
        <v>42391</v>
      </c>
      <c r="P541" s="512">
        <v>17</v>
      </c>
      <c r="V541" s="504">
        <v>225.749</v>
      </c>
      <c r="AC541" s="511">
        <f t="shared" si="17"/>
        <v>42757.666666665406</v>
      </c>
      <c r="AD541" s="512">
        <f t="shared" si="16"/>
        <v>17</v>
      </c>
      <c r="AJ541" s="504">
        <v>213</v>
      </c>
    </row>
    <row r="542" spans="1:36" x14ac:dyDescent="0.2">
      <c r="A542" s="511">
        <v>42026</v>
      </c>
      <c r="B542" s="512">
        <v>18</v>
      </c>
      <c r="H542" s="504">
        <v>240.203</v>
      </c>
      <c r="O542" s="511">
        <v>42391</v>
      </c>
      <c r="P542" s="512">
        <v>18</v>
      </c>
      <c r="V542" s="504">
        <v>237.565</v>
      </c>
      <c r="AC542" s="511">
        <f t="shared" si="17"/>
        <v>42757.70833333207</v>
      </c>
      <c r="AD542" s="512">
        <f t="shared" si="16"/>
        <v>18</v>
      </c>
      <c r="AJ542" s="504">
        <v>231</v>
      </c>
    </row>
    <row r="543" spans="1:36" x14ac:dyDescent="0.2">
      <c r="A543" s="511">
        <v>42026</v>
      </c>
      <c r="B543" s="512">
        <v>19</v>
      </c>
      <c r="H543" s="504">
        <v>253.81800000000001</v>
      </c>
      <c r="O543" s="511">
        <v>42391</v>
      </c>
      <c r="P543" s="512">
        <v>19</v>
      </c>
      <c r="V543" s="504">
        <v>237.33099999999999</v>
      </c>
      <c r="AC543" s="511">
        <f t="shared" si="17"/>
        <v>42757.749999998734</v>
      </c>
      <c r="AD543" s="512">
        <f t="shared" si="16"/>
        <v>19</v>
      </c>
      <c r="AJ543" s="504">
        <v>257</v>
      </c>
    </row>
    <row r="544" spans="1:36" x14ac:dyDescent="0.2">
      <c r="A544" s="511">
        <v>42026</v>
      </c>
      <c r="B544" s="512">
        <v>20</v>
      </c>
      <c r="H544" s="504">
        <v>252.92099999999999</v>
      </c>
      <c r="O544" s="511">
        <v>42391</v>
      </c>
      <c r="P544" s="512">
        <v>20</v>
      </c>
      <c r="V544" s="504">
        <v>234.31399999999999</v>
      </c>
      <c r="AC544" s="511">
        <f t="shared" si="17"/>
        <v>42757.791666665398</v>
      </c>
      <c r="AD544" s="512">
        <f t="shared" si="16"/>
        <v>20</v>
      </c>
      <c r="AJ544" s="504">
        <v>261</v>
      </c>
    </row>
    <row r="545" spans="1:36" x14ac:dyDescent="0.2">
      <c r="A545" s="511">
        <v>42026</v>
      </c>
      <c r="B545" s="512">
        <v>21</v>
      </c>
      <c r="H545" s="504">
        <v>247.953</v>
      </c>
      <c r="O545" s="511">
        <v>42391</v>
      </c>
      <c r="P545" s="512">
        <v>21</v>
      </c>
      <c r="V545" s="504">
        <v>228.82400000000001</v>
      </c>
      <c r="AC545" s="511">
        <f t="shared" si="17"/>
        <v>42757.833333332062</v>
      </c>
      <c r="AD545" s="512">
        <f t="shared" si="16"/>
        <v>21</v>
      </c>
      <c r="AJ545" s="504">
        <v>256</v>
      </c>
    </row>
    <row r="546" spans="1:36" x14ac:dyDescent="0.2">
      <c r="A546" s="511">
        <v>42026</v>
      </c>
      <c r="B546" s="512">
        <v>22</v>
      </c>
      <c r="H546" s="504">
        <v>236.006</v>
      </c>
      <c r="O546" s="511">
        <v>42391</v>
      </c>
      <c r="P546" s="512">
        <v>22</v>
      </c>
      <c r="V546" s="504">
        <v>219.34</v>
      </c>
      <c r="AC546" s="511">
        <f t="shared" si="17"/>
        <v>42757.874999998727</v>
      </c>
      <c r="AD546" s="512">
        <f t="shared" si="16"/>
        <v>22</v>
      </c>
      <c r="AJ546" s="504">
        <v>245</v>
      </c>
    </row>
    <row r="547" spans="1:36" x14ac:dyDescent="0.2">
      <c r="A547" s="511">
        <v>42026</v>
      </c>
      <c r="B547" s="512">
        <v>23</v>
      </c>
      <c r="H547" s="504">
        <v>216.75399999999999</v>
      </c>
      <c r="O547" s="511">
        <v>42391</v>
      </c>
      <c r="P547" s="512">
        <v>23</v>
      </c>
      <c r="V547" s="504">
        <v>206.607</v>
      </c>
      <c r="AC547" s="511">
        <f t="shared" si="17"/>
        <v>42757.916666665391</v>
      </c>
      <c r="AD547" s="512">
        <f t="shared" si="16"/>
        <v>23</v>
      </c>
      <c r="AJ547" s="504">
        <v>220</v>
      </c>
    </row>
    <row r="548" spans="1:36" x14ac:dyDescent="0.2">
      <c r="A548" s="511">
        <v>42026</v>
      </c>
      <c r="B548" s="512">
        <v>24</v>
      </c>
      <c r="H548" s="504">
        <v>201.17599999999999</v>
      </c>
      <c r="O548" s="511">
        <v>42391</v>
      </c>
      <c r="P548" s="512">
        <v>24</v>
      </c>
      <c r="V548" s="504">
        <v>192.119</v>
      </c>
      <c r="AC548" s="511">
        <f t="shared" si="17"/>
        <v>42757.958333332055</v>
      </c>
      <c r="AD548" s="512">
        <f t="shared" si="16"/>
        <v>24</v>
      </c>
      <c r="AJ548" s="504">
        <v>203</v>
      </c>
    </row>
    <row r="549" spans="1:36" x14ac:dyDescent="0.2">
      <c r="A549" s="511">
        <v>42027</v>
      </c>
      <c r="B549" s="512">
        <v>1</v>
      </c>
      <c r="H549" s="504">
        <v>190.73699999999999</v>
      </c>
      <c r="O549" s="511">
        <v>42392</v>
      </c>
      <c r="P549" s="512">
        <v>1</v>
      </c>
      <c r="V549" s="504">
        <v>182.37799999999999</v>
      </c>
      <c r="AC549" s="511">
        <f t="shared" si="17"/>
        <v>42757.999999998719</v>
      </c>
      <c r="AD549" s="512">
        <f t="shared" si="16"/>
        <v>1</v>
      </c>
      <c r="AJ549" s="504">
        <v>191</v>
      </c>
    </row>
    <row r="550" spans="1:36" x14ac:dyDescent="0.2">
      <c r="A550" s="511">
        <v>42027</v>
      </c>
      <c r="B550" s="512">
        <v>2</v>
      </c>
      <c r="H550" s="504">
        <v>187.15100000000001</v>
      </c>
      <c r="O550" s="511">
        <v>42392</v>
      </c>
      <c r="P550" s="512">
        <v>2</v>
      </c>
      <c r="V550" s="504">
        <v>176.251</v>
      </c>
      <c r="AC550" s="511">
        <f t="shared" si="17"/>
        <v>42758.041666665384</v>
      </c>
      <c r="AD550" s="512">
        <f t="shared" si="16"/>
        <v>2</v>
      </c>
      <c r="AJ550" s="504">
        <v>185</v>
      </c>
    </row>
    <row r="551" spans="1:36" x14ac:dyDescent="0.2">
      <c r="A551" s="511">
        <v>42027</v>
      </c>
      <c r="B551" s="512">
        <v>3</v>
      </c>
      <c r="H551" s="504">
        <v>183.536</v>
      </c>
      <c r="O551" s="511">
        <v>42392</v>
      </c>
      <c r="P551" s="512">
        <v>3</v>
      </c>
      <c r="V551" s="504">
        <v>172.898</v>
      </c>
      <c r="AC551" s="511">
        <f t="shared" si="17"/>
        <v>42758.083333332048</v>
      </c>
      <c r="AD551" s="512">
        <f t="shared" si="16"/>
        <v>3</v>
      </c>
      <c r="AJ551" s="504">
        <v>183</v>
      </c>
    </row>
    <row r="552" spans="1:36" x14ac:dyDescent="0.2">
      <c r="A552" s="511">
        <v>42027</v>
      </c>
      <c r="B552" s="512">
        <v>4</v>
      </c>
      <c r="H552" s="504">
        <v>185.101</v>
      </c>
      <c r="O552" s="511">
        <v>42392</v>
      </c>
      <c r="P552" s="512">
        <v>4</v>
      </c>
      <c r="V552" s="504">
        <v>170.25200000000001</v>
      </c>
      <c r="AC552" s="511">
        <f t="shared" si="17"/>
        <v>42758.124999998712</v>
      </c>
      <c r="AD552" s="512">
        <f t="shared" si="16"/>
        <v>4</v>
      </c>
      <c r="AJ552" s="504">
        <v>183</v>
      </c>
    </row>
    <row r="553" spans="1:36" x14ac:dyDescent="0.2">
      <c r="A553" s="511">
        <v>42027</v>
      </c>
      <c r="B553" s="512">
        <v>5</v>
      </c>
      <c r="H553" s="504">
        <v>191.49799999999999</v>
      </c>
      <c r="O553" s="511">
        <v>42392</v>
      </c>
      <c r="P553" s="512">
        <v>5</v>
      </c>
      <c r="V553" s="504">
        <v>172.553</v>
      </c>
      <c r="AC553" s="511">
        <f t="shared" si="17"/>
        <v>42758.166666665376</v>
      </c>
      <c r="AD553" s="512">
        <f t="shared" si="16"/>
        <v>5</v>
      </c>
      <c r="AJ553" s="504">
        <v>185</v>
      </c>
    </row>
    <row r="554" spans="1:36" x14ac:dyDescent="0.2">
      <c r="A554" s="511">
        <v>42027</v>
      </c>
      <c r="B554" s="512">
        <v>6</v>
      </c>
      <c r="H554" s="504">
        <v>206.249</v>
      </c>
      <c r="O554" s="511">
        <v>42392</v>
      </c>
      <c r="P554" s="512">
        <v>6</v>
      </c>
      <c r="V554" s="504">
        <v>178.083</v>
      </c>
      <c r="AC554" s="511">
        <f t="shared" si="17"/>
        <v>42758.208333332041</v>
      </c>
      <c r="AD554" s="512">
        <f t="shared" si="16"/>
        <v>6</v>
      </c>
      <c r="AJ554" s="504">
        <v>195</v>
      </c>
    </row>
    <row r="555" spans="1:36" x14ac:dyDescent="0.2">
      <c r="A555" s="511">
        <v>42027</v>
      </c>
      <c r="B555" s="512">
        <v>7</v>
      </c>
      <c r="H555" s="504">
        <v>229.48099999999999</v>
      </c>
      <c r="O555" s="511">
        <v>42392</v>
      </c>
      <c r="P555" s="512">
        <v>7</v>
      </c>
      <c r="V555" s="504">
        <v>186.14</v>
      </c>
      <c r="AC555" s="511">
        <f t="shared" si="17"/>
        <v>42758.249999998705</v>
      </c>
      <c r="AD555" s="512">
        <f t="shared" si="16"/>
        <v>7</v>
      </c>
      <c r="AJ555" s="504">
        <v>215</v>
      </c>
    </row>
    <row r="556" spans="1:36" x14ac:dyDescent="0.2">
      <c r="A556" s="511">
        <v>42027</v>
      </c>
      <c r="B556" s="512">
        <v>8</v>
      </c>
      <c r="H556" s="504">
        <v>239.37100000000001</v>
      </c>
      <c r="O556" s="511">
        <v>42392</v>
      </c>
      <c r="P556" s="512">
        <v>8</v>
      </c>
      <c r="V556" s="504">
        <v>191.59800000000001</v>
      </c>
      <c r="AC556" s="511">
        <f t="shared" si="17"/>
        <v>42758.291666665369</v>
      </c>
      <c r="AD556" s="512">
        <f t="shared" si="16"/>
        <v>8</v>
      </c>
      <c r="AJ556" s="504">
        <v>246</v>
      </c>
    </row>
    <row r="557" spans="1:36" x14ac:dyDescent="0.2">
      <c r="A557" s="511">
        <v>42027</v>
      </c>
      <c r="B557" s="512">
        <v>9</v>
      </c>
      <c r="H557" s="504">
        <v>236.25299999999999</v>
      </c>
      <c r="O557" s="511">
        <v>42392</v>
      </c>
      <c r="P557" s="512">
        <v>9</v>
      </c>
      <c r="V557" s="504">
        <v>194.10900000000001</v>
      </c>
      <c r="AC557" s="511">
        <f t="shared" si="17"/>
        <v>42758.333333332033</v>
      </c>
      <c r="AD557" s="512">
        <f t="shared" si="16"/>
        <v>9</v>
      </c>
      <c r="AJ557" s="504">
        <v>254</v>
      </c>
    </row>
    <row r="558" spans="1:36" x14ac:dyDescent="0.2">
      <c r="A558" s="511">
        <v>42027</v>
      </c>
      <c r="B558" s="512">
        <v>10</v>
      </c>
      <c r="H558" s="504">
        <v>235.95400000000001</v>
      </c>
      <c r="O558" s="511">
        <v>42392</v>
      </c>
      <c r="P558" s="512">
        <v>10</v>
      </c>
      <c r="V558" s="504">
        <v>195.28299999999999</v>
      </c>
      <c r="AC558" s="511">
        <f t="shared" si="17"/>
        <v>42758.374999998698</v>
      </c>
      <c r="AD558" s="512">
        <f t="shared" si="16"/>
        <v>10</v>
      </c>
      <c r="AJ558" s="504">
        <v>252</v>
      </c>
    </row>
    <row r="559" spans="1:36" x14ac:dyDescent="0.2">
      <c r="A559" s="511">
        <v>42027</v>
      </c>
      <c r="B559" s="512">
        <v>11</v>
      </c>
      <c r="H559" s="504">
        <v>232.869</v>
      </c>
      <c r="O559" s="511">
        <v>42392</v>
      </c>
      <c r="P559" s="512">
        <v>11</v>
      </c>
      <c r="V559" s="504">
        <v>190.59899999999999</v>
      </c>
      <c r="AC559" s="511">
        <f t="shared" si="17"/>
        <v>42758.416666665362</v>
      </c>
      <c r="AD559" s="512">
        <f t="shared" si="16"/>
        <v>11</v>
      </c>
      <c r="AJ559" s="504">
        <v>252</v>
      </c>
    </row>
    <row r="560" spans="1:36" x14ac:dyDescent="0.2">
      <c r="A560" s="511">
        <v>42027</v>
      </c>
      <c r="B560" s="512">
        <v>12</v>
      </c>
      <c r="H560" s="504">
        <v>231.83500000000001</v>
      </c>
      <c r="O560" s="511">
        <v>42392</v>
      </c>
      <c r="P560" s="512">
        <v>12</v>
      </c>
      <c r="V560" s="504">
        <v>190.816</v>
      </c>
      <c r="AC560" s="511">
        <f t="shared" si="17"/>
        <v>42758.458333332026</v>
      </c>
      <c r="AD560" s="512">
        <f t="shared" si="16"/>
        <v>12</v>
      </c>
      <c r="AJ560" s="504">
        <v>250</v>
      </c>
    </row>
    <row r="561" spans="1:36" x14ac:dyDescent="0.2">
      <c r="A561" s="511">
        <v>42027</v>
      </c>
      <c r="B561" s="512">
        <v>13</v>
      </c>
      <c r="H561" s="504">
        <v>230.12100000000001</v>
      </c>
      <c r="O561" s="511">
        <v>42392</v>
      </c>
      <c r="P561" s="512">
        <v>13</v>
      </c>
      <c r="V561" s="504">
        <v>190.524</v>
      </c>
      <c r="AC561" s="511">
        <f t="shared" si="17"/>
        <v>42758.49999999869</v>
      </c>
      <c r="AD561" s="512">
        <f t="shared" si="16"/>
        <v>13</v>
      </c>
      <c r="AJ561" s="504">
        <v>246</v>
      </c>
    </row>
    <row r="562" spans="1:36" x14ac:dyDescent="0.2">
      <c r="A562" s="511">
        <v>42027</v>
      </c>
      <c r="B562" s="512">
        <v>14</v>
      </c>
      <c r="H562" s="504">
        <v>226.678</v>
      </c>
      <c r="O562" s="511">
        <v>42392</v>
      </c>
      <c r="P562" s="512">
        <v>14</v>
      </c>
      <c r="V562" s="504">
        <v>184.12200000000001</v>
      </c>
      <c r="AC562" s="511">
        <f t="shared" si="17"/>
        <v>42758.541666665355</v>
      </c>
      <c r="AD562" s="512">
        <f t="shared" si="16"/>
        <v>14</v>
      </c>
      <c r="AJ562" s="504">
        <v>242</v>
      </c>
    </row>
    <row r="563" spans="1:36" x14ac:dyDescent="0.2">
      <c r="A563" s="511">
        <v>42027</v>
      </c>
      <c r="B563" s="512">
        <v>15</v>
      </c>
      <c r="H563" s="504">
        <v>221.87</v>
      </c>
      <c r="O563" s="511">
        <v>42392</v>
      </c>
      <c r="P563" s="512">
        <v>15</v>
      </c>
      <c r="V563" s="504">
        <v>187.31700000000001</v>
      </c>
      <c r="AC563" s="511">
        <f t="shared" si="17"/>
        <v>42758.583333332019</v>
      </c>
      <c r="AD563" s="512">
        <f t="shared" si="16"/>
        <v>15</v>
      </c>
      <c r="AJ563" s="504">
        <v>238</v>
      </c>
    </row>
    <row r="564" spans="1:36" x14ac:dyDescent="0.2">
      <c r="A564" s="511">
        <v>42027</v>
      </c>
      <c r="B564" s="512">
        <v>16</v>
      </c>
      <c r="H564" s="504">
        <v>219.34299999999999</v>
      </c>
      <c r="O564" s="511">
        <v>42392</v>
      </c>
      <c r="P564" s="512">
        <v>16</v>
      </c>
      <c r="V564" s="504">
        <v>188.29900000000001</v>
      </c>
      <c r="AC564" s="511">
        <f t="shared" si="17"/>
        <v>42758.624999998683</v>
      </c>
      <c r="AD564" s="512">
        <f t="shared" si="16"/>
        <v>16</v>
      </c>
      <c r="AJ564" s="504">
        <v>235</v>
      </c>
    </row>
    <row r="565" spans="1:36" x14ac:dyDescent="0.2">
      <c r="A565" s="511">
        <v>42027</v>
      </c>
      <c r="B565" s="512">
        <v>17</v>
      </c>
      <c r="H565" s="504">
        <v>223.941</v>
      </c>
      <c r="O565" s="511">
        <v>42392</v>
      </c>
      <c r="P565" s="512">
        <v>17</v>
      </c>
      <c r="V565" s="504">
        <v>193.58799999999999</v>
      </c>
      <c r="AC565" s="511">
        <f t="shared" si="17"/>
        <v>42758.666666665347</v>
      </c>
      <c r="AD565" s="512">
        <f t="shared" si="16"/>
        <v>17</v>
      </c>
      <c r="AJ565" s="504">
        <v>236</v>
      </c>
    </row>
    <row r="566" spans="1:36" x14ac:dyDescent="0.2">
      <c r="A566" s="511">
        <v>42027</v>
      </c>
      <c r="B566" s="512">
        <v>18</v>
      </c>
      <c r="H566" s="504">
        <v>239.51300000000001</v>
      </c>
      <c r="O566" s="511">
        <v>42392</v>
      </c>
      <c r="P566" s="512">
        <v>18</v>
      </c>
      <c r="V566" s="504">
        <v>211.422</v>
      </c>
      <c r="AC566" s="511">
        <f t="shared" si="17"/>
        <v>42758.708333332012</v>
      </c>
      <c r="AD566" s="512">
        <f t="shared" si="16"/>
        <v>18</v>
      </c>
      <c r="AJ566" s="504">
        <v>254</v>
      </c>
    </row>
    <row r="567" spans="1:36" x14ac:dyDescent="0.2">
      <c r="A567" s="511">
        <v>42027</v>
      </c>
      <c r="B567" s="512">
        <v>19</v>
      </c>
      <c r="H567" s="504">
        <v>249.119</v>
      </c>
      <c r="O567" s="511">
        <v>42392</v>
      </c>
      <c r="P567" s="512">
        <v>19</v>
      </c>
      <c r="V567" s="504">
        <v>219.06100000000001</v>
      </c>
      <c r="AC567" s="511">
        <f t="shared" si="17"/>
        <v>42758.749999998676</v>
      </c>
      <c r="AD567" s="512">
        <f t="shared" si="16"/>
        <v>19</v>
      </c>
      <c r="AJ567" s="504">
        <v>275</v>
      </c>
    </row>
    <row r="568" spans="1:36" x14ac:dyDescent="0.2">
      <c r="A568" s="511">
        <v>42027</v>
      </c>
      <c r="B568" s="512">
        <v>20</v>
      </c>
      <c r="H568" s="504">
        <v>245.17</v>
      </c>
      <c r="O568" s="511">
        <v>42392</v>
      </c>
      <c r="P568" s="512">
        <v>20</v>
      </c>
      <c r="V568" s="504">
        <v>215.69300000000001</v>
      </c>
      <c r="AC568" s="511">
        <f t="shared" si="17"/>
        <v>42758.79166666534</v>
      </c>
      <c r="AD568" s="512">
        <f t="shared" si="16"/>
        <v>20</v>
      </c>
      <c r="AJ568" s="504">
        <v>277</v>
      </c>
    </row>
    <row r="569" spans="1:36" x14ac:dyDescent="0.2">
      <c r="A569" s="511">
        <v>42027</v>
      </c>
      <c r="B569" s="512">
        <v>21</v>
      </c>
      <c r="H569" s="504">
        <v>238.19300000000001</v>
      </c>
      <c r="O569" s="511">
        <v>42392</v>
      </c>
      <c r="P569" s="512">
        <v>21</v>
      </c>
      <c r="V569" s="504">
        <v>211.58500000000001</v>
      </c>
      <c r="AC569" s="511">
        <f t="shared" si="17"/>
        <v>42758.833333332004</v>
      </c>
      <c r="AD569" s="512">
        <f t="shared" si="16"/>
        <v>21</v>
      </c>
      <c r="AJ569" s="504">
        <v>270</v>
      </c>
    </row>
    <row r="570" spans="1:36" x14ac:dyDescent="0.2">
      <c r="A570" s="511">
        <v>42027</v>
      </c>
      <c r="B570" s="512">
        <v>22</v>
      </c>
      <c r="H570" s="504">
        <v>225.999</v>
      </c>
      <c r="O570" s="511">
        <v>42392</v>
      </c>
      <c r="P570" s="512">
        <v>22</v>
      </c>
      <c r="V570" s="504">
        <v>204.95400000000001</v>
      </c>
      <c r="AC570" s="511">
        <f t="shared" si="17"/>
        <v>42758.874999998668</v>
      </c>
      <c r="AD570" s="512">
        <f t="shared" si="16"/>
        <v>22</v>
      </c>
      <c r="AJ570" s="504">
        <v>256</v>
      </c>
    </row>
    <row r="571" spans="1:36" x14ac:dyDescent="0.2">
      <c r="A571" s="511">
        <v>42027</v>
      </c>
      <c r="B571" s="512">
        <v>23</v>
      </c>
      <c r="H571" s="504">
        <v>211.46799999999999</v>
      </c>
      <c r="O571" s="511">
        <v>42392</v>
      </c>
      <c r="P571" s="512">
        <v>23</v>
      </c>
      <c r="V571" s="504">
        <v>195.953</v>
      </c>
      <c r="AC571" s="511">
        <f t="shared" si="17"/>
        <v>42758.916666665333</v>
      </c>
      <c r="AD571" s="512">
        <f t="shared" si="16"/>
        <v>23</v>
      </c>
      <c r="AJ571" s="504">
        <v>231</v>
      </c>
    </row>
    <row r="572" spans="1:36" x14ac:dyDescent="0.2">
      <c r="A572" s="511">
        <v>42027</v>
      </c>
      <c r="B572" s="512">
        <v>24</v>
      </c>
      <c r="H572" s="504">
        <v>194.886</v>
      </c>
      <c r="O572" s="511">
        <v>42392</v>
      </c>
      <c r="P572" s="512">
        <v>24</v>
      </c>
      <c r="V572" s="504">
        <v>184.59899999999999</v>
      </c>
      <c r="AC572" s="511">
        <f t="shared" si="17"/>
        <v>42758.958333331997</v>
      </c>
      <c r="AD572" s="512">
        <f t="shared" si="16"/>
        <v>24</v>
      </c>
      <c r="AJ572" s="504">
        <v>208</v>
      </c>
    </row>
    <row r="573" spans="1:36" x14ac:dyDescent="0.2">
      <c r="A573" s="511">
        <v>42028</v>
      </c>
      <c r="B573" s="512">
        <v>1</v>
      </c>
      <c r="H573" s="504">
        <v>184.35599999999999</v>
      </c>
      <c r="O573" s="511">
        <v>42393</v>
      </c>
      <c r="P573" s="512">
        <v>1</v>
      </c>
      <c r="V573" s="504">
        <v>176.22300000000001</v>
      </c>
      <c r="AC573" s="511">
        <f t="shared" si="17"/>
        <v>42758.999999998661</v>
      </c>
      <c r="AD573" s="512">
        <f t="shared" si="16"/>
        <v>1</v>
      </c>
      <c r="AJ573" s="504">
        <v>195</v>
      </c>
    </row>
    <row r="574" spans="1:36" x14ac:dyDescent="0.2">
      <c r="A574" s="511">
        <v>42028</v>
      </c>
      <c r="B574" s="512">
        <v>2</v>
      </c>
      <c r="H574" s="504">
        <v>178.06100000000001</v>
      </c>
      <c r="O574" s="511">
        <v>42393</v>
      </c>
      <c r="P574" s="512">
        <v>2</v>
      </c>
      <c r="V574" s="504">
        <v>170.71199999999999</v>
      </c>
      <c r="AC574" s="511">
        <f t="shared" si="17"/>
        <v>42759.041666665325</v>
      </c>
      <c r="AD574" s="512">
        <f t="shared" si="16"/>
        <v>2</v>
      </c>
      <c r="AJ574" s="504">
        <v>188</v>
      </c>
    </row>
    <row r="575" spans="1:36" x14ac:dyDescent="0.2">
      <c r="A575" s="511">
        <v>42028</v>
      </c>
      <c r="B575" s="512">
        <v>3</v>
      </c>
      <c r="H575" s="504">
        <v>173.58600000000001</v>
      </c>
      <c r="O575" s="511">
        <v>42393</v>
      </c>
      <c r="P575" s="512">
        <v>3</v>
      </c>
      <c r="V575" s="504">
        <v>167.583</v>
      </c>
      <c r="AC575" s="511">
        <f t="shared" si="17"/>
        <v>42759.08333333199</v>
      </c>
      <c r="AD575" s="512">
        <f t="shared" si="16"/>
        <v>3</v>
      </c>
      <c r="AJ575" s="504">
        <v>185</v>
      </c>
    </row>
    <row r="576" spans="1:36" x14ac:dyDescent="0.2">
      <c r="A576" s="511">
        <v>42028</v>
      </c>
      <c r="B576" s="512">
        <v>4</v>
      </c>
      <c r="H576" s="504">
        <v>172.56700000000001</v>
      </c>
      <c r="O576" s="511">
        <v>42393</v>
      </c>
      <c r="P576" s="512">
        <v>4</v>
      </c>
      <c r="V576" s="504">
        <v>166.678</v>
      </c>
      <c r="AC576" s="511">
        <f t="shared" si="17"/>
        <v>42759.124999998654</v>
      </c>
      <c r="AD576" s="512">
        <f t="shared" si="16"/>
        <v>4</v>
      </c>
      <c r="AJ576" s="504">
        <v>184</v>
      </c>
    </row>
    <row r="577" spans="1:36" x14ac:dyDescent="0.2">
      <c r="A577" s="511">
        <v>42028</v>
      </c>
      <c r="B577" s="512">
        <v>5</v>
      </c>
      <c r="H577" s="504">
        <v>174.816</v>
      </c>
      <c r="O577" s="511">
        <v>42393</v>
      </c>
      <c r="P577" s="512">
        <v>5</v>
      </c>
      <c r="V577" s="504">
        <v>168.59899999999999</v>
      </c>
      <c r="AC577" s="511">
        <f t="shared" si="17"/>
        <v>42759.166666665318</v>
      </c>
      <c r="AD577" s="512">
        <f t="shared" si="16"/>
        <v>5</v>
      </c>
      <c r="AJ577" s="504">
        <v>185</v>
      </c>
    </row>
    <row r="578" spans="1:36" x14ac:dyDescent="0.2">
      <c r="A578" s="511">
        <v>42028</v>
      </c>
      <c r="B578" s="512">
        <v>6</v>
      </c>
      <c r="H578" s="504">
        <v>181.08600000000001</v>
      </c>
      <c r="O578" s="511">
        <v>42393</v>
      </c>
      <c r="P578" s="512">
        <v>6</v>
      </c>
      <c r="V578" s="504">
        <v>172.55099999999999</v>
      </c>
      <c r="AC578" s="511">
        <f t="shared" si="17"/>
        <v>42759.208333331982</v>
      </c>
      <c r="AD578" s="512">
        <f t="shared" si="16"/>
        <v>6</v>
      </c>
      <c r="AJ578" s="504">
        <v>192</v>
      </c>
    </row>
    <row r="579" spans="1:36" x14ac:dyDescent="0.2">
      <c r="A579" s="511">
        <v>42028</v>
      </c>
      <c r="B579" s="512">
        <v>7</v>
      </c>
      <c r="H579" s="504">
        <v>190.44800000000001</v>
      </c>
      <c r="O579" s="511">
        <v>42393</v>
      </c>
      <c r="P579" s="512">
        <v>7</v>
      </c>
      <c r="V579" s="504">
        <v>179.30799999999999</v>
      </c>
      <c r="AC579" s="511">
        <f t="shared" si="17"/>
        <v>42759.249999998647</v>
      </c>
      <c r="AD579" s="512">
        <f t="shared" si="16"/>
        <v>7</v>
      </c>
      <c r="AJ579" s="504">
        <v>208</v>
      </c>
    </row>
    <row r="580" spans="1:36" x14ac:dyDescent="0.2">
      <c r="A580" s="511">
        <v>42028</v>
      </c>
      <c r="B580" s="512">
        <v>8</v>
      </c>
      <c r="H580" s="504">
        <v>195.41499999999999</v>
      </c>
      <c r="O580" s="511">
        <v>42393</v>
      </c>
      <c r="P580" s="512">
        <v>8</v>
      </c>
      <c r="V580" s="504">
        <v>182.1</v>
      </c>
      <c r="AC580" s="511">
        <f t="shared" si="17"/>
        <v>42759.291666665311</v>
      </c>
      <c r="AD580" s="512">
        <f t="shared" si="16"/>
        <v>8</v>
      </c>
      <c r="AJ580" s="504">
        <v>232</v>
      </c>
    </row>
    <row r="581" spans="1:36" x14ac:dyDescent="0.2">
      <c r="A581" s="511">
        <v>42028</v>
      </c>
      <c r="B581" s="512">
        <v>9</v>
      </c>
      <c r="H581" s="504">
        <v>202.71199999999999</v>
      </c>
      <c r="O581" s="511">
        <v>42393</v>
      </c>
      <c r="P581" s="512">
        <v>9</v>
      </c>
      <c r="V581" s="504">
        <v>184.29</v>
      </c>
      <c r="AC581" s="511">
        <f t="shared" si="17"/>
        <v>42759.333333331975</v>
      </c>
      <c r="AD581" s="512">
        <f t="shared" si="16"/>
        <v>9</v>
      </c>
      <c r="AJ581" s="504">
        <v>242</v>
      </c>
    </row>
    <row r="582" spans="1:36" x14ac:dyDescent="0.2">
      <c r="A582" s="511">
        <v>42028</v>
      </c>
      <c r="B582" s="512">
        <v>10</v>
      </c>
      <c r="H582" s="504">
        <v>210.864</v>
      </c>
      <c r="O582" s="511">
        <v>42393</v>
      </c>
      <c r="P582" s="512">
        <v>10</v>
      </c>
      <c r="V582" s="504">
        <v>180.73599999999999</v>
      </c>
      <c r="AC582" s="511">
        <f t="shared" si="17"/>
        <v>42759.374999998639</v>
      </c>
      <c r="AD582" s="512">
        <f t="shared" si="16"/>
        <v>10</v>
      </c>
      <c r="AJ582" s="504">
        <v>240</v>
      </c>
    </row>
    <row r="583" spans="1:36" x14ac:dyDescent="0.2">
      <c r="A583" s="511">
        <v>42028</v>
      </c>
      <c r="B583" s="512">
        <v>11</v>
      </c>
      <c r="H583" s="504">
        <v>216.595</v>
      </c>
      <c r="O583" s="511">
        <v>42393</v>
      </c>
      <c r="P583" s="512">
        <v>11</v>
      </c>
      <c r="V583" s="504">
        <v>179.542</v>
      </c>
      <c r="AC583" s="511">
        <f t="shared" si="17"/>
        <v>42759.416666665304</v>
      </c>
      <c r="AD583" s="512">
        <f t="shared" si="16"/>
        <v>11</v>
      </c>
      <c r="AJ583" s="504">
        <v>240</v>
      </c>
    </row>
    <row r="584" spans="1:36" x14ac:dyDescent="0.2">
      <c r="A584" s="511">
        <v>42028</v>
      </c>
      <c r="B584" s="512">
        <v>12</v>
      </c>
      <c r="H584" s="504">
        <v>217.95099999999999</v>
      </c>
      <c r="O584" s="511">
        <v>42393</v>
      </c>
      <c r="P584" s="512">
        <v>12</v>
      </c>
      <c r="V584" s="504">
        <v>184.21899999999999</v>
      </c>
      <c r="AC584" s="511">
        <f t="shared" si="17"/>
        <v>42759.458333331968</v>
      </c>
      <c r="AD584" s="512">
        <f t="shared" si="16"/>
        <v>12</v>
      </c>
      <c r="AJ584" s="504">
        <v>239</v>
      </c>
    </row>
    <row r="585" spans="1:36" x14ac:dyDescent="0.2">
      <c r="A585" s="511">
        <v>42028</v>
      </c>
      <c r="B585" s="512">
        <v>13</v>
      </c>
      <c r="H585" s="504">
        <v>215.38300000000001</v>
      </c>
      <c r="O585" s="511">
        <v>42393</v>
      </c>
      <c r="P585" s="512">
        <v>13</v>
      </c>
      <c r="V585" s="504">
        <v>185.386</v>
      </c>
      <c r="AC585" s="511">
        <f t="shared" si="17"/>
        <v>42759.499999998632</v>
      </c>
      <c r="AD585" s="512">
        <f t="shared" si="16"/>
        <v>13</v>
      </c>
      <c r="AJ585" s="504">
        <v>233</v>
      </c>
    </row>
    <row r="586" spans="1:36" x14ac:dyDescent="0.2">
      <c r="A586" s="511">
        <v>42028</v>
      </c>
      <c r="B586" s="512">
        <v>14</v>
      </c>
      <c r="H586" s="504">
        <v>212.14</v>
      </c>
      <c r="O586" s="511">
        <v>42393</v>
      </c>
      <c r="P586" s="512">
        <v>14</v>
      </c>
      <c r="V586" s="504">
        <v>179.386</v>
      </c>
      <c r="AC586" s="511">
        <f t="shared" si="17"/>
        <v>42759.541666665296</v>
      </c>
      <c r="AD586" s="512">
        <f t="shared" si="16"/>
        <v>14</v>
      </c>
      <c r="AJ586" s="504">
        <v>232</v>
      </c>
    </row>
    <row r="587" spans="1:36" x14ac:dyDescent="0.2">
      <c r="A587" s="511">
        <v>42028</v>
      </c>
      <c r="B587" s="512">
        <v>15</v>
      </c>
      <c r="H587" s="504">
        <v>209.16499999999999</v>
      </c>
      <c r="O587" s="511">
        <v>42393</v>
      </c>
      <c r="P587" s="512">
        <v>15</v>
      </c>
      <c r="V587" s="504">
        <v>175.476</v>
      </c>
      <c r="AC587" s="511">
        <f t="shared" si="17"/>
        <v>42759.583333331961</v>
      </c>
      <c r="AD587" s="512">
        <f t="shared" si="16"/>
        <v>15</v>
      </c>
      <c r="AJ587" s="504">
        <v>227</v>
      </c>
    </row>
    <row r="588" spans="1:36" x14ac:dyDescent="0.2">
      <c r="A588" s="511">
        <v>42028</v>
      </c>
      <c r="B588" s="512">
        <v>16</v>
      </c>
      <c r="H588" s="504">
        <v>208.68700000000001</v>
      </c>
      <c r="O588" s="511">
        <v>42393</v>
      </c>
      <c r="P588" s="512">
        <v>16</v>
      </c>
      <c r="V588" s="504">
        <v>177.92400000000001</v>
      </c>
      <c r="AC588" s="511">
        <f t="shared" si="17"/>
        <v>42759.624999998625</v>
      </c>
      <c r="AD588" s="512">
        <f t="shared" si="16"/>
        <v>16</v>
      </c>
      <c r="AJ588" s="504">
        <v>226</v>
      </c>
    </row>
    <row r="589" spans="1:36" x14ac:dyDescent="0.2">
      <c r="A589" s="511">
        <v>42028</v>
      </c>
      <c r="B589" s="512">
        <v>17</v>
      </c>
      <c r="H589" s="504">
        <v>212.86799999999999</v>
      </c>
      <c r="O589" s="511">
        <v>42393</v>
      </c>
      <c r="P589" s="512">
        <v>17</v>
      </c>
      <c r="V589" s="504">
        <v>188.76400000000001</v>
      </c>
      <c r="AC589" s="511">
        <f t="shared" si="17"/>
        <v>42759.666666665289</v>
      </c>
      <c r="AD589" s="512">
        <f t="shared" si="16"/>
        <v>17</v>
      </c>
      <c r="AJ589" s="504">
        <v>229</v>
      </c>
    </row>
    <row r="590" spans="1:36" x14ac:dyDescent="0.2">
      <c r="A590" s="511">
        <v>42028</v>
      </c>
      <c r="B590" s="512">
        <v>18</v>
      </c>
      <c r="H590" s="504">
        <v>226.75700000000001</v>
      </c>
      <c r="O590" s="511">
        <v>42393</v>
      </c>
      <c r="P590" s="512">
        <v>18</v>
      </c>
      <c r="V590" s="504">
        <v>211.71700000000001</v>
      </c>
      <c r="AC590" s="511">
        <f t="shared" si="17"/>
        <v>42759.708333331953</v>
      </c>
      <c r="AD590" s="512">
        <f t="shared" si="16"/>
        <v>18</v>
      </c>
      <c r="AJ590" s="504">
        <v>245</v>
      </c>
    </row>
    <row r="591" spans="1:36" x14ac:dyDescent="0.2">
      <c r="A591" s="511">
        <v>42028</v>
      </c>
      <c r="B591" s="512">
        <v>19</v>
      </c>
      <c r="H591" s="504">
        <v>230.15299999999999</v>
      </c>
      <c r="O591" s="511">
        <v>42393</v>
      </c>
      <c r="P591" s="512">
        <v>19</v>
      </c>
      <c r="V591" s="504">
        <v>224.11799999999999</v>
      </c>
      <c r="AC591" s="511">
        <f t="shared" si="17"/>
        <v>42759.749999998618</v>
      </c>
      <c r="AD591" s="512">
        <f t="shared" si="16"/>
        <v>19</v>
      </c>
      <c r="AJ591" s="504">
        <v>264</v>
      </c>
    </row>
    <row r="592" spans="1:36" x14ac:dyDescent="0.2">
      <c r="A592" s="511">
        <v>42028</v>
      </c>
      <c r="B592" s="512">
        <v>20</v>
      </c>
      <c r="H592" s="504">
        <v>225.684</v>
      </c>
      <c r="O592" s="511">
        <v>42393</v>
      </c>
      <c r="P592" s="512">
        <v>20</v>
      </c>
      <c r="V592" s="504">
        <v>224.94499999999999</v>
      </c>
      <c r="AC592" s="511">
        <f t="shared" si="17"/>
        <v>42759.791666665282</v>
      </c>
      <c r="AD592" s="512">
        <f t="shared" si="16"/>
        <v>20</v>
      </c>
      <c r="AJ592" s="504">
        <v>268</v>
      </c>
    </row>
    <row r="593" spans="1:36" x14ac:dyDescent="0.2">
      <c r="A593" s="511">
        <v>42028</v>
      </c>
      <c r="B593" s="512">
        <v>21</v>
      </c>
      <c r="H593" s="504">
        <v>221.64099999999999</v>
      </c>
      <c r="O593" s="511">
        <v>42393</v>
      </c>
      <c r="P593" s="512">
        <v>21</v>
      </c>
      <c r="V593" s="504">
        <v>221.13900000000001</v>
      </c>
      <c r="AC593" s="511">
        <f t="shared" si="17"/>
        <v>42759.833333331946</v>
      </c>
      <c r="AD593" s="512">
        <f t="shared" si="16"/>
        <v>21</v>
      </c>
      <c r="AJ593" s="504">
        <v>262</v>
      </c>
    </row>
    <row r="594" spans="1:36" x14ac:dyDescent="0.2">
      <c r="A594" s="511">
        <v>42028</v>
      </c>
      <c r="B594" s="512">
        <v>22</v>
      </c>
      <c r="H594" s="504">
        <v>212.31700000000001</v>
      </c>
      <c r="O594" s="511">
        <v>42393</v>
      </c>
      <c r="P594" s="512">
        <v>22</v>
      </c>
      <c r="V594" s="504">
        <v>211.07</v>
      </c>
      <c r="AC594" s="511">
        <f t="shared" si="17"/>
        <v>42759.87499999861</v>
      </c>
      <c r="AD594" s="512">
        <f t="shared" si="16"/>
        <v>22</v>
      </c>
      <c r="AJ594" s="504">
        <v>248</v>
      </c>
    </row>
    <row r="595" spans="1:36" x14ac:dyDescent="0.2">
      <c r="A595" s="511">
        <v>42028</v>
      </c>
      <c r="B595" s="512">
        <v>23</v>
      </c>
      <c r="H595" s="504">
        <v>200.63800000000001</v>
      </c>
      <c r="O595" s="511">
        <v>42393</v>
      </c>
      <c r="P595" s="512">
        <v>23</v>
      </c>
      <c r="V595" s="504">
        <v>196.69200000000001</v>
      </c>
      <c r="AC595" s="511">
        <f t="shared" si="17"/>
        <v>42759.916666665275</v>
      </c>
      <c r="AD595" s="512">
        <f t="shared" si="16"/>
        <v>23</v>
      </c>
      <c r="AJ595" s="504">
        <v>224</v>
      </c>
    </row>
    <row r="596" spans="1:36" x14ac:dyDescent="0.2">
      <c r="A596" s="511">
        <v>42028</v>
      </c>
      <c r="B596" s="512">
        <v>24</v>
      </c>
      <c r="H596" s="504">
        <v>187.251</v>
      </c>
      <c r="O596" s="511">
        <v>42393</v>
      </c>
      <c r="P596" s="512">
        <v>24</v>
      </c>
      <c r="V596" s="504">
        <v>182.845</v>
      </c>
      <c r="AC596" s="511">
        <f t="shared" si="17"/>
        <v>42759.958333331939</v>
      </c>
      <c r="AD596" s="512">
        <f t="shared" si="16"/>
        <v>24</v>
      </c>
      <c r="AJ596" s="504">
        <v>205</v>
      </c>
    </row>
    <row r="597" spans="1:36" x14ac:dyDescent="0.2">
      <c r="A597" s="511">
        <v>42029</v>
      </c>
      <c r="B597" s="512">
        <v>1</v>
      </c>
      <c r="H597" s="504">
        <v>178.52600000000001</v>
      </c>
      <c r="O597" s="511">
        <v>42394</v>
      </c>
      <c r="P597" s="512">
        <v>1</v>
      </c>
      <c r="V597" s="504">
        <v>176.434</v>
      </c>
      <c r="AC597" s="511">
        <f t="shared" si="17"/>
        <v>42759.999999998603</v>
      </c>
      <c r="AD597" s="512">
        <f t="shared" si="16"/>
        <v>1</v>
      </c>
      <c r="AJ597" s="504">
        <v>192</v>
      </c>
    </row>
    <row r="598" spans="1:36" x14ac:dyDescent="0.2">
      <c r="A598" s="511">
        <v>42029</v>
      </c>
      <c r="B598" s="512">
        <v>2</v>
      </c>
      <c r="H598" s="504">
        <v>171.66800000000001</v>
      </c>
      <c r="O598" s="511">
        <v>42394</v>
      </c>
      <c r="P598" s="512">
        <v>2</v>
      </c>
      <c r="V598" s="504">
        <v>173.39599999999999</v>
      </c>
      <c r="AC598" s="511">
        <f t="shared" si="17"/>
        <v>42760.041666665267</v>
      </c>
      <c r="AD598" s="512">
        <f t="shared" ref="AD598:AD661" si="18">B598</f>
        <v>2</v>
      </c>
      <c r="AJ598" s="504">
        <v>185</v>
      </c>
    </row>
    <row r="599" spans="1:36" x14ac:dyDescent="0.2">
      <c r="A599" s="511">
        <v>42029</v>
      </c>
      <c r="B599" s="512">
        <v>3</v>
      </c>
      <c r="H599" s="504">
        <v>167.934</v>
      </c>
      <c r="O599" s="511">
        <v>42394</v>
      </c>
      <c r="P599" s="512">
        <v>3</v>
      </c>
      <c r="V599" s="504">
        <v>171.98500000000001</v>
      </c>
      <c r="AC599" s="511">
        <f t="shared" ref="AC599:AC662" si="19">AC598+1/24</f>
        <v>42760.083333331931</v>
      </c>
      <c r="AD599" s="512">
        <f t="shared" si="18"/>
        <v>3</v>
      </c>
      <c r="AJ599" s="504">
        <v>182</v>
      </c>
    </row>
    <row r="600" spans="1:36" x14ac:dyDescent="0.2">
      <c r="A600" s="511">
        <v>42029</v>
      </c>
      <c r="B600" s="512">
        <v>4</v>
      </c>
      <c r="H600" s="504">
        <v>167.166</v>
      </c>
      <c r="O600" s="511">
        <v>42394</v>
      </c>
      <c r="P600" s="512">
        <v>4</v>
      </c>
      <c r="V600" s="504">
        <v>174.523</v>
      </c>
      <c r="AC600" s="511">
        <f t="shared" si="19"/>
        <v>42760.124999998596</v>
      </c>
      <c r="AD600" s="512">
        <f t="shared" si="18"/>
        <v>4</v>
      </c>
      <c r="AJ600" s="504">
        <v>180</v>
      </c>
    </row>
    <row r="601" spans="1:36" x14ac:dyDescent="0.2">
      <c r="A601" s="511">
        <v>42029</v>
      </c>
      <c r="B601" s="512">
        <v>5</v>
      </c>
      <c r="H601" s="504">
        <v>168.035</v>
      </c>
      <c r="O601" s="511">
        <v>42394</v>
      </c>
      <c r="P601" s="512">
        <v>5</v>
      </c>
      <c r="V601" s="504">
        <v>182.84700000000001</v>
      </c>
      <c r="AC601" s="511">
        <f t="shared" si="19"/>
        <v>42760.16666666526</v>
      </c>
      <c r="AD601" s="512">
        <f t="shared" si="18"/>
        <v>5</v>
      </c>
      <c r="AJ601" s="504">
        <v>182</v>
      </c>
    </row>
    <row r="602" spans="1:36" x14ac:dyDescent="0.2">
      <c r="A602" s="511">
        <v>42029</v>
      </c>
      <c r="B602" s="512">
        <v>6</v>
      </c>
      <c r="H602" s="504">
        <v>172.79599999999999</v>
      </c>
      <c r="O602" s="511">
        <v>42394</v>
      </c>
      <c r="P602" s="512">
        <v>6</v>
      </c>
      <c r="V602" s="504">
        <v>197.96100000000001</v>
      </c>
      <c r="AC602" s="511">
        <f t="shared" si="19"/>
        <v>42760.208333331924</v>
      </c>
      <c r="AD602" s="512">
        <f t="shared" si="18"/>
        <v>6</v>
      </c>
      <c r="AJ602" s="504">
        <v>187</v>
      </c>
    </row>
    <row r="603" spans="1:36" x14ac:dyDescent="0.2">
      <c r="A603" s="511">
        <v>42029</v>
      </c>
      <c r="B603" s="512">
        <v>7</v>
      </c>
      <c r="H603" s="504">
        <v>180.874</v>
      </c>
      <c r="O603" s="511">
        <v>42394</v>
      </c>
      <c r="P603" s="512">
        <v>7</v>
      </c>
      <c r="V603" s="504">
        <v>223.81200000000001</v>
      </c>
      <c r="AC603" s="511">
        <f t="shared" si="19"/>
        <v>42760.249999998588</v>
      </c>
      <c r="AD603" s="512">
        <f t="shared" si="18"/>
        <v>7</v>
      </c>
      <c r="AJ603" s="504">
        <v>200</v>
      </c>
    </row>
    <row r="604" spans="1:36" x14ac:dyDescent="0.2">
      <c r="A604" s="511">
        <v>42029</v>
      </c>
      <c r="B604" s="512">
        <v>8</v>
      </c>
      <c r="H604" s="504">
        <v>185.16300000000001</v>
      </c>
      <c r="O604" s="511">
        <v>42394</v>
      </c>
      <c r="P604" s="512">
        <v>8</v>
      </c>
      <c r="V604" s="504">
        <v>233.756</v>
      </c>
      <c r="AC604" s="511">
        <f t="shared" si="19"/>
        <v>42760.291666665253</v>
      </c>
      <c r="AD604" s="512">
        <f t="shared" si="18"/>
        <v>8</v>
      </c>
      <c r="AJ604" s="504">
        <v>216</v>
      </c>
    </row>
    <row r="605" spans="1:36" x14ac:dyDescent="0.2">
      <c r="A605" s="511">
        <v>42029</v>
      </c>
      <c r="B605" s="512">
        <v>9</v>
      </c>
      <c r="H605" s="504">
        <v>190.44300000000001</v>
      </c>
      <c r="O605" s="511">
        <v>42394</v>
      </c>
      <c r="P605" s="512">
        <v>9</v>
      </c>
      <c r="V605" s="504">
        <v>226.73599999999999</v>
      </c>
      <c r="AC605" s="511">
        <f t="shared" si="19"/>
        <v>42760.333333331917</v>
      </c>
      <c r="AD605" s="512">
        <f t="shared" si="18"/>
        <v>9</v>
      </c>
      <c r="AJ605" s="504">
        <v>228</v>
      </c>
    </row>
    <row r="606" spans="1:36" x14ac:dyDescent="0.2">
      <c r="A606" s="511">
        <v>42029</v>
      </c>
      <c r="B606" s="512">
        <v>10</v>
      </c>
      <c r="H606" s="504">
        <v>198.036</v>
      </c>
      <c r="O606" s="511">
        <v>42394</v>
      </c>
      <c r="P606" s="512">
        <v>10</v>
      </c>
      <c r="V606" s="504">
        <v>220.25</v>
      </c>
      <c r="AC606" s="511">
        <f t="shared" si="19"/>
        <v>42760.374999998581</v>
      </c>
      <c r="AD606" s="512">
        <f t="shared" si="18"/>
        <v>10</v>
      </c>
      <c r="AJ606" s="504">
        <v>228</v>
      </c>
    </row>
    <row r="607" spans="1:36" x14ac:dyDescent="0.2">
      <c r="A607" s="511">
        <v>42029</v>
      </c>
      <c r="B607" s="512">
        <v>11</v>
      </c>
      <c r="H607" s="504">
        <v>201.08099999999999</v>
      </c>
      <c r="O607" s="511">
        <v>42394</v>
      </c>
      <c r="P607" s="512">
        <v>11</v>
      </c>
      <c r="V607" s="504">
        <v>218.614</v>
      </c>
      <c r="AC607" s="511">
        <f t="shared" si="19"/>
        <v>42760.416666665245</v>
      </c>
      <c r="AD607" s="512">
        <f t="shared" si="18"/>
        <v>11</v>
      </c>
      <c r="AJ607" s="504">
        <v>227</v>
      </c>
    </row>
    <row r="608" spans="1:36" x14ac:dyDescent="0.2">
      <c r="A608" s="511">
        <v>42029</v>
      </c>
      <c r="B608" s="512">
        <v>12</v>
      </c>
      <c r="H608" s="504">
        <v>202.35599999999999</v>
      </c>
      <c r="O608" s="511">
        <v>42394</v>
      </c>
      <c r="P608" s="512">
        <v>12</v>
      </c>
      <c r="V608" s="504">
        <v>214.054</v>
      </c>
      <c r="AC608" s="511">
        <f t="shared" si="19"/>
        <v>42760.45833333191</v>
      </c>
      <c r="AD608" s="512">
        <f t="shared" si="18"/>
        <v>12</v>
      </c>
      <c r="AJ608" s="504">
        <v>227</v>
      </c>
    </row>
    <row r="609" spans="1:36" x14ac:dyDescent="0.2">
      <c r="A609" s="511">
        <v>42029</v>
      </c>
      <c r="B609" s="512">
        <v>13</v>
      </c>
      <c r="H609" s="504">
        <v>198.32499999999999</v>
      </c>
      <c r="O609" s="511">
        <v>42394</v>
      </c>
      <c r="P609" s="512">
        <v>13</v>
      </c>
      <c r="V609" s="504">
        <v>211.7</v>
      </c>
      <c r="AC609" s="511">
        <f t="shared" si="19"/>
        <v>42760.499999998574</v>
      </c>
      <c r="AD609" s="512">
        <f t="shared" si="18"/>
        <v>13</v>
      </c>
      <c r="AJ609" s="504">
        <v>218</v>
      </c>
    </row>
    <row r="610" spans="1:36" x14ac:dyDescent="0.2">
      <c r="A610" s="511">
        <v>42029</v>
      </c>
      <c r="B610" s="512">
        <v>14</v>
      </c>
      <c r="H610" s="504">
        <v>190.626</v>
      </c>
      <c r="O610" s="511">
        <v>42394</v>
      </c>
      <c r="P610" s="512">
        <v>14</v>
      </c>
      <c r="V610" s="504">
        <v>209.37</v>
      </c>
      <c r="AC610" s="511">
        <f t="shared" si="19"/>
        <v>42760.541666665238</v>
      </c>
      <c r="AD610" s="512">
        <f t="shared" si="18"/>
        <v>14</v>
      </c>
      <c r="AJ610" s="504">
        <v>213</v>
      </c>
    </row>
    <row r="611" spans="1:36" x14ac:dyDescent="0.2">
      <c r="A611" s="511">
        <v>42029</v>
      </c>
      <c r="B611" s="512">
        <v>15</v>
      </c>
      <c r="H611" s="504">
        <v>182.77699999999999</v>
      </c>
      <c r="O611" s="511">
        <v>42394</v>
      </c>
      <c r="P611" s="512">
        <v>15</v>
      </c>
      <c r="V611" s="504">
        <v>206.65799999999999</v>
      </c>
      <c r="AC611" s="511">
        <f t="shared" si="19"/>
        <v>42760.583333331902</v>
      </c>
      <c r="AD611" s="512">
        <f t="shared" si="18"/>
        <v>15</v>
      </c>
      <c r="AJ611" s="504">
        <v>210</v>
      </c>
    </row>
    <row r="612" spans="1:36" x14ac:dyDescent="0.2">
      <c r="A612" s="511">
        <v>42029</v>
      </c>
      <c r="B612" s="512">
        <v>16</v>
      </c>
      <c r="H612" s="504">
        <v>183.374</v>
      </c>
      <c r="O612" s="511">
        <v>42394</v>
      </c>
      <c r="P612" s="512">
        <v>16</v>
      </c>
      <c r="V612" s="504">
        <v>210.536</v>
      </c>
      <c r="AC612" s="511">
        <f t="shared" si="19"/>
        <v>42760.624999998567</v>
      </c>
      <c r="AD612" s="512">
        <f t="shared" si="18"/>
        <v>16</v>
      </c>
      <c r="AJ612" s="504">
        <v>208</v>
      </c>
    </row>
    <row r="613" spans="1:36" x14ac:dyDescent="0.2">
      <c r="A613" s="511">
        <v>42029</v>
      </c>
      <c r="B613" s="512">
        <v>17</v>
      </c>
      <c r="H613" s="504">
        <v>190.96799999999999</v>
      </c>
      <c r="O613" s="511">
        <v>42394</v>
      </c>
      <c r="P613" s="512">
        <v>17</v>
      </c>
      <c r="V613" s="504">
        <v>218.501</v>
      </c>
      <c r="AC613" s="511">
        <f t="shared" si="19"/>
        <v>42760.666666665231</v>
      </c>
      <c r="AD613" s="512">
        <f t="shared" si="18"/>
        <v>17</v>
      </c>
      <c r="AJ613" s="504">
        <v>211</v>
      </c>
    </row>
    <row r="614" spans="1:36" x14ac:dyDescent="0.2">
      <c r="A614" s="511">
        <v>42029</v>
      </c>
      <c r="B614" s="512">
        <v>18</v>
      </c>
      <c r="H614" s="504">
        <v>215.02799999999999</v>
      </c>
      <c r="O614" s="511">
        <v>42394</v>
      </c>
      <c r="P614" s="512">
        <v>18</v>
      </c>
      <c r="V614" s="504">
        <v>237.083</v>
      </c>
      <c r="AC614" s="511">
        <f t="shared" si="19"/>
        <v>42760.708333331895</v>
      </c>
      <c r="AD614" s="512">
        <f t="shared" si="18"/>
        <v>18</v>
      </c>
      <c r="AJ614" s="504">
        <v>224</v>
      </c>
    </row>
    <row r="615" spans="1:36" x14ac:dyDescent="0.2">
      <c r="A615" s="511">
        <v>42029</v>
      </c>
      <c r="B615" s="512">
        <v>19</v>
      </c>
      <c r="H615" s="504">
        <v>232.16800000000001</v>
      </c>
      <c r="O615" s="511">
        <v>42394</v>
      </c>
      <c r="P615" s="512">
        <v>19</v>
      </c>
      <c r="V615" s="504">
        <v>246.48099999999999</v>
      </c>
      <c r="AC615" s="511">
        <f t="shared" si="19"/>
        <v>42760.749999998559</v>
      </c>
      <c r="AD615" s="512">
        <f t="shared" si="18"/>
        <v>19</v>
      </c>
      <c r="AJ615" s="504">
        <v>248</v>
      </c>
    </row>
    <row r="616" spans="1:36" x14ac:dyDescent="0.2">
      <c r="A616" s="511">
        <v>42029</v>
      </c>
      <c r="B616" s="512">
        <v>20</v>
      </c>
      <c r="H616" s="504">
        <v>233.17699999999999</v>
      </c>
      <c r="O616" s="511">
        <v>42394</v>
      </c>
      <c r="P616" s="512">
        <v>20</v>
      </c>
      <c r="V616" s="504">
        <v>242.92599999999999</v>
      </c>
      <c r="AC616" s="511">
        <f t="shared" si="19"/>
        <v>42760.791666665224</v>
      </c>
      <c r="AD616" s="512">
        <f t="shared" si="18"/>
        <v>20</v>
      </c>
      <c r="AJ616" s="504">
        <v>256</v>
      </c>
    </row>
    <row r="617" spans="1:36" x14ac:dyDescent="0.2">
      <c r="A617" s="511">
        <v>42029</v>
      </c>
      <c r="B617" s="512">
        <v>21</v>
      </c>
      <c r="H617" s="504">
        <v>232.22399999999999</v>
      </c>
      <c r="O617" s="511">
        <v>42394</v>
      </c>
      <c r="P617" s="512">
        <v>21</v>
      </c>
      <c r="V617" s="504">
        <v>238.417</v>
      </c>
      <c r="AC617" s="511">
        <f t="shared" si="19"/>
        <v>42760.833333331888</v>
      </c>
      <c r="AD617" s="512">
        <f t="shared" si="18"/>
        <v>21</v>
      </c>
      <c r="AJ617" s="504">
        <v>251</v>
      </c>
    </row>
    <row r="618" spans="1:36" x14ac:dyDescent="0.2">
      <c r="A618" s="511">
        <v>42029</v>
      </c>
      <c r="B618" s="512">
        <v>22</v>
      </c>
      <c r="H618" s="504">
        <v>222.21600000000001</v>
      </c>
      <c r="O618" s="511">
        <v>42394</v>
      </c>
      <c r="P618" s="512">
        <v>22</v>
      </c>
      <c r="V618" s="504">
        <v>226.25299999999999</v>
      </c>
      <c r="AC618" s="511">
        <f t="shared" si="19"/>
        <v>42760.874999998552</v>
      </c>
      <c r="AD618" s="512">
        <f t="shared" si="18"/>
        <v>22</v>
      </c>
      <c r="AJ618" s="504">
        <v>238</v>
      </c>
    </row>
    <row r="619" spans="1:36" x14ac:dyDescent="0.2">
      <c r="A619" s="511">
        <v>42029</v>
      </c>
      <c r="B619" s="512">
        <v>23</v>
      </c>
      <c r="H619" s="504">
        <v>207.49199999999999</v>
      </c>
      <c r="O619" s="511">
        <v>42394</v>
      </c>
      <c r="P619" s="512">
        <v>23</v>
      </c>
      <c r="V619" s="504">
        <v>209.56800000000001</v>
      </c>
      <c r="AC619" s="511">
        <f t="shared" si="19"/>
        <v>42760.916666665216</v>
      </c>
      <c r="AD619" s="512">
        <f t="shared" si="18"/>
        <v>23</v>
      </c>
      <c r="AJ619" s="504">
        <v>219</v>
      </c>
    </row>
    <row r="620" spans="1:36" x14ac:dyDescent="0.2">
      <c r="A620" s="511">
        <v>42029</v>
      </c>
      <c r="B620" s="512">
        <v>24</v>
      </c>
      <c r="H620" s="504">
        <v>191.54</v>
      </c>
      <c r="O620" s="511">
        <v>42394</v>
      </c>
      <c r="P620" s="512">
        <v>24</v>
      </c>
      <c r="V620" s="504">
        <v>193.78</v>
      </c>
      <c r="AC620" s="511">
        <f t="shared" si="19"/>
        <v>42760.958333331881</v>
      </c>
      <c r="AD620" s="512">
        <f t="shared" si="18"/>
        <v>24</v>
      </c>
      <c r="AJ620" s="504">
        <v>202</v>
      </c>
    </row>
    <row r="621" spans="1:36" x14ac:dyDescent="0.2">
      <c r="A621" s="511">
        <v>42030</v>
      </c>
      <c r="B621" s="512">
        <v>1</v>
      </c>
      <c r="H621" s="504">
        <v>183.32</v>
      </c>
      <c r="O621" s="511">
        <v>42395</v>
      </c>
      <c r="P621" s="512">
        <v>1</v>
      </c>
      <c r="V621" s="504">
        <v>186.572</v>
      </c>
      <c r="AC621" s="511">
        <f t="shared" si="19"/>
        <v>42760.999999998545</v>
      </c>
      <c r="AD621" s="512">
        <f t="shared" si="18"/>
        <v>1</v>
      </c>
      <c r="AJ621" s="504">
        <v>190</v>
      </c>
    </row>
    <row r="622" spans="1:36" x14ac:dyDescent="0.2">
      <c r="A622" s="511">
        <v>42030</v>
      </c>
      <c r="B622" s="512">
        <v>2</v>
      </c>
      <c r="H622" s="504">
        <v>179.08199999999999</v>
      </c>
      <c r="O622" s="511">
        <v>42395</v>
      </c>
      <c r="P622" s="512">
        <v>2</v>
      </c>
      <c r="V622" s="504">
        <v>182.56100000000001</v>
      </c>
      <c r="AC622" s="511">
        <f t="shared" si="19"/>
        <v>42761.041666665209</v>
      </c>
      <c r="AD622" s="512">
        <f t="shared" si="18"/>
        <v>2</v>
      </c>
      <c r="AJ622" s="504">
        <v>184</v>
      </c>
    </row>
    <row r="623" spans="1:36" x14ac:dyDescent="0.2">
      <c r="A623" s="511">
        <v>42030</v>
      </c>
      <c r="B623" s="512">
        <v>3</v>
      </c>
      <c r="H623" s="504">
        <v>177.06399999999999</v>
      </c>
      <c r="O623" s="511">
        <v>42395</v>
      </c>
      <c r="P623" s="512">
        <v>3</v>
      </c>
      <c r="V623" s="504">
        <v>180.46700000000001</v>
      </c>
      <c r="AC623" s="511">
        <f t="shared" si="19"/>
        <v>42761.083333331873</v>
      </c>
      <c r="AD623" s="512">
        <f t="shared" si="18"/>
        <v>3</v>
      </c>
      <c r="AJ623" s="504">
        <v>181</v>
      </c>
    </row>
    <row r="624" spans="1:36" x14ac:dyDescent="0.2">
      <c r="A624" s="511">
        <v>42030</v>
      </c>
      <c r="B624" s="512">
        <v>4</v>
      </c>
      <c r="H624" s="504">
        <v>178.666</v>
      </c>
      <c r="O624" s="511">
        <v>42395</v>
      </c>
      <c r="P624" s="512">
        <v>4</v>
      </c>
      <c r="V624" s="504">
        <v>182.208</v>
      </c>
      <c r="AC624" s="511">
        <f t="shared" si="19"/>
        <v>42761.124999998538</v>
      </c>
      <c r="AD624" s="512">
        <f t="shared" si="18"/>
        <v>4</v>
      </c>
      <c r="AJ624" s="504">
        <v>179</v>
      </c>
    </row>
    <row r="625" spans="1:36" x14ac:dyDescent="0.2">
      <c r="A625" s="511">
        <v>42030</v>
      </c>
      <c r="B625" s="512">
        <v>5</v>
      </c>
      <c r="H625" s="504">
        <v>187.52699999999999</v>
      </c>
      <c r="O625" s="511">
        <v>42395</v>
      </c>
      <c r="P625" s="512">
        <v>5</v>
      </c>
      <c r="V625" s="504">
        <v>190.648</v>
      </c>
      <c r="AC625" s="511">
        <f t="shared" si="19"/>
        <v>42761.166666665202</v>
      </c>
      <c r="AD625" s="512">
        <f t="shared" si="18"/>
        <v>5</v>
      </c>
      <c r="AJ625" s="504">
        <v>181</v>
      </c>
    </row>
    <row r="626" spans="1:36" x14ac:dyDescent="0.2">
      <c r="A626" s="511">
        <v>42030</v>
      </c>
      <c r="B626" s="512">
        <v>6</v>
      </c>
      <c r="H626" s="504">
        <v>202.511</v>
      </c>
      <c r="O626" s="511">
        <v>42395</v>
      </c>
      <c r="P626" s="512">
        <v>6</v>
      </c>
      <c r="V626" s="504">
        <v>205.626</v>
      </c>
      <c r="AC626" s="511">
        <f t="shared" si="19"/>
        <v>42761.208333331866</v>
      </c>
      <c r="AD626" s="512">
        <f t="shared" si="18"/>
        <v>6</v>
      </c>
      <c r="AJ626" s="504">
        <v>186</v>
      </c>
    </row>
    <row r="627" spans="1:36" x14ac:dyDescent="0.2">
      <c r="A627" s="511">
        <v>42030</v>
      </c>
      <c r="B627" s="512">
        <v>7</v>
      </c>
      <c r="H627" s="504">
        <v>227.489</v>
      </c>
      <c r="O627" s="511">
        <v>42395</v>
      </c>
      <c r="P627" s="512">
        <v>7</v>
      </c>
      <c r="V627" s="504">
        <v>229.30799999999999</v>
      </c>
      <c r="AC627" s="511">
        <f t="shared" si="19"/>
        <v>42761.24999999853</v>
      </c>
      <c r="AD627" s="512">
        <f t="shared" si="18"/>
        <v>7</v>
      </c>
      <c r="AJ627" s="504">
        <v>198</v>
      </c>
    </row>
    <row r="628" spans="1:36" x14ac:dyDescent="0.2">
      <c r="A628" s="511">
        <v>42030</v>
      </c>
      <c r="B628" s="512">
        <v>8</v>
      </c>
      <c r="H628" s="504">
        <v>241.279</v>
      </c>
      <c r="O628" s="511">
        <v>42395</v>
      </c>
      <c r="P628" s="512">
        <v>8</v>
      </c>
      <c r="V628" s="504">
        <v>239.815</v>
      </c>
      <c r="AC628" s="511">
        <f t="shared" si="19"/>
        <v>42761.291666665194</v>
      </c>
      <c r="AD628" s="512">
        <f t="shared" si="18"/>
        <v>8</v>
      </c>
      <c r="AJ628" s="504">
        <v>215</v>
      </c>
    </row>
    <row r="629" spans="1:36" x14ac:dyDescent="0.2">
      <c r="A629" s="511">
        <v>42030</v>
      </c>
      <c r="B629" s="512">
        <v>9</v>
      </c>
      <c r="H629" s="504">
        <v>241.96100000000001</v>
      </c>
      <c r="O629" s="511">
        <v>42395</v>
      </c>
      <c r="P629" s="512">
        <v>9</v>
      </c>
      <c r="V629" s="504">
        <v>234.97900000000001</v>
      </c>
      <c r="AC629" s="511">
        <f t="shared" si="19"/>
        <v>42761.333333331859</v>
      </c>
      <c r="AD629" s="512">
        <f t="shared" si="18"/>
        <v>9</v>
      </c>
      <c r="AJ629" s="504">
        <v>227</v>
      </c>
    </row>
    <row r="630" spans="1:36" x14ac:dyDescent="0.2">
      <c r="A630" s="511">
        <v>42030</v>
      </c>
      <c r="B630" s="512">
        <v>10</v>
      </c>
      <c r="H630" s="504">
        <v>241.28</v>
      </c>
      <c r="O630" s="511">
        <v>42395</v>
      </c>
      <c r="P630" s="512">
        <v>10</v>
      </c>
      <c r="V630" s="504">
        <v>227.98099999999999</v>
      </c>
      <c r="AC630" s="511">
        <f t="shared" si="19"/>
        <v>42761.374999998523</v>
      </c>
      <c r="AD630" s="512">
        <f t="shared" si="18"/>
        <v>10</v>
      </c>
      <c r="AJ630" s="504">
        <v>228</v>
      </c>
    </row>
    <row r="631" spans="1:36" x14ac:dyDescent="0.2">
      <c r="A631" s="511">
        <v>42030</v>
      </c>
      <c r="B631" s="512">
        <v>11</v>
      </c>
      <c r="H631" s="504">
        <v>239.05500000000001</v>
      </c>
      <c r="O631" s="511">
        <v>42395</v>
      </c>
      <c r="P631" s="512">
        <v>11</v>
      </c>
      <c r="V631" s="504">
        <v>217.40199999999999</v>
      </c>
      <c r="AC631" s="511">
        <f t="shared" si="19"/>
        <v>42761.416666665187</v>
      </c>
      <c r="AD631" s="512">
        <f t="shared" si="18"/>
        <v>11</v>
      </c>
      <c r="AJ631" s="504">
        <v>227</v>
      </c>
    </row>
    <row r="632" spans="1:36" x14ac:dyDescent="0.2">
      <c r="A632" s="511">
        <v>42030</v>
      </c>
      <c r="B632" s="512">
        <v>12</v>
      </c>
      <c r="H632" s="504">
        <v>231.39099999999999</v>
      </c>
      <c r="O632" s="511">
        <v>42395</v>
      </c>
      <c r="P632" s="512">
        <v>12</v>
      </c>
      <c r="V632" s="504">
        <v>210.31899999999999</v>
      </c>
      <c r="AC632" s="511">
        <f t="shared" si="19"/>
        <v>42761.458333331851</v>
      </c>
      <c r="AD632" s="512">
        <f t="shared" si="18"/>
        <v>12</v>
      </c>
      <c r="AJ632" s="504">
        <v>223</v>
      </c>
    </row>
    <row r="633" spans="1:36" x14ac:dyDescent="0.2">
      <c r="A633" s="511">
        <v>42030</v>
      </c>
      <c r="B633" s="512">
        <v>13</v>
      </c>
      <c r="H633" s="504">
        <v>221.07400000000001</v>
      </c>
      <c r="O633" s="511">
        <v>42395</v>
      </c>
      <c r="P633" s="512">
        <v>13</v>
      </c>
      <c r="V633" s="504">
        <v>210.36</v>
      </c>
      <c r="AC633" s="511">
        <f t="shared" si="19"/>
        <v>42761.499999998516</v>
      </c>
      <c r="AD633" s="512">
        <f t="shared" si="18"/>
        <v>13</v>
      </c>
      <c r="AJ633" s="504">
        <v>217</v>
      </c>
    </row>
    <row r="634" spans="1:36" x14ac:dyDescent="0.2">
      <c r="A634" s="511">
        <v>42030</v>
      </c>
      <c r="B634" s="512">
        <v>14</v>
      </c>
      <c r="H634" s="504">
        <v>218.33500000000001</v>
      </c>
      <c r="O634" s="511">
        <v>42395</v>
      </c>
      <c r="P634" s="512">
        <v>14</v>
      </c>
      <c r="V634" s="504">
        <v>209.25299999999999</v>
      </c>
      <c r="AC634" s="511">
        <f t="shared" si="19"/>
        <v>42761.54166666518</v>
      </c>
      <c r="AD634" s="512">
        <f t="shared" si="18"/>
        <v>14</v>
      </c>
      <c r="AJ634" s="504">
        <v>212</v>
      </c>
    </row>
    <row r="635" spans="1:36" x14ac:dyDescent="0.2">
      <c r="A635" s="511">
        <v>42030</v>
      </c>
      <c r="B635" s="512">
        <v>15</v>
      </c>
      <c r="H635" s="504">
        <v>218.715</v>
      </c>
      <c r="O635" s="511">
        <v>42395</v>
      </c>
      <c r="P635" s="512">
        <v>15</v>
      </c>
      <c r="V635" s="504">
        <v>208.005</v>
      </c>
      <c r="AC635" s="511">
        <f t="shared" si="19"/>
        <v>42761.583333331844</v>
      </c>
      <c r="AD635" s="512">
        <f t="shared" si="18"/>
        <v>15</v>
      </c>
      <c r="AJ635" s="504">
        <v>211</v>
      </c>
    </row>
    <row r="636" spans="1:36" x14ac:dyDescent="0.2">
      <c r="A636" s="511">
        <v>42030</v>
      </c>
      <c r="B636" s="512">
        <v>16</v>
      </c>
      <c r="H636" s="504">
        <v>219.12</v>
      </c>
      <c r="O636" s="511">
        <v>42395</v>
      </c>
      <c r="P636" s="512">
        <v>16</v>
      </c>
      <c r="V636" s="504">
        <v>210.595</v>
      </c>
      <c r="AC636" s="511">
        <f t="shared" si="19"/>
        <v>42761.624999998508</v>
      </c>
      <c r="AD636" s="512">
        <f t="shared" si="18"/>
        <v>16</v>
      </c>
      <c r="AJ636" s="504">
        <v>209</v>
      </c>
    </row>
    <row r="637" spans="1:36" x14ac:dyDescent="0.2">
      <c r="A637" s="511">
        <v>42030</v>
      </c>
      <c r="B637" s="512">
        <v>17</v>
      </c>
      <c r="H637" s="504">
        <v>222.96700000000001</v>
      </c>
      <c r="O637" s="511">
        <v>42395</v>
      </c>
      <c r="P637" s="512">
        <v>17</v>
      </c>
      <c r="V637" s="504">
        <v>214.97</v>
      </c>
      <c r="AC637" s="511">
        <f t="shared" si="19"/>
        <v>42761.666666665173</v>
      </c>
      <c r="AD637" s="512">
        <f t="shared" si="18"/>
        <v>17</v>
      </c>
      <c r="AJ637" s="504">
        <v>212</v>
      </c>
    </row>
    <row r="638" spans="1:36" x14ac:dyDescent="0.2">
      <c r="A638" s="511">
        <v>42030</v>
      </c>
      <c r="B638" s="512">
        <v>18</v>
      </c>
      <c r="H638" s="504">
        <v>240.91800000000001</v>
      </c>
      <c r="O638" s="511">
        <v>42395</v>
      </c>
      <c r="P638" s="512">
        <v>18</v>
      </c>
      <c r="V638" s="504">
        <v>233.71299999999999</v>
      </c>
      <c r="AC638" s="511">
        <f t="shared" si="19"/>
        <v>42761.708333331837</v>
      </c>
      <c r="AD638" s="512">
        <f t="shared" si="18"/>
        <v>18</v>
      </c>
      <c r="AJ638" s="504">
        <v>225</v>
      </c>
    </row>
    <row r="639" spans="1:36" x14ac:dyDescent="0.2">
      <c r="A639" s="511">
        <v>42030</v>
      </c>
      <c r="B639" s="512">
        <v>19</v>
      </c>
      <c r="H639" s="504">
        <v>252.649</v>
      </c>
      <c r="O639" s="511">
        <v>42395</v>
      </c>
      <c r="P639" s="512">
        <v>19</v>
      </c>
      <c r="V639" s="504">
        <v>246.46299999999999</v>
      </c>
      <c r="AC639" s="511">
        <f t="shared" si="19"/>
        <v>42761.749999998501</v>
      </c>
      <c r="AD639" s="512">
        <f t="shared" si="18"/>
        <v>19</v>
      </c>
      <c r="AJ639" s="504">
        <v>251</v>
      </c>
    </row>
    <row r="640" spans="1:36" x14ac:dyDescent="0.2">
      <c r="A640" s="511">
        <v>42030</v>
      </c>
      <c r="B640" s="512">
        <v>20</v>
      </c>
      <c r="H640" s="504">
        <v>249.72900000000001</v>
      </c>
      <c r="O640" s="511">
        <v>42395</v>
      </c>
      <c r="P640" s="512">
        <v>20</v>
      </c>
      <c r="V640" s="504">
        <v>242.21600000000001</v>
      </c>
      <c r="AC640" s="511">
        <f t="shared" si="19"/>
        <v>42761.791666665165</v>
      </c>
      <c r="AD640" s="512">
        <f t="shared" si="18"/>
        <v>20</v>
      </c>
      <c r="AJ640" s="504">
        <v>259</v>
      </c>
    </row>
    <row r="641" spans="1:36" x14ac:dyDescent="0.2">
      <c r="A641" s="511">
        <v>42030</v>
      </c>
      <c r="B641" s="512">
        <v>21</v>
      </c>
      <c r="H641" s="504">
        <v>244.52199999999999</v>
      </c>
      <c r="O641" s="511">
        <v>42395</v>
      </c>
      <c r="P641" s="512">
        <v>21</v>
      </c>
      <c r="V641" s="504">
        <v>236.303</v>
      </c>
      <c r="AC641" s="511">
        <f t="shared" si="19"/>
        <v>42761.83333333183</v>
      </c>
      <c r="AD641" s="512">
        <f t="shared" si="18"/>
        <v>21</v>
      </c>
      <c r="AJ641" s="504">
        <v>253</v>
      </c>
    </row>
    <row r="642" spans="1:36" x14ac:dyDescent="0.2">
      <c r="A642" s="511">
        <v>42030</v>
      </c>
      <c r="B642" s="512">
        <v>22</v>
      </c>
      <c r="H642" s="504">
        <v>232.08799999999999</v>
      </c>
      <c r="O642" s="511">
        <v>42395</v>
      </c>
      <c r="P642" s="512">
        <v>22</v>
      </c>
      <c r="V642" s="504">
        <v>225.083</v>
      </c>
      <c r="AC642" s="511">
        <f t="shared" si="19"/>
        <v>42761.874999998494</v>
      </c>
      <c r="AD642" s="512">
        <f t="shared" si="18"/>
        <v>22</v>
      </c>
      <c r="AJ642" s="504">
        <v>239</v>
      </c>
    </row>
    <row r="643" spans="1:36" x14ac:dyDescent="0.2">
      <c r="A643" s="511">
        <v>42030</v>
      </c>
      <c r="B643" s="512">
        <v>23</v>
      </c>
      <c r="H643" s="504">
        <v>212.57</v>
      </c>
      <c r="O643" s="511">
        <v>42395</v>
      </c>
      <c r="P643" s="512">
        <v>23</v>
      </c>
      <c r="V643" s="504">
        <v>207.667</v>
      </c>
      <c r="AC643" s="511">
        <f t="shared" si="19"/>
        <v>42761.916666665158</v>
      </c>
      <c r="AD643" s="512">
        <f t="shared" si="18"/>
        <v>23</v>
      </c>
      <c r="AJ643" s="504">
        <v>218</v>
      </c>
    </row>
    <row r="644" spans="1:36" x14ac:dyDescent="0.2">
      <c r="A644" s="511">
        <v>42030</v>
      </c>
      <c r="B644" s="512">
        <v>24</v>
      </c>
      <c r="H644" s="504">
        <v>196.52099999999999</v>
      </c>
      <c r="O644" s="511">
        <v>42395</v>
      </c>
      <c r="P644" s="512">
        <v>24</v>
      </c>
      <c r="V644" s="504">
        <v>192.72499999999999</v>
      </c>
      <c r="AC644" s="511">
        <f t="shared" si="19"/>
        <v>42761.958333331822</v>
      </c>
      <c r="AD644" s="512">
        <f t="shared" si="18"/>
        <v>24</v>
      </c>
      <c r="AJ644" s="504">
        <v>201</v>
      </c>
    </row>
    <row r="645" spans="1:36" x14ac:dyDescent="0.2">
      <c r="A645" s="511">
        <v>42031</v>
      </c>
      <c r="B645" s="512">
        <v>1</v>
      </c>
      <c r="H645" s="504">
        <v>186.511</v>
      </c>
      <c r="O645" s="511">
        <v>42396</v>
      </c>
      <c r="P645" s="512">
        <v>1</v>
      </c>
      <c r="V645" s="504">
        <v>183.636</v>
      </c>
      <c r="AC645" s="511">
        <f t="shared" si="19"/>
        <v>42761.999999998487</v>
      </c>
      <c r="AD645" s="512">
        <f t="shared" si="18"/>
        <v>1</v>
      </c>
      <c r="AJ645" s="504">
        <v>189</v>
      </c>
    </row>
    <row r="646" spans="1:36" x14ac:dyDescent="0.2">
      <c r="A646" s="511">
        <v>42031</v>
      </c>
      <c r="B646" s="512">
        <v>2</v>
      </c>
      <c r="H646" s="504">
        <v>180.482</v>
      </c>
      <c r="O646" s="511">
        <v>42396</v>
      </c>
      <c r="P646" s="512">
        <v>2</v>
      </c>
      <c r="V646" s="504">
        <v>180.66399999999999</v>
      </c>
      <c r="AC646" s="511">
        <f t="shared" si="19"/>
        <v>42762.041666665151</v>
      </c>
      <c r="AD646" s="512">
        <f t="shared" si="18"/>
        <v>2</v>
      </c>
      <c r="AJ646" s="504">
        <v>183</v>
      </c>
    </row>
    <row r="647" spans="1:36" x14ac:dyDescent="0.2">
      <c r="A647" s="511">
        <v>42031</v>
      </c>
      <c r="B647" s="512">
        <v>3</v>
      </c>
      <c r="H647" s="504">
        <v>177.49</v>
      </c>
      <c r="O647" s="511">
        <v>42396</v>
      </c>
      <c r="P647" s="512">
        <v>3</v>
      </c>
      <c r="V647" s="504">
        <v>178.68100000000001</v>
      </c>
      <c r="AC647" s="511">
        <f t="shared" si="19"/>
        <v>42762.083333331815</v>
      </c>
      <c r="AD647" s="512">
        <f t="shared" si="18"/>
        <v>3</v>
      </c>
      <c r="AJ647" s="504">
        <v>180</v>
      </c>
    </row>
    <row r="648" spans="1:36" x14ac:dyDescent="0.2">
      <c r="A648" s="511">
        <v>42031</v>
      </c>
      <c r="B648" s="512">
        <v>4</v>
      </c>
      <c r="H648" s="504">
        <v>178.661</v>
      </c>
      <c r="O648" s="511">
        <v>42396</v>
      </c>
      <c r="P648" s="512">
        <v>4</v>
      </c>
      <c r="V648" s="504">
        <v>181.05500000000001</v>
      </c>
      <c r="AC648" s="511">
        <f t="shared" si="19"/>
        <v>42762.124999998479</v>
      </c>
      <c r="AD648" s="512">
        <f t="shared" si="18"/>
        <v>4</v>
      </c>
      <c r="AJ648" s="504">
        <v>180</v>
      </c>
    </row>
    <row r="649" spans="1:36" x14ac:dyDescent="0.2">
      <c r="A649" s="511">
        <v>42031</v>
      </c>
      <c r="B649" s="512">
        <v>5</v>
      </c>
      <c r="H649" s="504">
        <v>183.79300000000001</v>
      </c>
      <c r="O649" s="511">
        <v>42396</v>
      </c>
      <c r="P649" s="512">
        <v>5</v>
      </c>
      <c r="V649" s="504">
        <v>187.17500000000001</v>
      </c>
      <c r="AC649" s="511">
        <f t="shared" si="19"/>
        <v>42762.166666665144</v>
      </c>
      <c r="AD649" s="512">
        <f t="shared" si="18"/>
        <v>5</v>
      </c>
      <c r="AJ649" s="504">
        <v>182</v>
      </c>
    </row>
    <row r="650" spans="1:36" x14ac:dyDescent="0.2">
      <c r="A650" s="511">
        <v>42031</v>
      </c>
      <c r="B650" s="512">
        <v>6</v>
      </c>
      <c r="H650" s="504">
        <v>195.28100000000001</v>
      </c>
      <c r="O650" s="511">
        <v>42396</v>
      </c>
      <c r="P650" s="512">
        <v>6</v>
      </c>
      <c r="V650" s="504">
        <v>201.63</v>
      </c>
      <c r="AC650" s="511">
        <f t="shared" si="19"/>
        <v>42762.208333331808</v>
      </c>
      <c r="AD650" s="512">
        <f t="shared" si="18"/>
        <v>6</v>
      </c>
      <c r="AJ650" s="504">
        <v>188</v>
      </c>
    </row>
    <row r="651" spans="1:36" x14ac:dyDescent="0.2">
      <c r="A651" s="511">
        <v>42031</v>
      </c>
      <c r="B651" s="512">
        <v>7</v>
      </c>
      <c r="H651" s="504">
        <v>218.80099999999999</v>
      </c>
      <c r="O651" s="511">
        <v>42396</v>
      </c>
      <c r="P651" s="512">
        <v>7</v>
      </c>
      <c r="V651" s="504">
        <v>226.33600000000001</v>
      </c>
      <c r="AC651" s="511">
        <f t="shared" si="19"/>
        <v>42762.249999998472</v>
      </c>
      <c r="AD651" s="512">
        <f t="shared" si="18"/>
        <v>7</v>
      </c>
      <c r="AJ651" s="504">
        <v>203</v>
      </c>
    </row>
    <row r="652" spans="1:36" x14ac:dyDescent="0.2">
      <c r="A652" s="511">
        <v>42031</v>
      </c>
      <c r="B652" s="512">
        <v>8</v>
      </c>
      <c r="H652" s="504">
        <v>230.553</v>
      </c>
      <c r="O652" s="511">
        <v>42396</v>
      </c>
      <c r="P652" s="512">
        <v>8</v>
      </c>
      <c r="V652" s="504">
        <v>235.178</v>
      </c>
      <c r="AC652" s="511">
        <f t="shared" si="19"/>
        <v>42762.291666665136</v>
      </c>
      <c r="AD652" s="512">
        <f t="shared" si="18"/>
        <v>8</v>
      </c>
      <c r="AJ652" s="504">
        <v>223</v>
      </c>
    </row>
    <row r="653" spans="1:36" x14ac:dyDescent="0.2">
      <c r="A653" s="511">
        <v>42031</v>
      </c>
      <c r="B653" s="512">
        <v>9</v>
      </c>
      <c r="H653" s="504">
        <v>227.09399999999999</v>
      </c>
      <c r="O653" s="511">
        <v>42396</v>
      </c>
      <c r="P653" s="512">
        <v>9</v>
      </c>
      <c r="V653" s="504">
        <v>229.06800000000001</v>
      </c>
      <c r="AC653" s="511">
        <f t="shared" si="19"/>
        <v>42762.333333331801</v>
      </c>
      <c r="AD653" s="512">
        <f t="shared" si="18"/>
        <v>9</v>
      </c>
      <c r="AJ653" s="504">
        <v>234</v>
      </c>
    </row>
    <row r="654" spans="1:36" x14ac:dyDescent="0.2">
      <c r="A654" s="511">
        <v>42031</v>
      </c>
      <c r="B654" s="512">
        <v>10</v>
      </c>
      <c r="H654" s="504">
        <v>226.15100000000001</v>
      </c>
      <c r="O654" s="511">
        <v>42396</v>
      </c>
      <c r="P654" s="512">
        <v>10</v>
      </c>
      <c r="V654" s="504">
        <v>228.422</v>
      </c>
      <c r="AC654" s="511">
        <f t="shared" si="19"/>
        <v>42762.374999998465</v>
      </c>
      <c r="AD654" s="512">
        <f t="shared" si="18"/>
        <v>10</v>
      </c>
      <c r="AJ654" s="504">
        <v>231</v>
      </c>
    </row>
    <row r="655" spans="1:36" x14ac:dyDescent="0.2">
      <c r="A655" s="511">
        <v>42031</v>
      </c>
      <c r="B655" s="512">
        <v>11</v>
      </c>
      <c r="H655" s="504">
        <v>224.75399999999999</v>
      </c>
      <c r="O655" s="511">
        <v>42396</v>
      </c>
      <c r="P655" s="512">
        <v>11</v>
      </c>
      <c r="V655" s="504">
        <v>226.08500000000001</v>
      </c>
      <c r="AC655" s="511">
        <f t="shared" si="19"/>
        <v>42762.416666665129</v>
      </c>
      <c r="AD655" s="512">
        <f t="shared" si="18"/>
        <v>11</v>
      </c>
      <c r="AJ655" s="504">
        <v>231</v>
      </c>
    </row>
    <row r="656" spans="1:36" x14ac:dyDescent="0.2">
      <c r="A656" s="511">
        <v>42031</v>
      </c>
      <c r="B656" s="512">
        <v>12</v>
      </c>
      <c r="H656" s="504">
        <v>222.191</v>
      </c>
      <c r="O656" s="511">
        <v>42396</v>
      </c>
      <c r="P656" s="512">
        <v>12</v>
      </c>
      <c r="V656" s="504">
        <v>220.37899999999999</v>
      </c>
      <c r="AC656" s="511">
        <f t="shared" si="19"/>
        <v>42762.458333331793</v>
      </c>
      <c r="AD656" s="512">
        <f t="shared" si="18"/>
        <v>12</v>
      </c>
      <c r="AJ656" s="504">
        <v>227</v>
      </c>
    </row>
    <row r="657" spans="1:36" x14ac:dyDescent="0.2">
      <c r="A657" s="511">
        <v>42031</v>
      </c>
      <c r="B657" s="512">
        <v>13</v>
      </c>
      <c r="H657" s="504">
        <v>219.94399999999999</v>
      </c>
      <c r="O657" s="511">
        <v>42396</v>
      </c>
      <c r="P657" s="512">
        <v>13</v>
      </c>
      <c r="V657" s="504">
        <v>212.34399999999999</v>
      </c>
      <c r="AC657" s="511">
        <f t="shared" si="19"/>
        <v>42762.499999998457</v>
      </c>
      <c r="AD657" s="512">
        <f t="shared" si="18"/>
        <v>13</v>
      </c>
      <c r="AJ657" s="504">
        <v>223</v>
      </c>
    </row>
    <row r="658" spans="1:36" x14ac:dyDescent="0.2">
      <c r="A658" s="511">
        <v>42031</v>
      </c>
      <c r="B658" s="512">
        <v>14</v>
      </c>
      <c r="H658" s="504">
        <v>220.79499999999999</v>
      </c>
      <c r="O658" s="511">
        <v>42396</v>
      </c>
      <c r="P658" s="512">
        <v>14</v>
      </c>
      <c r="V658" s="504">
        <v>207.37200000000001</v>
      </c>
      <c r="AC658" s="511">
        <f t="shared" si="19"/>
        <v>42762.541666665122</v>
      </c>
      <c r="AD658" s="512">
        <f t="shared" si="18"/>
        <v>14</v>
      </c>
      <c r="AJ658" s="504">
        <v>219</v>
      </c>
    </row>
    <row r="659" spans="1:36" x14ac:dyDescent="0.2">
      <c r="A659" s="511">
        <v>42031</v>
      </c>
      <c r="B659" s="512">
        <v>15</v>
      </c>
      <c r="H659" s="504">
        <v>218.35599999999999</v>
      </c>
      <c r="O659" s="511">
        <v>42396</v>
      </c>
      <c r="P659" s="512">
        <v>15</v>
      </c>
      <c r="V659" s="504">
        <v>208.76900000000001</v>
      </c>
      <c r="AC659" s="511">
        <f t="shared" si="19"/>
        <v>42762.583333331786</v>
      </c>
      <c r="AD659" s="512">
        <f t="shared" si="18"/>
        <v>15</v>
      </c>
      <c r="AJ659" s="504">
        <v>216</v>
      </c>
    </row>
    <row r="660" spans="1:36" x14ac:dyDescent="0.2">
      <c r="A660" s="511">
        <v>42031</v>
      </c>
      <c r="B660" s="512">
        <v>16</v>
      </c>
      <c r="H660" s="504">
        <v>215.934</v>
      </c>
      <c r="O660" s="511">
        <v>42396</v>
      </c>
      <c r="P660" s="512">
        <v>16</v>
      </c>
      <c r="V660" s="504">
        <v>209.12799999999999</v>
      </c>
      <c r="AC660" s="511">
        <f t="shared" si="19"/>
        <v>42762.62499999845</v>
      </c>
      <c r="AD660" s="512">
        <f t="shared" si="18"/>
        <v>16</v>
      </c>
      <c r="AJ660" s="504">
        <v>214</v>
      </c>
    </row>
    <row r="661" spans="1:36" x14ac:dyDescent="0.2">
      <c r="A661" s="511">
        <v>42031</v>
      </c>
      <c r="B661" s="512">
        <v>17</v>
      </c>
      <c r="H661" s="504">
        <v>212.76</v>
      </c>
      <c r="O661" s="511">
        <v>42396</v>
      </c>
      <c r="P661" s="512">
        <v>17</v>
      </c>
      <c r="V661" s="504">
        <v>214.33600000000001</v>
      </c>
      <c r="AC661" s="511">
        <f t="shared" si="19"/>
        <v>42762.666666665114</v>
      </c>
      <c r="AD661" s="512">
        <f t="shared" si="18"/>
        <v>17</v>
      </c>
      <c r="AJ661" s="504">
        <v>215</v>
      </c>
    </row>
    <row r="662" spans="1:36" x14ac:dyDescent="0.2">
      <c r="A662" s="511">
        <v>42031</v>
      </c>
      <c r="B662" s="512">
        <v>18</v>
      </c>
      <c r="H662" s="504">
        <v>229.523</v>
      </c>
      <c r="O662" s="511">
        <v>42396</v>
      </c>
      <c r="P662" s="512">
        <v>18</v>
      </c>
      <c r="V662" s="504">
        <v>232.125</v>
      </c>
      <c r="AC662" s="511">
        <f t="shared" si="19"/>
        <v>42762.708333331779</v>
      </c>
      <c r="AD662" s="512">
        <f t="shared" ref="AD662:AD725" si="20">B662</f>
        <v>18</v>
      </c>
      <c r="AJ662" s="504">
        <v>229</v>
      </c>
    </row>
    <row r="663" spans="1:36" x14ac:dyDescent="0.2">
      <c r="A663" s="511">
        <v>42031</v>
      </c>
      <c r="B663" s="512">
        <v>19</v>
      </c>
      <c r="H663" s="504">
        <v>244.017</v>
      </c>
      <c r="O663" s="511">
        <v>42396</v>
      </c>
      <c r="P663" s="512">
        <v>19</v>
      </c>
      <c r="V663" s="504">
        <v>246.697</v>
      </c>
      <c r="AC663" s="511">
        <f t="shared" ref="AC663:AC726" si="21">AC662+1/24</f>
        <v>42762.749999998443</v>
      </c>
      <c r="AD663" s="512">
        <f t="shared" si="20"/>
        <v>19</v>
      </c>
      <c r="AJ663" s="504">
        <v>254</v>
      </c>
    </row>
    <row r="664" spans="1:36" x14ac:dyDescent="0.2">
      <c r="A664" s="511">
        <v>42031</v>
      </c>
      <c r="B664" s="512">
        <v>20</v>
      </c>
      <c r="H664" s="504">
        <v>243.83600000000001</v>
      </c>
      <c r="O664" s="511">
        <v>42396</v>
      </c>
      <c r="P664" s="512">
        <v>20</v>
      </c>
      <c r="V664" s="504">
        <v>244.37700000000001</v>
      </c>
      <c r="AC664" s="511">
        <f t="shared" si="21"/>
        <v>42762.791666665107</v>
      </c>
      <c r="AD664" s="512">
        <f t="shared" si="20"/>
        <v>20</v>
      </c>
      <c r="AJ664" s="504">
        <v>260</v>
      </c>
    </row>
    <row r="665" spans="1:36" x14ac:dyDescent="0.2">
      <c r="A665" s="511">
        <v>42031</v>
      </c>
      <c r="B665" s="512">
        <v>21</v>
      </c>
      <c r="H665" s="504">
        <v>237.584</v>
      </c>
      <c r="O665" s="511">
        <v>42396</v>
      </c>
      <c r="P665" s="512">
        <v>21</v>
      </c>
      <c r="V665" s="504">
        <v>237.06700000000001</v>
      </c>
      <c r="AC665" s="511">
        <f t="shared" si="21"/>
        <v>42762.833333331771</v>
      </c>
      <c r="AD665" s="512">
        <f t="shared" si="20"/>
        <v>21</v>
      </c>
      <c r="AJ665" s="504">
        <v>252</v>
      </c>
    </row>
    <row r="666" spans="1:36" x14ac:dyDescent="0.2">
      <c r="A666" s="511">
        <v>42031</v>
      </c>
      <c r="B666" s="512">
        <v>22</v>
      </c>
      <c r="H666" s="504">
        <v>224.58699999999999</v>
      </c>
      <c r="O666" s="511">
        <v>42396</v>
      </c>
      <c r="P666" s="512">
        <v>22</v>
      </c>
      <c r="V666" s="504">
        <v>227.46100000000001</v>
      </c>
      <c r="AC666" s="511">
        <f t="shared" si="21"/>
        <v>42762.874999998436</v>
      </c>
      <c r="AD666" s="512">
        <f t="shared" si="20"/>
        <v>22</v>
      </c>
      <c r="AJ666" s="504">
        <v>236</v>
      </c>
    </row>
    <row r="667" spans="1:36" x14ac:dyDescent="0.2">
      <c r="A667" s="511">
        <v>42031</v>
      </c>
      <c r="B667" s="512">
        <v>23</v>
      </c>
      <c r="H667" s="504">
        <v>208.25399999999999</v>
      </c>
      <c r="O667" s="511">
        <v>42396</v>
      </c>
      <c r="P667" s="512">
        <v>23</v>
      </c>
      <c r="V667" s="504">
        <v>211.39500000000001</v>
      </c>
      <c r="AC667" s="511">
        <f t="shared" si="21"/>
        <v>42762.9166666651</v>
      </c>
      <c r="AD667" s="512">
        <f t="shared" si="20"/>
        <v>23</v>
      </c>
      <c r="AJ667" s="504">
        <v>217</v>
      </c>
    </row>
    <row r="668" spans="1:36" x14ac:dyDescent="0.2">
      <c r="A668" s="511">
        <v>42031</v>
      </c>
      <c r="B668" s="512">
        <v>24</v>
      </c>
      <c r="H668" s="504">
        <v>194.86099999999999</v>
      </c>
      <c r="O668" s="511">
        <v>42396</v>
      </c>
      <c r="P668" s="512">
        <v>24</v>
      </c>
      <c r="V668" s="504">
        <v>195.947</v>
      </c>
      <c r="AC668" s="511">
        <f t="shared" si="21"/>
        <v>42762.958333331764</v>
      </c>
      <c r="AD668" s="512">
        <f t="shared" si="20"/>
        <v>24</v>
      </c>
      <c r="AJ668" s="504">
        <v>202</v>
      </c>
    </row>
    <row r="669" spans="1:36" x14ac:dyDescent="0.2">
      <c r="A669" s="511">
        <v>42032</v>
      </c>
      <c r="B669" s="512">
        <v>1</v>
      </c>
      <c r="H669" s="504">
        <v>184.35499999999999</v>
      </c>
      <c r="O669" s="511">
        <v>42397</v>
      </c>
      <c r="P669" s="512">
        <v>1</v>
      </c>
      <c r="V669" s="504">
        <v>187.36799999999999</v>
      </c>
      <c r="AC669" s="511">
        <f t="shared" si="21"/>
        <v>42762.999999998428</v>
      </c>
      <c r="AD669" s="512">
        <f t="shared" si="20"/>
        <v>1</v>
      </c>
      <c r="AJ669" s="504">
        <v>190</v>
      </c>
    </row>
    <row r="670" spans="1:36" x14ac:dyDescent="0.2">
      <c r="A670" s="511">
        <v>42032</v>
      </c>
      <c r="B670" s="512">
        <v>2</v>
      </c>
      <c r="H670" s="504">
        <v>179.50399999999999</v>
      </c>
      <c r="O670" s="511">
        <v>42397</v>
      </c>
      <c r="P670" s="512">
        <v>2</v>
      </c>
      <c r="V670" s="504">
        <v>182.52099999999999</v>
      </c>
      <c r="AC670" s="511">
        <f t="shared" si="21"/>
        <v>42763.041666665093</v>
      </c>
      <c r="AD670" s="512">
        <f t="shared" si="20"/>
        <v>2</v>
      </c>
      <c r="AJ670" s="504">
        <v>185</v>
      </c>
    </row>
    <row r="671" spans="1:36" x14ac:dyDescent="0.2">
      <c r="A671" s="511">
        <v>42032</v>
      </c>
      <c r="B671" s="512">
        <v>3</v>
      </c>
      <c r="H671" s="504">
        <v>176.273</v>
      </c>
      <c r="O671" s="511">
        <v>42397</v>
      </c>
      <c r="P671" s="512">
        <v>3</v>
      </c>
      <c r="V671" s="504">
        <v>179.76</v>
      </c>
      <c r="AC671" s="511">
        <f t="shared" si="21"/>
        <v>42763.083333331757</v>
      </c>
      <c r="AD671" s="512">
        <f t="shared" si="20"/>
        <v>3</v>
      </c>
      <c r="AJ671" s="504">
        <v>181</v>
      </c>
    </row>
    <row r="672" spans="1:36" x14ac:dyDescent="0.2">
      <c r="A672" s="511">
        <v>42032</v>
      </c>
      <c r="B672" s="512">
        <v>4</v>
      </c>
      <c r="H672" s="504">
        <v>177.85300000000001</v>
      </c>
      <c r="O672" s="511">
        <v>42397</v>
      </c>
      <c r="P672" s="512">
        <v>4</v>
      </c>
      <c r="V672" s="504">
        <v>182.232</v>
      </c>
      <c r="AC672" s="511">
        <f t="shared" si="21"/>
        <v>42763.124999998421</v>
      </c>
      <c r="AD672" s="512">
        <f t="shared" si="20"/>
        <v>4</v>
      </c>
      <c r="AJ672" s="504">
        <v>181</v>
      </c>
    </row>
    <row r="673" spans="1:36" x14ac:dyDescent="0.2">
      <c r="A673" s="511">
        <v>42032</v>
      </c>
      <c r="B673" s="512">
        <v>5</v>
      </c>
      <c r="H673" s="504">
        <v>183.98</v>
      </c>
      <c r="O673" s="511">
        <v>42397</v>
      </c>
      <c r="P673" s="512">
        <v>5</v>
      </c>
      <c r="V673" s="504">
        <v>189.16800000000001</v>
      </c>
      <c r="AC673" s="511">
        <f t="shared" si="21"/>
        <v>42763.166666665085</v>
      </c>
      <c r="AD673" s="512">
        <f t="shared" si="20"/>
        <v>5</v>
      </c>
      <c r="AJ673" s="504">
        <v>183</v>
      </c>
    </row>
    <row r="674" spans="1:36" x14ac:dyDescent="0.2">
      <c r="A674" s="511">
        <v>42032</v>
      </c>
      <c r="B674" s="512">
        <v>6</v>
      </c>
      <c r="H674" s="504">
        <v>196.72499999999999</v>
      </c>
      <c r="O674" s="511">
        <v>42397</v>
      </c>
      <c r="P674" s="512">
        <v>6</v>
      </c>
      <c r="V674" s="504">
        <v>201.56100000000001</v>
      </c>
      <c r="AC674" s="511">
        <f t="shared" si="21"/>
        <v>42763.20833333175</v>
      </c>
      <c r="AD674" s="512">
        <f t="shared" si="20"/>
        <v>6</v>
      </c>
      <c r="AJ674" s="504">
        <v>188</v>
      </c>
    </row>
    <row r="675" spans="1:36" x14ac:dyDescent="0.2">
      <c r="A675" s="511">
        <v>42032</v>
      </c>
      <c r="B675" s="512">
        <v>7</v>
      </c>
      <c r="H675" s="504">
        <v>221.58099999999999</v>
      </c>
      <c r="O675" s="511">
        <v>42397</v>
      </c>
      <c r="P675" s="512">
        <v>7</v>
      </c>
      <c r="V675" s="504">
        <v>228.17699999999999</v>
      </c>
      <c r="AC675" s="511">
        <f t="shared" si="21"/>
        <v>42763.249999998414</v>
      </c>
      <c r="AD675" s="512">
        <f t="shared" si="20"/>
        <v>7</v>
      </c>
      <c r="AJ675" s="504">
        <v>204</v>
      </c>
    </row>
    <row r="676" spans="1:36" x14ac:dyDescent="0.2">
      <c r="A676" s="511">
        <v>42032</v>
      </c>
      <c r="B676" s="512">
        <v>8</v>
      </c>
      <c r="H676" s="504">
        <v>230.505</v>
      </c>
      <c r="O676" s="511">
        <v>42397</v>
      </c>
      <c r="P676" s="512">
        <v>8</v>
      </c>
      <c r="V676" s="504">
        <v>239.78</v>
      </c>
      <c r="AC676" s="511">
        <f t="shared" si="21"/>
        <v>42763.291666665078</v>
      </c>
      <c r="AD676" s="512">
        <f t="shared" si="20"/>
        <v>8</v>
      </c>
      <c r="AJ676" s="504">
        <v>213</v>
      </c>
    </row>
    <row r="677" spans="1:36" x14ac:dyDescent="0.2">
      <c r="A677" s="511">
        <v>42032</v>
      </c>
      <c r="B677" s="512">
        <v>9</v>
      </c>
      <c r="H677" s="504">
        <v>224.922</v>
      </c>
      <c r="O677" s="511">
        <v>42397</v>
      </c>
      <c r="P677" s="512">
        <v>9</v>
      </c>
      <c r="V677" s="504">
        <v>238.45500000000001</v>
      </c>
      <c r="AC677" s="511">
        <f t="shared" si="21"/>
        <v>42763.333333331742</v>
      </c>
      <c r="AD677" s="512">
        <f t="shared" si="20"/>
        <v>9</v>
      </c>
      <c r="AJ677" s="504">
        <v>213</v>
      </c>
    </row>
    <row r="678" spans="1:36" x14ac:dyDescent="0.2">
      <c r="A678" s="511">
        <v>42032</v>
      </c>
      <c r="B678" s="512">
        <v>10</v>
      </c>
      <c r="H678" s="504">
        <v>222.28399999999999</v>
      </c>
      <c r="O678" s="511">
        <v>42397</v>
      </c>
      <c r="P678" s="512">
        <v>10</v>
      </c>
      <c r="V678" s="504">
        <v>237.48599999999999</v>
      </c>
      <c r="AC678" s="511">
        <f t="shared" si="21"/>
        <v>42763.374999998407</v>
      </c>
      <c r="AD678" s="512">
        <f t="shared" si="20"/>
        <v>10</v>
      </c>
      <c r="AJ678" s="504">
        <v>215</v>
      </c>
    </row>
    <row r="679" spans="1:36" x14ac:dyDescent="0.2">
      <c r="A679" s="511">
        <v>42032</v>
      </c>
      <c r="B679" s="512">
        <v>11</v>
      </c>
      <c r="H679" s="504">
        <v>217.69399999999999</v>
      </c>
      <c r="O679" s="511">
        <v>42397</v>
      </c>
      <c r="P679" s="512">
        <v>11</v>
      </c>
      <c r="V679" s="504">
        <v>235.62299999999999</v>
      </c>
      <c r="AC679" s="511">
        <f t="shared" si="21"/>
        <v>42763.416666665071</v>
      </c>
      <c r="AD679" s="512">
        <f t="shared" si="20"/>
        <v>11</v>
      </c>
      <c r="AJ679" s="504">
        <v>216</v>
      </c>
    </row>
    <row r="680" spans="1:36" x14ac:dyDescent="0.2">
      <c r="A680" s="511">
        <v>42032</v>
      </c>
      <c r="B680" s="512">
        <v>12</v>
      </c>
      <c r="H680" s="504">
        <v>211.548</v>
      </c>
      <c r="O680" s="511">
        <v>42397</v>
      </c>
      <c r="P680" s="512">
        <v>12</v>
      </c>
      <c r="V680" s="504">
        <v>230.97200000000001</v>
      </c>
      <c r="AC680" s="511">
        <f t="shared" si="21"/>
        <v>42763.458333331735</v>
      </c>
      <c r="AD680" s="512">
        <f t="shared" si="20"/>
        <v>12</v>
      </c>
      <c r="AJ680" s="504">
        <v>214</v>
      </c>
    </row>
    <row r="681" spans="1:36" x14ac:dyDescent="0.2">
      <c r="A681" s="511">
        <v>42032</v>
      </c>
      <c r="B681" s="512">
        <v>13</v>
      </c>
      <c r="H681" s="504">
        <v>209.035</v>
      </c>
      <c r="O681" s="511">
        <v>42397</v>
      </c>
      <c r="P681" s="512">
        <v>13</v>
      </c>
      <c r="V681" s="504">
        <v>228.14099999999999</v>
      </c>
      <c r="AC681" s="511">
        <f t="shared" si="21"/>
        <v>42763.499999998399</v>
      </c>
      <c r="AD681" s="512">
        <f t="shared" si="20"/>
        <v>13</v>
      </c>
      <c r="AJ681" s="504">
        <v>212</v>
      </c>
    </row>
    <row r="682" spans="1:36" x14ac:dyDescent="0.2">
      <c r="A682" s="511">
        <v>42032</v>
      </c>
      <c r="B682" s="512">
        <v>14</v>
      </c>
      <c r="H682" s="504">
        <v>209.08</v>
      </c>
      <c r="O682" s="511">
        <v>42397</v>
      </c>
      <c r="P682" s="512">
        <v>14</v>
      </c>
      <c r="V682" s="504">
        <v>224.602</v>
      </c>
      <c r="AC682" s="511">
        <f t="shared" si="21"/>
        <v>42763.541666665064</v>
      </c>
      <c r="AD682" s="512">
        <f t="shared" si="20"/>
        <v>14</v>
      </c>
      <c r="AJ682" s="504">
        <v>210</v>
      </c>
    </row>
    <row r="683" spans="1:36" x14ac:dyDescent="0.2">
      <c r="A683" s="511">
        <v>42032</v>
      </c>
      <c r="B683" s="512">
        <v>15</v>
      </c>
      <c r="H683" s="504">
        <v>209.404</v>
      </c>
      <c r="O683" s="511">
        <v>42397</v>
      </c>
      <c r="P683" s="512">
        <v>15</v>
      </c>
      <c r="V683" s="504">
        <v>222.95500000000001</v>
      </c>
      <c r="AC683" s="511">
        <f t="shared" si="21"/>
        <v>42763.583333331728</v>
      </c>
      <c r="AD683" s="512">
        <f t="shared" si="20"/>
        <v>15</v>
      </c>
      <c r="AJ683" s="504">
        <v>208</v>
      </c>
    </row>
    <row r="684" spans="1:36" x14ac:dyDescent="0.2">
      <c r="A684" s="511">
        <v>42032</v>
      </c>
      <c r="B684" s="512">
        <v>16</v>
      </c>
      <c r="H684" s="504">
        <v>209.66399999999999</v>
      </c>
      <c r="O684" s="511">
        <v>42397</v>
      </c>
      <c r="P684" s="512">
        <v>16</v>
      </c>
      <c r="V684" s="504">
        <v>223.46799999999999</v>
      </c>
      <c r="AC684" s="511">
        <f t="shared" si="21"/>
        <v>42763.624999998392</v>
      </c>
      <c r="AD684" s="512">
        <f t="shared" si="20"/>
        <v>16</v>
      </c>
      <c r="AJ684" s="504">
        <v>207</v>
      </c>
    </row>
    <row r="685" spans="1:36" x14ac:dyDescent="0.2">
      <c r="A685" s="511">
        <v>42032</v>
      </c>
      <c r="B685" s="512">
        <v>17</v>
      </c>
      <c r="H685" s="504">
        <v>212.874</v>
      </c>
      <c r="O685" s="511">
        <v>42397</v>
      </c>
      <c r="P685" s="512">
        <v>17</v>
      </c>
      <c r="V685" s="504">
        <v>225.87</v>
      </c>
      <c r="AC685" s="511">
        <f t="shared" si="21"/>
        <v>42763.666666665056</v>
      </c>
      <c r="AD685" s="512">
        <f t="shared" si="20"/>
        <v>17</v>
      </c>
      <c r="AJ685" s="504">
        <v>208</v>
      </c>
    </row>
    <row r="686" spans="1:36" x14ac:dyDescent="0.2">
      <c r="A686" s="511">
        <v>42032</v>
      </c>
      <c r="B686" s="512">
        <v>18</v>
      </c>
      <c r="H686" s="504">
        <v>228.77799999999999</v>
      </c>
      <c r="O686" s="511">
        <v>42397</v>
      </c>
      <c r="P686" s="512">
        <v>18</v>
      </c>
      <c r="V686" s="504">
        <v>241.62100000000001</v>
      </c>
      <c r="AC686" s="511">
        <f t="shared" si="21"/>
        <v>42763.70833333172</v>
      </c>
      <c r="AD686" s="512">
        <f t="shared" si="20"/>
        <v>18</v>
      </c>
      <c r="AJ686" s="504">
        <v>218</v>
      </c>
    </row>
    <row r="687" spans="1:36" x14ac:dyDescent="0.2">
      <c r="A687" s="511">
        <v>42032</v>
      </c>
      <c r="B687" s="512">
        <v>19</v>
      </c>
      <c r="H687" s="504">
        <v>241.102</v>
      </c>
      <c r="O687" s="511">
        <v>42397</v>
      </c>
      <c r="P687" s="512">
        <v>19</v>
      </c>
      <c r="V687" s="504">
        <v>250.42400000000001</v>
      </c>
      <c r="AC687" s="511">
        <f t="shared" si="21"/>
        <v>42763.749999998385</v>
      </c>
      <c r="AD687" s="512">
        <f t="shared" si="20"/>
        <v>19</v>
      </c>
      <c r="AJ687" s="504">
        <v>239</v>
      </c>
    </row>
    <row r="688" spans="1:36" x14ac:dyDescent="0.2">
      <c r="A688" s="511">
        <v>42032</v>
      </c>
      <c r="B688" s="512">
        <v>20</v>
      </c>
      <c r="H688" s="504">
        <v>238.584</v>
      </c>
      <c r="O688" s="511">
        <v>42397</v>
      </c>
      <c r="P688" s="512">
        <v>20</v>
      </c>
      <c r="V688" s="504">
        <v>246.01300000000001</v>
      </c>
      <c r="AC688" s="511">
        <f t="shared" si="21"/>
        <v>42763.791666665049</v>
      </c>
      <c r="AD688" s="512">
        <f t="shared" si="20"/>
        <v>20</v>
      </c>
      <c r="AJ688" s="504">
        <v>247</v>
      </c>
    </row>
    <row r="689" spans="1:36" x14ac:dyDescent="0.2">
      <c r="A689" s="511">
        <v>42032</v>
      </c>
      <c r="B689" s="512">
        <v>21</v>
      </c>
      <c r="H689" s="504">
        <v>233.21700000000001</v>
      </c>
      <c r="O689" s="511">
        <v>42397</v>
      </c>
      <c r="P689" s="512">
        <v>21</v>
      </c>
      <c r="V689" s="504">
        <v>240.03200000000001</v>
      </c>
      <c r="AC689" s="511">
        <f t="shared" si="21"/>
        <v>42763.833333331713</v>
      </c>
      <c r="AD689" s="512">
        <f t="shared" si="20"/>
        <v>21</v>
      </c>
      <c r="AJ689" s="504">
        <v>237</v>
      </c>
    </row>
    <row r="690" spans="1:36" x14ac:dyDescent="0.2">
      <c r="A690" s="511">
        <v>42032</v>
      </c>
      <c r="B690" s="512">
        <v>22</v>
      </c>
      <c r="H690" s="504">
        <v>221.81399999999999</v>
      </c>
      <c r="O690" s="511">
        <v>42397</v>
      </c>
      <c r="P690" s="512">
        <v>22</v>
      </c>
      <c r="V690" s="504">
        <v>228.721</v>
      </c>
      <c r="AC690" s="511">
        <f t="shared" si="21"/>
        <v>42763.874999998377</v>
      </c>
      <c r="AD690" s="512">
        <f t="shared" si="20"/>
        <v>22</v>
      </c>
      <c r="AJ690" s="504">
        <v>223</v>
      </c>
    </row>
    <row r="691" spans="1:36" x14ac:dyDescent="0.2">
      <c r="A691" s="511">
        <v>42032</v>
      </c>
      <c r="B691" s="512">
        <v>23</v>
      </c>
      <c r="H691" s="504">
        <v>203.411</v>
      </c>
      <c r="O691" s="511">
        <v>42397</v>
      </c>
      <c r="P691" s="512">
        <v>23</v>
      </c>
      <c r="V691" s="504">
        <v>210.8</v>
      </c>
      <c r="AC691" s="511">
        <f t="shared" si="21"/>
        <v>42763.916666665042</v>
      </c>
      <c r="AD691" s="512">
        <f t="shared" si="20"/>
        <v>23</v>
      </c>
      <c r="AJ691" s="504">
        <v>208</v>
      </c>
    </row>
    <row r="692" spans="1:36" x14ac:dyDescent="0.2">
      <c r="A692" s="511">
        <v>42032</v>
      </c>
      <c r="B692" s="512">
        <v>24</v>
      </c>
      <c r="H692" s="504">
        <v>187.71199999999999</v>
      </c>
      <c r="O692" s="511">
        <v>42397</v>
      </c>
      <c r="P692" s="512">
        <v>24</v>
      </c>
      <c r="V692" s="504">
        <v>194.959</v>
      </c>
      <c r="AC692" s="511">
        <f t="shared" si="21"/>
        <v>42763.958333331706</v>
      </c>
      <c r="AD692" s="512">
        <f t="shared" si="20"/>
        <v>24</v>
      </c>
      <c r="AJ692" s="504">
        <v>195</v>
      </c>
    </row>
    <row r="693" spans="1:36" x14ac:dyDescent="0.2">
      <c r="A693" s="511">
        <v>42033</v>
      </c>
      <c r="B693" s="512">
        <v>1</v>
      </c>
      <c r="H693" s="504">
        <v>180.553</v>
      </c>
      <c r="O693" s="511">
        <v>42398</v>
      </c>
      <c r="P693" s="512">
        <v>1</v>
      </c>
      <c r="V693" s="504">
        <v>185.68899999999999</v>
      </c>
      <c r="AC693" s="511">
        <f t="shared" si="21"/>
        <v>42763.99999999837</v>
      </c>
      <c r="AD693" s="512">
        <f t="shared" si="20"/>
        <v>1</v>
      </c>
      <c r="AJ693" s="504">
        <v>186</v>
      </c>
    </row>
    <row r="694" spans="1:36" x14ac:dyDescent="0.2">
      <c r="A694" s="511">
        <v>42033</v>
      </c>
      <c r="B694" s="512">
        <v>2</v>
      </c>
      <c r="H694" s="504">
        <v>175.602</v>
      </c>
      <c r="O694" s="511">
        <v>42398</v>
      </c>
      <c r="P694" s="512">
        <v>2</v>
      </c>
      <c r="V694" s="504">
        <v>179.405</v>
      </c>
      <c r="AC694" s="511">
        <f t="shared" si="21"/>
        <v>42764.041666665034</v>
      </c>
      <c r="AD694" s="512">
        <f t="shared" si="20"/>
        <v>2</v>
      </c>
      <c r="AJ694" s="504">
        <v>181</v>
      </c>
    </row>
    <row r="695" spans="1:36" x14ac:dyDescent="0.2">
      <c r="A695" s="511">
        <v>42033</v>
      </c>
      <c r="B695" s="512">
        <v>3</v>
      </c>
      <c r="H695" s="504">
        <v>173.93799999999999</v>
      </c>
      <c r="O695" s="511">
        <v>42398</v>
      </c>
      <c r="P695" s="512">
        <v>3</v>
      </c>
      <c r="V695" s="504">
        <v>175.964</v>
      </c>
      <c r="AC695" s="511">
        <f t="shared" si="21"/>
        <v>42764.083333331699</v>
      </c>
      <c r="AD695" s="512">
        <f t="shared" si="20"/>
        <v>3</v>
      </c>
      <c r="AJ695" s="504">
        <v>178</v>
      </c>
    </row>
    <row r="696" spans="1:36" x14ac:dyDescent="0.2">
      <c r="A696" s="511">
        <v>42033</v>
      </c>
      <c r="B696" s="512">
        <v>4</v>
      </c>
      <c r="H696" s="504">
        <v>174.30500000000001</v>
      </c>
      <c r="O696" s="511">
        <v>42398</v>
      </c>
      <c r="P696" s="512">
        <v>4</v>
      </c>
      <c r="V696" s="504">
        <v>175.77799999999999</v>
      </c>
      <c r="AC696" s="511">
        <f t="shared" si="21"/>
        <v>42764.124999998363</v>
      </c>
      <c r="AD696" s="512">
        <f t="shared" si="20"/>
        <v>4</v>
      </c>
      <c r="AJ696" s="504">
        <v>176</v>
      </c>
    </row>
    <row r="697" spans="1:36" x14ac:dyDescent="0.2">
      <c r="A697" s="511">
        <v>42033</v>
      </c>
      <c r="B697" s="512">
        <v>5</v>
      </c>
      <c r="H697" s="504">
        <v>180.77500000000001</v>
      </c>
      <c r="O697" s="511">
        <v>42398</v>
      </c>
      <c r="P697" s="512">
        <v>5</v>
      </c>
      <c r="V697" s="504">
        <v>180.77500000000001</v>
      </c>
      <c r="AC697" s="511">
        <f t="shared" si="21"/>
        <v>42764.166666665027</v>
      </c>
      <c r="AD697" s="512">
        <f t="shared" si="20"/>
        <v>5</v>
      </c>
      <c r="AJ697" s="504">
        <v>179</v>
      </c>
    </row>
    <row r="698" spans="1:36" x14ac:dyDescent="0.2">
      <c r="A698" s="511">
        <v>42033</v>
      </c>
      <c r="B698" s="512">
        <v>6</v>
      </c>
      <c r="H698" s="504">
        <v>194.24</v>
      </c>
      <c r="O698" s="511">
        <v>42398</v>
      </c>
      <c r="P698" s="512">
        <v>6</v>
      </c>
      <c r="V698" s="504">
        <v>194.35599999999999</v>
      </c>
      <c r="AC698" s="511">
        <f t="shared" si="21"/>
        <v>42764.208333331691</v>
      </c>
      <c r="AD698" s="512">
        <f t="shared" si="20"/>
        <v>6</v>
      </c>
      <c r="AJ698" s="504">
        <v>185</v>
      </c>
    </row>
    <row r="699" spans="1:36" x14ac:dyDescent="0.2">
      <c r="A699" s="511">
        <v>42033</v>
      </c>
      <c r="B699" s="512">
        <v>7</v>
      </c>
      <c r="H699" s="504">
        <v>217.39400000000001</v>
      </c>
      <c r="O699" s="511">
        <v>42398</v>
      </c>
      <c r="P699" s="512">
        <v>7</v>
      </c>
      <c r="V699" s="504">
        <v>217.96700000000001</v>
      </c>
      <c r="AC699" s="511">
        <f t="shared" si="21"/>
        <v>42764.249999998356</v>
      </c>
      <c r="AD699" s="512">
        <f t="shared" si="20"/>
        <v>7</v>
      </c>
      <c r="AJ699" s="504">
        <v>198</v>
      </c>
    </row>
    <row r="700" spans="1:36" x14ac:dyDescent="0.2">
      <c r="A700" s="511">
        <v>42033</v>
      </c>
      <c r="B700" s="512">
        <v>8</v>
      </c>
      <c r="H700" s="504">
        <v>226.88900000000001</v>
      </c>
      <c r="O700" s="511">
        <v>42398</v>
      </c>
      <c r="P700" s="512">
        <v>8</v>
      </c>
      <c r="V700" s="504">
        <v>226.71</v>
      </c>
      <c r="AC700" s="511">
        <f t="shared" si="21"/>
        <v>42764.29166666502</v>
      </c>
      <c r="AD700" s="512">
        <f t="shared" si="20"/>
        <v>8</v>
      </c>
      <c r="AJ700" s="504">
        <v>207</v>
      </c>
    </row>
    <row r="701" spans="1:36" x14ac:dyDescent="0.2">
      <c r="A701" s="511">
        <v>42033</v>
      </c>
      <c r="B701" s="512">
        <v>9</v>
      </c>
      <c r="H701" s="504">
        <v>226.011</v>
      </c>
      <c r="O701" s="511">
        <v>42398</v>
      </c>
      <c r="P701" s="512">
        <v>9</v>
      </c>
      <c r="V701" s="504">
        <v>224.739</v>
      </c>
      <c r="AC701" s="511">
        <f t="shared" si="21"/>
        <v>42764.333333331684</v>
      </c>
      <c r="AD701" s="512">
        <f t="shared" si="20"/>
        <v>9</v>
      </c>
      <c r="AJ701" s="504">
        <v>208</v>
      </c>
    </row>
    <row r="702" spans="1:36" x14ac:dyDescent="0.2">
      <c r="A702" s="511">
        <v>42033</v>
      </c>
      <c r="B702" s="512">
        <v>10</v>
      </c>
      <c r="H702" s="504">
        <v>223.917</v>
      </c>
      <c r="O702" s="511">
        <v>42398</v>
      </c>
      <c r="P702" s="512">
        <v>10</v>
      </c>
      <c r="V702" s="504">
        <v>220.36199999999999</v>
      </c>
      <c r="AC702" s="511">
        <f t="shared" si="21"/>
        <v>42764.374999998348</v>
      </c>
      <c r="AD702" s="512">
        <f t="shared" si="20"/>
        <v>10</v>
      </c>
      <c r="AJ702" s="504">
        <v>212</v>
      </c>
    </row>
    <row r="703" spans="1:36" x14ac:dyDescent="0.2">
      <c r="A703" s="511">
        <v>42033</v>
      </c>
      <c r="B703" s="512">
        <v>11</v>
      </c>
      <c r="H703" s="504">
        <v>221.947</v>
      </c>
      <c r="O703" s="511">
        <v>42398</v>
      </c>
      <c r="P703" s="512">
        <v>11</v>
      </c>
      <c r="V703" s="504">
        <v>219.89099999999999</v>
      </c>
      <c r="AC703" s="511">
        <f t="shared" si="21"/>
        <v>42764.416666665013</v>
      </c>
      <c r="AD703" s="512">
        <f t="shared" si="20"/>
        <v>11</v>
      </c>
      <c r="AJ703" s="504">
        <v>214</v>
      </c>
    </row>
    <row r="704" spans="1:36" x14ac:dyDescent="0.2">
      <c r="A704" s="511">
        <v>42033</v>
      </c>
      <c r="B704" s="512">
        <v>12</v>
      </c>
      <c r="H704" s="504">
        <v>217.29300000000001</v>
      </c>
      <c r="O704" s="511">
        <v>42398</v>
      </c>
      <c r="P704" s="512">
        <v>12</v>
      </c>
      <c r="V704" s="504">
        <v>222.179</v>
      </c>
      <c r="AC704" s="511">
        <f t="shared" si="21"/>
        <v>42764.458333331677</v>
      </c>
      <c r="AD704" s="512">
        <f t="shared" si="20"/>
        <v>12</v>
      </c>
      <c r="AJ704" s="504">
        <v>212</v>
      </c>
    </row>
    <row r="705" spans="1:36" x14ac:dyDescent="0.2">
      <c r="A705" s="511">
        <v>42033</v>
      </c>
      <c r="B705" s="512">
        <v>13</v>
      </c>
      <c r="H705" s="504">
        <v>211.845</v>
      </c>
      <c r="O705" s="511">
        <v>42398</v>
      </c>
      <c r="P705" s="512">
        <v>13</v>
      </c>
      <c r="V705" s="504">
        <v>221.48599999999999</v>
      </c>
      <c r="AC705" s="511">
        <f t="shared" si="21"/>
        <v>42764.499999998341</v>
      </c>
      <c r="AD705" s="512">
        <f t="shared" si="20"/>
        <v>13</v>
      </c>
      <c r="AJ705" s="504">
        <v>208</v>
      </c>
    </row>
    <row r="706" spans="1:36" x14ac:dyDescent="0.2">
      <c r="A706" s="511">
        <v>42033</v>
      </c>
      <c r="B706" s="512">
        <v>14</v>
      </c>
      <c r="H706" s="504">
        <v>208.184</v>
      </c>
      <c r="O706" s="511">
        <v>42398</v>
      </c>
      <c r="P706" s="512">
        <v>14</v>
      </c>
      <c r="V706" s="504">
        <v>219.072</v>
      </c>
      <c r="AC706" s="511">
        <f t="shared" si="21"/>
        <v>42764.541666665005</v>
      </c>
      <c r="AD706" s="512">
        <f t="shared" si="20"/>
        <v>14</v>
      </c>
      <c r="AJ706" s="504">
        <v>206</v>
      </c>
    </row>
    <row r="707" spans="1:36" x14ac:dyDescent="0.2">
      <c r="A707" s="511">
        <v>42033</v>
      </c>
      <c r="B707" s="512">
        <v>15</v>
      </c>
      <c r="H707" s="504">
        <v>207.65700000000001</v>
      </c>
      <c r="O707" s="511">
        <v>42398</v>
      </c>
      <c r="P707" s="512">
        <v>15</v>
      </c>
      <c r="V707" s="504">
        <v>213.77199999999999</v>
      </c>
      <c r="AC707" s="511">
        <f t="shared" si="21"/>
        <v>42764.58333333167</v>
      </c>
      <c r="AD707" s="512">
        <f t="shared" si="20"/>
        <v>15</v>
      </c>
      <c r="AJ707" s="504">
        <v>205</v>
      </c>
    </row>
    <row r="708" spans="1:36" x14ac:dyDescent="0.2">
      <c r="A708" s="511">
        <v>42033</v>
      </c>
      <c r="B708" s="512">
        <v>16</v>
      </c>
      <c r="H708" s="504">
        <v>208.94300000000001</v>
      </c>
      <c r="O708" s="511">
        <v>42398</v>
      </c>
      <c r="P708" s="512">
        <v>16</v>
      </c>
      <c r="V708" s="504">
        <v>213.90799999999999</v>
      </c>
      <c r="AC708" s="511">
        <f t="shared" si="21"/>
        <v>42764.624999998334</v>
      </c>
      <c r="AD708" s="512">
        <f t="shared" si="20"/>
        <v>16</v>
      </c>
      <c r="AJ708" s="504">
        <v>203</v>
      </c>
    </row>
    <row r="709" spans="1:36" x14ac:dyDescent="0.2">
      <c r="A709" s="511">
        <v>42033</v>
      </c>
      <c r="B709" s="512">
        <v>17</v>
      </c>
      <c r="H709" s="504">
        <v>211.40100000000001</v>
      </c>
      <c r="O709" s="511">
        <v>42398</v>
      </c>
      <c r="P709" s="512">
        <v>17</v>
      </c>
      <c r="V709" s="504">
        <v>213.39</v>
      </c>
      <c r="AC709" s="511">
        <f t="shared" si="21"/>
        <v>42764.666666664998</v>
      </c>
      <c r="AD709" s="512">
        <f t="shared" si="20"/>
        <v>17</v>
      </c>
      <c r="AJ709" s="504">
        <v>204</v>
      </c>
    </row>
    <row r="710" spans="1:36" x14ac:dyDescent="0.2">
      <c r="A710" s="511">
        <v>42033</v>
      </c>
      <c r="B710" s="512">
        <v>18</v>
      </c>
      <c r="H710" s="504">
        <v>226.458</v>
      </c>
      <c r="O710" s="511">
        <v>42398</v>
      </c>
      <c r="P710" s="512">
        <v>18</v>
      </c>
      <c r="V710" s="504">
        <v>226.33199999999999</v>
      </c>
      <c r="AC710" s="511">
        <f t="shared" si="21"/>
        <v>42764.708333331662</v>
      </c>
      <c r="AD710" s="512">
        <f t="shared" si="20"/>
        <v>18</v>
      </c>
      <c r="AJ710" s="504">
        <v>215</v>
      </c>
    </row>
    <row r="711" spans="1:36" x14ac:dyDescent="0.2">
      <c r="A711" s="511">
        <v>42033</v>
      </c>
      <c r="B711" s="512">
        <v>19</v>
      </c>
      <c r="H711" s="504">
        <v>241.18100000000001</v>
      </c>
      <c r="O711" s="511">
        <v>42398</v>
      </c>
      <c r="P711" s="512">
        <v>19</v>
      </c>
      <c r="V711" s="504">
        <v>236.054</v>
      </c>
      <c r="AC711" s="511">
        <f t="shared" si="21"/>
        <v>42764.749999998327</v>
      </c>
      <c r="AD711" s="512">
        <f t="shared" si="20"/>
        <v>19</v>
      </c>
      <c r="AJ711" s="504">
        <v>241</v>
      </c>
    </row>
    <row r="712" spans="1:36" x14ac:dyDescent="0.2">
      <c r="A712" s="511">
        <v>42033</v>
      </c>
      <c r="B712" s="512">
        <v>20</v>
      </c>
      <c r="H712" s="504">
        <v>239.905</v>
      </c>
      <c r="O712" s="511">
        <v>42398</v>
      </c>
      <c r="P712" s="512">
        <v>20</v>
      </c>
      <c r="V712" s="504">
        <v>231.995</v>
      </c>
      <c r="AC712" s="511">
        <f t="shared" si="21"/>
        <v>42764.791666664991</v>
      </c>
      <c r="AD712" s="512">
        <f t="shared" si="20"/>
        <v>20</v>
      </c>
      <c r="AJ712" s="504">
        <v>250</v>
      </c>
    </row>
    <row r="713" spans="1:36" x14ac:dyDescent="0.2">
      <c r="A713" s="511">
        <v>42033</v>
      </c>
      <c r="B713" s="512">
        <v>21</v>
      </c>
      <c r="H713" s="504">
        <v>233.73699999999999</v>
      </c>
      <c r="O713" s="511">
        <v>42398</v>
      </c>
      <c r="P713" s="512">
        <v>21</v>
      </c>
      <c r="V713" s="504">
        <v>225.00200000000001</v>
      </c>
      <c r="AC713" s="511">
        <f t="shared" si="21"/>
        <v>42764.833333331655</v>
      </c>
      <c r="AD713" s="512">
        <f t="shared" si="20"/>
        <v>21</v>
      </c>
      <c r="AJ713" s="504">
        <v>244</v>
      </c>
    </row>
    <row r="714" spans="1:36" x14ac:dyDescent="0.2">
      <c r="A714" s="511">
        <v>42033</v>
      </c>
      <c r="B714" s="512">
        <v>22</v>
      </c>
      <c r="H714" s="504">
        <v>222.48099999999999</v>
      </c>
      <c r="O714" s="511">
        <v>42398</v>
      </c>
      <c r="P714" s="512">
        <v>22</v>
      </c>
      <c r="V714" s="504">
        <v>217.70699999999999</v>
      </c>
      <c r="AC714" s="511">
        <f t="shared" si="21"/>
        <v>42764.874999998319</v>
      </c>
      <c r="AD714" s="512">
        <f t="shared" si="20"/>
        <v>22</v>
      </c>
      <c r="AJ714" s="504">
        <v>230</v>
      </c>
    </row>
    <row r="715" spans="1:36" x14ac:dyDescent="0.2">
      <c r="A715" s="511">
        <v>42033</v>
      </c>
      <c r="B715" s="512">
        <v>23</v>
      </c>
      <c r="H715" s="504">
        <v>206.63200000000001</v>
      </c>
      <c r="O715" s="511">
        <v>42398</v>
      </c>
      <c r="P715" s="512">
        <v>23</v>
      </c>
      <c r="V715" s="504">
        <v>202.822</v>
      </c>
      <c r="AC715" s="511">
        <f t="shared" si="21"/>
        <v>42764.916666664983</v>
      </c>
      <c r="AD715" s="512">
        <f t="shared" si="20"/>
        <v>23</v>
      </c>
      <c r="AJ715" s="504">
        <v>212</v>
      </c>
    </row>
    <row r="716" spans="1:36" x14ac:dyDescent="0.2">
      <c r="A716" s="511">
        <v>42033</v>
      </c>
      <c r="B716" s="512">
        <v>24</v>
      </c>
      <c r="H716" s="504">
        <v>191.46799999999999</v>
      </c>
      <c r="O716" s="511">
        <v>42398</v>
      </c>
      <c r="P716" s="512">
        <v>24</v>
      </c>
      <c r="V716" s="504">
        <v>189.18799999999999</v>
      </c>
      <c r="AC716" s="511">
        <f t="shared" si="21"/>
        <v>42764.958333331648</v>
      </c>
      <c r="AD716" s="512">
        <f t="shared" si="20"/>
        <v>24</v>
      </c>
      <c r="AJ716" s="504">
        <v>196</v>
      </c>
    </row>
    <row r="717" spans="1:36" x14ac:dyDescent="0.2">
      <c r="A717" s="511">
        <v>42034</v>
      </c>
      <c r="B717" s="512">
        <v>1</v>
      </c>
      <c r="H717" s="504">
        <v>183.21600000000001</v>
      </c>
      <c r="O717" s="511">
        <v>42399</v>
      </c>
      <c r="P717" s="512">
        <v>1</v>
      </c>
      <c r="V717" s="504">
        <v>180.804</v>
      </c>
      <c r="AC717" s="511">
        <f t="shared" si="21"/>
        <v>42764.999999998312</v>
      </c>
      <c r="AD717" s="512">
        <f t="shared" si="20"/>
        <v>1</v>
      </c>
      <c r="AJ717" s="504">
        <v>186</v>
      </c>
    </row>
    <row r="718" spans="1:36" x14ac:dyDescent="0.2">
      <c r="A718" s="511">
        <v>42034</v>
      </c>
      <c r="B718" s="512">
        <v>2</v>
      </c>
      <c r="H718" s="504">
        <v>178.54499999999999</v>
      </c>
      <c r="O718" s="511">
        <v>42399</v>
      </c>
      <c r="P718" s="512">
        <v>2</v>
      </c>
      <c r="V718" s="504">
        <v>173.23699999999999</v>
      </c>
      <c r="AC718" s="511">
        <f t="shared" si="21"/>
        <v>42765.041666664976</v>
      </c>
      <c r="AD718" s="512">
        <f t="shared" si="20"/>
        <v>2</v>
      </c>
      <c r="AJ718" s="504">
        <v>181</v>
      </c>
    </row>
    <row r="719" spans="1:36" x14ac:dyDescent="0.2">
      <c r="A719" s="511">
        <v>42034</v>
      </c>
      <c r="B719" s="512">
        <v>3</v>
      </c>
      <c r="H719" s="504">
        <v>175.517</v>
      </c>
      <c r="O719" s="511">
        <v>42399</v>
      </c>
      <c r="P719" s="512">
        <v>3</v>
      </c>
      <c r="V719" s="504">
        <v>168.52</v>
      </c>
      <c r="AC719" s="511">
        <f t="shared" si="21"/>
        <v>42765.08333333164</v>
      </c>
      <c r="AD719" s="512">
        <f t="shared" si="20"/>
        <v>3</v>
      </c>
      <c r="AJ719" s="504">
        <v>178</v>
      </c>
    </row>
    <row r="720" spans="1:36" x14ac:dyDescent="0.2">
      <c r="A720" s="511">
        <v>42034</v>
      </c>
      <c r="B720" s="512">
        <v>4</v>
      </c>
      <c r="H720" s="504">
        <v>177.28299999999999</v>
      </c>
      <c r="O720" s="511">
        <v>42399</v>
      </c>
      <c r="P720" s="512">
        <v>4</v>
      </c>
      <c r="V720" s="504">
        <v>168.12200000000001</v>
      </c>
      <c r="AC720" s="511">
        <f t="shared" si="21"/>
        <v>42765.124999998305</v>
      </c>
      <c r="AD720" s="512">
        <f t="shared" si="20"/>
        <v>4</v>
      </c>
      <c r="AJ720" s="504">
        <v>178</v>
      </c>
    </row>
    <row r="721" spans="1:36" x14ac:dyDescent="0.2">
      <c r="A721" s="511">
        <v>42034</v>
      </c>
      <c r="B721" s="512">
        <v>5</v>
      </c>
      <c r="H721" s="504">
        <v>184.36</v>
      </c>
      <c r="O721" s="511">
        <v>42399</v>
      </c>
      <c r="P721" s="512">
        <v>5</v>
      </c>
      <c r="V721" s="504">
        <v>170.67699999999999</v>
      </c>
      <c r="AC721" s="511">
        <f t="shared" si="21"/>
        <v>42765.166666664969</v>
      </c>
      <c r="AD721" s="512">
        <f t="shared" si="20"/>
        <v>5</v>
      </c>
      <c r="AJ721" s="504">
        <v>182</v>
      </c>
    </row>
    <row r="722" spans="1:36" x14ac:dyDescent="0.2">
      <c r="A722" s="511">
        <v>42034</v>
      </c>
      <c r="B722" s="512">
        <v>6</v>
      </c>
      <c r="H722" s="504">
        <v>196.72399999999999</v>
      </c>
      <c r="O722" s="511">
        <v>42399</v>
      </c>
      <c r="P722" s="512">
        <v>6</v>
      </c>
      <c r="V722" s="504">
        <v>174.19</v>
      </c>
      <c r="AC722" s="511">
        <f t="shared" si="21"/>
        <v>42765.208333331633</v>
      </c>
      <c r="AD722" s="512">
        <f t="shared" si="20"/>
        <v>6</v>
      </c>
      <c r="AJ722" s="504">
        <v>190</v>
      </c>
    </row>
    <row r="723" spans="1:36" x14ac:dyDescent="0.2">
      <c r="A723" s="511">
        <v>42034</v>
      </c>
      <c r="B723" s="512">
        <v>7</v>
      </c>
      <c r="H723" s="504">
        <v>219.42099999999999</v>
      </c>
      <c r="O723" s="511">
        <v>42399</v>
      </c>
      <c r="P723" s="512">
        <v>7</v>
      </c>
      <c r="V723" s="504">
        <v>182.297</v>
      </c>
      <c r="AC723" s="511">
        <f t="shared" si="21"/>
        <v>42765.249999998297</v>
      </c>
      <c r="AD723" s="512">
        <f t="shared" si="20"/>
        <v>7</v>
      </c>
      <c r="AJ723" s="504">
        <v>209</v>
      </c>
    </row>
    <row r="724" spans="1:36" x14ac:dyDescent="0.2">
      <c r="A724" s="511">
        <v>42034</v>
      </c>
      <c r="B724" s="512">
        <v>8</v>
      </c>
      <c r="H724" s="504">
        <v>228.87100000000001</v>
      </c>
      <c r="O724" s="511">
        <v>42399</v>
      </c>
      <c r="P724" s="512">
        <v>8</v>
      </c>
      <c r="V724" s="504">
        <v>188.58799999999999</v>
      </c>
      <c r="AC724" s="511">
        <f t="shared" si="21"/>
        <v>42765.291666664962</v>
      </c>
      <c r="AD724" s="512">
        <f t="shared" si="20"/>
        <v>8</v>
      </c>
      <c r="AJ724" s="504">
        <v>236</v>
      </c>
    </row>
    <row r="725" spans="1:36" x14ac:dyDescent="0.2">
      <c r="A725" s="511">
        <v>42034</v>
      </c>
      <c r="B725" s="512">
        <v>9</v>
      </c>
      <c r="H725" s="504">
        <v>227.661</v>
      </c>
      <c r="O725" s="511">
        <v>42399</v>
      </c>
      <c r="P725" s="512">
        <v>9</v>
      </c>
      <c r="V725" s="504">
        <v>190.268</v>
      </c>
      <c r="AC725" s="511">
        <f t="shared" si="21"/>
        <v>42765.333333331626</v>
      </c>
      <c r="AD725" s="512">
        <f t="shared" si="20"/>
        <v>9</v>
      </c>
      <c r="AJ725" s="504">
        <v>245</v>
      </c>
    </row>
    <row r="726" spans="1:36" x14ac:dyDescent="0.2">
      <c r="A726" s="511">
        <v>42034</v>
      </c>
      <c r="B726" s="512">
        <v>10</v>
      </c>
      <c r="H726" s="504">
        <v>225.97800000000001</v>
      </c>
      <c r="O726" s="511">
        <v>42399</v>
      </c>
      <c r="P726" s="512">
        <v>10</v>
      </c>
      <c r="V726" s="504">
        <v>197.47300000000001</v>
      </c>
      <c r="AC726" s="511">
        <f t="shared" si="21"/>
        <v>42765.37499999829</v>
      </c>
      <c r="AD726" s="512">
        <f t="shared" ref="AD726:AD789" si="22">B726</f>
        <v>10</v>
      </c>
      <c r="AJ726" s="504">
        <v>242</v>
      </c>
    </row>
    <row r="727" spans="1:36" x14ac:dyDescent="0.2">
      <c r="A727" s="511">
        <v>42034</v>
      </c>
      <c r="B727" s="512">
        <v>11</v>
      </c>
      <c r="H727" s="504">
        <v>220.78200000000001</v>
      </c>
      <c r="O727" s="511">
        <v>42399</v>
      </c>
      <c r="P727" s="512">
        <v>11</v>
      </c>
      <c r="V727" s="504">
        <v>194.041</v>
      </c>
      <c r="AC727" s="511">
        <f t="shared" ref="AC727:AC790" si="23">AC726+1/24</f>
        <v>42765.416666664954</v>
      </c>
      <c r="AD727" s="512">
        <f t="shared" si="22"/>
        <v>11</v>
      </c>
      <c r="AJ727" s="504">
        <v>237</v>
      </c>
    </row>
    <row r="728" spans="1:36" x14ac:dyDescent="0.2">
      <c r="A728" s="511">
        <v>42034</v>
      </c>
      <c r="B728" s="512">
        <v>12</v>
      </c>
      <c r="H728" s="504">
        <v>212.01</v>
      </c>
      <c r="O728" s="511">
        <v>42399</v>
      </c>
      <c r="P728" s="512">
        <v>12</v>
      </c>
      <c r="V728" s="504">
        <v>186.904</v>
      </c>
      <c r="AC728" s="511">
        <f t="shared" si="23"/>
        <v>42765.458333331619</v>
      </c>
      <c r="AD728" s="512">
        <f t="shared" si="22"/>
        <v>12</v>
      </c>
      <c r="AJ728" s="504">
        <v>228</v>
      </c>
    </row>
    <row r="729" spans="1:36" x14ac:dyDescent="0.2">
      <c r="A729" s="511">
        <v>42034</v>
      </c>
      <c r="B729" s="512">
        <v>13</v>
      </c>
      <c r="H729" s="504">
        <v>206.82499999999999</v>
      </c>
      <c r="O729" s="511">
        <v>42399</v>
      </c>
      <c r="P729" s="512">
        <v>13</v>
      </c>
      <c r="V729" s="504">
        <v>188.071</v>
      </c>
      <c r="AC729" s="511">
        <f t="shared" si="23"/>
        <v>42765.499999998283</v>
      </c>
      <c r="AD729" s="512">
        <f t="shared" si="22"/>
        <v>13</v>
      </c>
      <c r="AJ729" s="504">
        <v>222</v>
      </c>
    </row>
    <row r="730" spans="1:36" x14ac:dyDescent="0.2">
      <c r="A730" s="511">
        <v>42034</v>
      </c>
      <c r="B730" s="512">
        <v>14</v>
      </c>
      <c r="H730" s="504">
        <v>206.84700000000001</v>
      </c>
      <c r="O730" s="511">
        <v>42399</v>
      </c>
      <c r="P730" s="512">
        <v>14</v>
      </c>
      <c r="V730" s="504">
        <v>186.23</v>
      </c>
      <c r="AC730" s="511">
        <f t="shared" si="23"/>
        <v>42765.541666664947</v>
      </c>
      <c r="AD730" s="512">
        <f t="shared" si="22"/>
        <v>14</v>
      </c>
      <c r="AJ730" s="504">
        <v>219</v>
      </c>
    </row>
    <row r="731" spans="1:36" x14ac:dyDescent="0.2">
      <c r="A731" s="511">
        <v>42034</v>
      </c>
      <c r="B731" s="512">
        <v>15</v>
      </c>
      <c r="H731" s="504">
        <v>206.721</v>
      </c>
      <c r="O731" s="511">
        <v>42399</v>
      </c>
      <c r="P731" s="512">
        <v>15</v>
      </c>
      <c r="V731" s="504">
        <v>188.261</v>
      </c>
      <c r="AC731" s="511">
        <f t="shared" si="23"/>
        <v>42765.583333331611</v>
      </c>
      <c r="AD731" s="512">
        <f t="shared" si="22"/>
        <v>15</v>
      </c>
      <c r="AJ731" s="504">
        <v>216</v>
      </c>
    </row>
    <row r="732" spans="1:36" x14ac:dyDescent="0.2">
      <c r="A732" s="511">
        <v>42034</v>
      </c>
      <c r="B732" s="512">
        <v>16</v>
      </c>
      <c r="H732" s="504">
        <v>207.434</v>
      </c>
      <c r="O732" s="511">
        <v>42399</v>
      </c>
      <c r="P732" s="512">
        <v>16</v>
      </c>
      <c r="V732" s="504">
        <v>191.88200000000001</v>
      </c>
      <c r="AC732" s="511">
        <f t="shared" si="23"/>
        <v>42765.624999998276</v>
      </c>
      <c r="AD732" s="512">
        <f t="shared" si="22"/>
        <v>16</v>
      </c>
      <c r="AJ732" s="504">
        <v>215</v>
      </c>
    </row>
    <row r="733" spans="1:36" x14ac:dyDescent="0.2">
      <c r="A733" s="511">
        <v>42034</v>
      </c>
      <c r="B733" s="512">
        <v>17</v>
      </c>
      <c r="H733" s="504">
        <v>207.602</v>
      </c>
      <c r="O733" s="511">
        <v>42399</v>
      </c>
      <c r="P733" s="512">
        <v>17</v>
      </c>
      <c r="V733" s="504">
        <v>197.87100000000001</v>
      </c>
      <c r="AC733" s="511">
        <f t="shared" si="23"/>
        <v>42765.66666666494</v>
      </c>
      <c r="AD733" s="512">
        <f t="shared" si="22"/>
        <v>17</v>
      </c>
      <c r="AJ733" s="504">
        <v>216</v>
      </c>
    </row>
    <row r="734" spans="1:36" x14ac:dyDescent="0.2">
      <c r="A734" s="511">
        <v>42034</v>
      </c>
      <c r="B734" s="512">
        <v>18</v>
      </c>
      <c r="H734" s="504">
        <v>221.74799999999999</v>
      </c>
      <c r="O734" s="511">
        <v>42399</v>
      </c>
      <c r="P734" s="512">
        <v>18</v>
      </c>
      <c r="V734" s="504">
        <v>211.864</v>
      </c>
      <c r="AC734" s="511">
        <f t="shared" si="23"/>
        <v>42765.708333331604</v>
      </c>
      <c r="AD734" s="512">
        <f t="shared" si="22"/>
        <v>18</v>
      </c>
      <c r="AJ734" s="504">
        <v>228</v>
      </c>
    </row>
    <row r="735" spans="1:36" x14ac:dyDescent="0.2">
      <c r="A735" s="511">
        <v>42034</v>
      </c>
      <c r="B735" s="512">
        <v>19</v>
      </c>
      <c r="H735" s="504">
        <v>234.32900000000001</v>
      </c>
      <c r="O735" s="511">
        <v>42399</v>
      </c>
      <c r="P735" s="512">
        <v>19</v>
      </c>
      <c r="V735" s="504">
        <v>217.67500000000001</v>
      </c>
      <c r="AC735" s="511">
        <f t="shared" si="23"/>
        <v>42765.749999998268</v>
      </c>
      <c r="AD735" s="512">
        <f t="shared" si="22"/>
        <v>19</v>
      </c>
      <c r="AJ735" s="504">
        <v>255</v>
      </c>
    </row>
    <row r="736" spans="1:36" x14ac:dyDescent="0.2">
      <c r="A736" s="511">
        <v>42034</v>
      </c>
      <c r="B736" s="512">
        <v>20</v>
      </c>
      <c r="H736" s="504">
        <v>229.52199999999999</v>
      </c>
      <c r="O736" s="511">
        <v>42399</v>
      </c>
      <c r="P736" s="512">
        <v>20</v>
      </c>
      <c r="V736" s="504">
        <v>214.392</v>
      </c>
      <c r="AC736" s="511">
        <f t="shared" si="23"/>
        <v>42765.791666664933</v>
      </c>
      <c r="AD736" s="512">
        <f t="shared" si="22"/>
        <v>20</v>
      </c>
      <c r="AJ736" s="504">
        <v>263</v>
      </c>
    </row>
    <row r="737" spans="1:36" x14ac:dyDescent="0.2">
      <c r="A737" s="511">
        <v>42034</v>
      </c>
      <c r="B737" s="512">
        <v>21</v>
      </c>
      <c r="H737" s="504">
        <v>227.14</v>
      </c>
      <c r="O737" s="511">
        <v>42399</v>
      </c>
      <c r="P737" s="512">
        <v>21</v>
      </c>
      <c r="V737" s="504">
        <v>210.50299999999999</v>
      </c>
      <c r="AC737" s="511">
        <f t="shared" si="23"/>
        <v>42765.833333331597</v>
      </c>
      <c r="AD737" s="512">
        <f t="shared" si="22"/>
        <v>21</v>
      </c>
      <c r="AJ737" s="504">
        <v>258</v>
      </c>
    </row>
    <row r="738" spans="1:36" x14ac:dyDescent="0.2">
      <c r="A738" s="511">
        <v>42034</v>
      </c>
      <c r="B738" s="512">
        <v>22</v>
      </c>
      <c r="H738" s="504">
        <v>219.27799999999999</v>
      </c>
      <c r="O738" s="511">
        <v>42399</v>
      </c>
      <c r="P738" s="512">
        <v>22</v>
      </c>
      <c r="V738" s="504">
        <v>203.44800000000001</v>
      </c>
      <c r="AC738" s="511">
        <f t="shared" si="23"/>
        <v>42765.874999998261</v>
      </c>
      <c r="AD738" s="512">
        <f t="shared" si="22"/>
        <v>22</v>
      </c>
      <c r="AJ738" s="504">
        <v>245</v>
      </c>
    </row>
    <row r="739" spans="1:36" x14ac:dyDescent="0.2">
      <c r="A739" s="511">
        <v>42034</v>
      </c>
      <c r="B739" s="512">
        <v>23</v>
      </c>
      <c r="H739" s="504">
        <v>207.59299999999999</v>
      </c>
      <c r="O739" s="511">
        <v>42399</v>
      </c>
      <c r="P739" s="512">
        <v>23</v>
      </c>
      <c r="V739" s="504">
        <v>192.482</v>
      </c>
      <c r="AC739" s="511">
        <f t="shared" si="23"/>
        <v>42765.916666664925</v>
      </c>
      <c r="AD739" s="512">
        <f t="shared" si="22"/>
        <v>23</v>
      </c>
      <c r="AJ739" s="504">
        <v>220</v>
      </c>
    </row>
    <row r="740" spans="1:36" x14ac:dyDescent="0.2">
      <c r="A740" s="511">
        <v>42034</v>
      </c>
      <c r="B740" s="512">
        <v>24</v>
      </c>
      <c r="H740" s="504">
        <v>191.83699999999999</v>
      </c>
      <c r="O740" s="511">
        <v>42399</v>
      </c>
      <c r="P740" s="512">
        <v>24</v>
      </c>
      <c r="V740" s="504">
        <v>180.31899999999999</v>
      </c>
      <c r="AC740" s="511">
        <f t="shared" si="23"/>
        <v>42765.95833333159</v>
      </c>
      <c r="AD740" s="512">
        <f t="shared" si="22"/>
        <v>24</v>
      </c>
      <c r="AJ740" s="504">
        <v>202</v>
      </c>
    </row>
    <row r="741" spans="1:36" x14ac:dyDescent="0.2">
      <c r="A741" s="511">
        <v>42035</v>
      </c>
      <c r="B741" s="512">
        <v>1</v>
      </c>
      <c r="H741" s="504">
        <v>182.31700000000001</v>
      </c>
      <c r="O741" s="511">
        <v>42400</v>
      </c>
      <c r="P741" s="512">
        <v>1</v>
      </c>
      <c r="V741" s="504">
        <v>172.16</v>
      </c>
      <c r="AC741" s="511">
        <f t="shared" si="23"/>
        <v>42765.999999998254</v>
      </c>
      <c r="AD741" s="512">
        <f t="shared" si="22"/>
        <v>1</v>
      </c>
      <c r="AJ741" s="504">
        <v>190</v>
      </c>
    </row>
    <row r="742" spans="1:36" x14ac:dyDescent="0.2">
      <c r="A742" s="511">
        <v>42035</v>
      </c>
      <c r="B742" s="512">
        <v>2</v>
      </c>
      <c r="H742" s="504">
        <v>176.928</v>
      </c>
      <c r="O742" s="511">
        <v>42400</v>
      </c>
      <c r="P742" s="512">
        <v>2</v>
      </c>
      <c r="V742" s="504">
        <v>166.32</v>
      </c>
      <c r="AC742" s="511">
        <f t="shared" si="23"/>
        <v>42766.041666664918</v>
      </c>
      <c r="AD742" s="512">
        <f t="shared" si="22"/>
        <v>2</v>
      </c>
      <c r="AJ742" s="504">
        <v>184</v>
      </c>
    </row>
    <row r="743" spans="1:36" x14ac:dyDescent="0.2">
      <c r="A743" s="511">
        <v>42035</v>
      </c>
      <c r="B743" s="512">
        <v>3</v>
      </c>
      <c r="H743" s="504">
        <v>172.755</v>
      </c>
      <c r="O743" s="511">
        <v>42400</v>
      </c>
      <c r="P743" s="512">
        <v>3</v>
      </c>
      <c r="V743" s="504">
        <v>163.43199999999999</v>
      </c>
      <c r="AC743" s="511">
        <f t="shared" si="23"/>
        <v>42766.083333331582</v>
      </c>
      <c r="AD743" s="512">
        <f t="shared" si="22"/>
        <v>3</v>
      </c>
      <c r="AJ743" s="504">
        <v>181</v>
      </c>
    </row>
    <row r="744" spans="1:36" x14ac:dyDescent="0.2">
      <c r="A744" s="511">
        <v>42035</v>
      </c>
      <c r="B744" s="512">
        <v>4</v>
      </c>
      <c r="H744" s="504">
        <v>171.78899999999999</v>
      </c>
      <c r="O744" s="511">
        <v>42400</v>
      </c>
      <c r="P744" s="512">
        <v>4</v>
      </c>
      <c r="V744" s="504">
        <v>162.49299999999999</v>
      </c>
      <c r="AC744" s="511">
        <f t="shared" si="23"/>
        <v>42766.124999998246</v>
      </c>
      <c r="AD744" s="512">
        <f t="shared" si="22"/>
        <v>4</v>
      </c>
      <c r="AJ744" s="504">
        <v>180</v>
      </c>
    </row>
    <row r="745" spans="1:36" x14ac:dyDescent="0.2">
      <c r="A745" s="511">
        <v>42035</v>
      </c>
      <c r="B745" s="512">
        <v>5</v>
      </c>
      <c r="H745" s="504">
        <v>173.65600000000001</v>
      </c>
      <c r="O745" s="511">
        <v>42400</v>
      </c>
      <c r="P745" s="512">
        <v>5</v>
      </c>
      <c r="V745" s="504">
        <v>164.673</v>
      </c>
      <c r="AC745" s="511">
        <f t="shared" si="23"/>
        <v>42766.166666664911</v>
      </c>
      <c r="AD745" s="512">
        <f t="shared" si="22"/>
        <v>5</v>
      </c>
      <c r="AJ745" s="504">
        <v>182</v>
      </c>
    </row>
    <row r="746" spans="1:36" x14ac:dyDescent="0.2">
      <c r="A746" s="511">
        <v>42035</v>
      </c>
      <c r="B746" s="512">
        <v>6</v>
      </c>
      <c r="H746" s="504">
        <v>179.268</v>
      </c>
      <c r="O746" s="511">
        <v>42400</v>
      </c>
      <c r="P746" s="512">
        <v>6</v>
      </c>
      <c r="V746" s="504">
        <v>168.55199999999999</v>
      </c>
      <c r="AC746" s="511">
        <f t="shared" si="23"/>
        <v>42766.208333331575</v>
      </c>
      <c r="AD746" s="512">
        <f t="shared" si="22"/>
        <v>6</v>
      </c>
      <c r="AJ746" s="504">
        <v>188</v>
      </c>
    </row>
    <row r="747" spans="1:36" x14ac:dyDescent="0.2">
      <c r="A747" s="511">
        <v>42035</v>
      </c>
      <c r="B747" s="512">
        <v>7</v>
      </c>
      <c r="H747" s="504">
        <v>188.434</v>
      </c>
      <c r="O747" s="511">
        <v>42400</v>
      </c>
      <c r="P747" s="512">
        <v>7</v>
      </c>
      <c r="V747" s="504">
        <v>175.42500000000001</v>
      </c>
      <c r="AC747" s="511">
        <f t="shared" si="23"/>
        <v>42766.249999998239</v>
      </c>
      <c r="AD747" s="512">
        <f t="shared" si="22"/>
        <v>7</v>
      </c>
      <c r="AJ747" s="504">
        <v>204</v>
      </c>
    </row>
    <row r="748" spans="1:36" x14ac:dyDescent="0.2">
      <c r="A748" s="511">
        <v>42035</v>
      </c>
      <c r="B748" s="512">
        <v>8</v>
      </c>
      <c r="H748" s="504">
        <v>190.82</v>
      </c>
      <c r="O748" s="511">
        <v>42400</v>
      </c>
      <c r="P748" s="512">
        <v>8</v>
      </c>
      <c r="V748" s="504">
        <v>182.785</v>
      </c>
      <c r="AC748" s="511">
        <f t="shared" si="23"/>
        <v>42766.291666664903</v>
      </c>
      <c r="AD748" s="512">
        <f t="shared" si="22"/>
        <v>8</v>
      </c>
      <c r="AJ748" s="504">
        <v>223</v>
      </c>
    </row>
    <row r="749" spans="1:36" x14ac:dyDescent="0.2">
      <c r="A749" s="511">
        <v>42035</v>
      </c>
      <c r="B749" s="512">
        <v>9</v>
      </c>
      <c r="H749" s="504">
        <v>195.352</v>
      </c>
      <c r="O749" s="511">
        <v>42400</v>
      </c>
      <c r="P749" s="512">
        <v>9</v>
      </c>
      <c r="V749" s="504">
        <v>189.708</v>
      </c>
      <c r="AC749" s="511">
        <f t="shared" si="23"/>
        <v>42766.333333331568</v>
      </c>
      <c r="AD749" s="512">
        <f t="shared" si="22"/>
        <v>9</v>
      </c>
      <c r="AJ749" s="504">
        <v>233</v>
      </c>
    </row>
    <row r="750" spans="1:36" x14ac:dyDescent="0.2">
      <c r="A750" s="511">
        <v>42035</v>
      </c>
      <c r="B750" s="512">
        <v>10</v>
      </c>
      <c r="H750" s="504">
        <v>196.47900000000001</v>
      </c>
      <c r="O750" s="511">
        <v>42400</v>
      </c>
      <c r="P750" s="512">
        <v>10</v>
      </c>
      <c r="V750" s="504">
        <v>198.714</v>
      </c>
      <c r="AC750" s="511">
        <f t="shared" si="23"/>
        <v>42766.374999998232</v>
      </c>
      <c r="AD750" s="512">
        <f t="shared" si="22"/>
        <v>10</v>
      </c>
      <c r="AJ750" s="504">
        <v>229</v>
      </c>
    </row>
    <row r="751" spans="1:36" x14ac:dyDescent="0.2">
      <c r="A751" s="511">
        <v>42035</v>
      </c>
      <c r="B751" s="512">
        <v>11</v>
      </c>
      <c r="H751" s="504">
        <v>194.797</v>
      </c>
      <c r="O751" s="511">
        <v>42400</v>
      </c>
      <c r="P751" s="512">
        <v>11</v>
      </c>
      <c r="V751" s="504">
        <v>201.499</v>
      </c>
      <c r="AC751" s="511">
        <f t="shared" si="23"/>
        <v>42766.416666664896</v>
      </c>
      <c r="AD751" s="512">
        <f t="shared" si="22"/>
        <v>11</v>
      </c>
      <c r="AJ751" s="504">
        <v>226</v>
      </c>
    </row>
    <row r="752" spans="1:36" x14ac:dyDescent="0.2">
      <c r="A752" s="511">
        <v>42035</v>
      </c>
      <c r="B752" s="512">
        <v>12</v>
      </c>
      <c r="H752" s="504">
        <v>189.2</v>
      </c>
      <c r="O752" s="511">
        <v>42400</v>
      </c>
      <c r="P752" s="512">
        <v>12</v>
      </c>
      <c r="V752" s="504">
        <v>200.02600000000001</v>
      </c>
      <c r="AC752" s="511">
        <f t="shared" si="23"/>
        <v>42766.45833333156</v>
      </c>
      <c r="AD752" s="512">
        <f t="shared" si="22"/>
        <v>12</v>
      </c>
      <c r="AJ752" s="504">
        <v>221</v>
      </c>
    </row>
    <row r="753" spans="1:36" x14ac:dyDescent="0.2">
      <c r="A753" s="511">
        <v>42035</v>
      </c>
      <c r="B753" s="512">
        <v>13</v>
      </c>
      <c r="H753" s="504">
        <v>184.37200000000001</v>
      </c>
      <c r="O753" s="511">
        <v>42400</v>
      </c>
      <c r="P753" s="512">
        <v>13</v>
      </c>
      <c r="V753" s="504">
        <v>198.828</v>
      </c>
      <c r="AC753" s="511">
        <f t="shared" si="23"/>
        <v>42766.499999998225</v>
      </c>
      <c r="AD753" s="512">
        <f t="shared" si="22"/>
        <v>13</v>
      </c>
      <c r="AJ753" s="504">
        <v>215</v>
      </c>
    </row>
    <row r="754" spans="1:36" x14ac:dyDescent="0.2">
      <c r="A754" s="511">
        <v>42035</v>
      </c>
      <c r="B754" s="512">
        <v>14</v>
      </c>
      <c r="H754" s="504">
        <v>181.10400000000001</v>
      </c>
      <c r="O754" s="511">
        <v>42400</v>
      </c>
      <c r="P754" s="512">
        <v>14</v>
      </c>
      <c r="V754" s="504">
        <v>194.84100000000001</v>
      </c>
      <c r="AC754" s="511">
        <f t="shared" si="23"/>
        <v>42766.541666664889</v>
      </c>
      <c r="AD754" s="512">
        <f t="shared" si="22"/>
        <v>14</v>
      </c>
      <c r="AJ754" s="504">
        <v>211</v>
      </c>
    </row>
    <row r="755" spans="1:36" x14ac:dyDescent="0.2">
      <c r="A755" s="511">
        <v>42035</v>
      </c>
      <c r="B755" s="512">
        <v>15</v>
      </c>
      <c r="H755" s="504">
        <v>178.703</v>
      </c>
      <c r="O755" s="511">
        <v>42400</v>
      </c>
      <c r="P755" s="512">
        <v>15</v>
      </c>
      <c r="V755" s="504">
        <v>189.59299999999999</v>
      </c>
      <c r="AC755" s="511">
        <f t="shared" si="23"/>
        <v>42766.583333331553</v>
      </c>
      <c r="AD755" s="512">
        <f t="shared" si="22"/>
        <v>15</v>
      </c>
      <c r="AJ755" s="504">
        <v>209</v>
      </c>
    </row>
    <row r="756" spans="1:36" x14ac:dyDescent="0.2">
      <c r="A756" s="511">
        <v>42035</v>
      </c>
      <c r="B756" s="512">
        <v>16</v>
      </c>
      <c r="H756" s="504">
        <v>180.93299999999999</v>
      </c>
      <c r="O756" s="511">
        <v>42400</v>
      </c>
      <c r="P756" s="512">
        <v>16</v>
      </c>
      <c r="V756" s="504">
        <v>189.30099999999999</v>
      </c>
      <c r="AC756" s="511">
        <f t="shared" si="23"/>
        <v>42766.624999998217</v>
      </c>
      <c r="AD756" s="512">
        <f t="shared" si="22"/>
        <v>16</v>
      </c>
      <c r="AJ756" s="504">
        <v>207</v>
      </c>
    </row>
    <row r="757" spans="1:36" x14ac:dyDescent="0.2">
      <c r="A757" s="511">
        <v>42035</v>
      </c>
      <c r="B757" s="512">
        <v>17</v>
      </c>
      <c r="H757" s="504">
        <v>186.30099999999999</v>
      </c>
      <c r="O757" s="511">
        <v>42400</v>
      </c>
      <c r="P757" s="512">
        <v>17</v>
      </c>
      <c r="V757" s="504">
        <v>201.73500000000001</v>
      </c>
      <c r="AC757" s="511">
        <f t="shared" si="23"/>
        <v>42766.666666664882</v>
      </c>
      <c r="AD757" s="512">
        <f t="shared" si="22"/>
        <v>17</v>
      </c>
      <c r="AJ757" s="504">
        <v>207</v>
      </c>
    </row>
    <row r="758" spans="1:36" x14ac:dyDescent="0.2">
      <c r="A758" s="511">
        <v>42035</v>
      </c>
      <c r="B758" s="512">
        <v>18</v>
      </c>
      <c r="H758" s="504">
        <v>201.96299999999999</v>
      </c>
      <c r="O758" s="511">
        <v>42400</v>
      </c>
      <c r="P758" s="512">
        <v>18</v>
      </c>
      <c r="V758" s="504">
        <v>222.81399999999999</v>
      </c>
      <c r="AC758" s="511">
        <f t="shared" si="23"/>
        <v>42766.708333331546</v>
      </c>
      <c r="AD758" s="512">
        <f t="shared" si="22"/>
        <v>18</v>
      </c>
      <c r="AJ758" s="504">
        <v>217</v>
      </c>
    </row>
    <row r="759" spans="1:36" x14ac:dyDescent="0.2">
      <c r="A759" s="511">
        <v>42035</v>
      </c>
      <c r="B759" s="512">
        <v>19</v>
      </c>
      <c r="H759" s="504">
        <v>214.89500000000001</v>
      </c>
      <c r="O759" s="511">
        <v>42400</v>
      </c>
      <c r="P759" s="512">
        <v>19</v>
      </c>
      <c r="V759" s="504">
        <v>236.27099999999999</v>
      </c>
      <c r="AC759" s="511">
        <f t="shared" si="23"/>
        <v>42766.74999999821</v>
      </c>
      <c r="AD759" s="512">
        <f t="shared" si="22"/>
        <v>19</v>
      </c>
      <c r="AJ759" s="504">
        <v>243</v>
      </c>
    </row>
    <row r="760" spans="1:36" x14ac:dyDescent="0.2">
      <c r="A760" s="511">
        <v>42035</v>
      </c>
      <c r="B760" s="512">
        <v>20</v>
      </c>
      <c r="H760" s="504">
        <v>211.24</v>
      </c>
      <c r="O760" s="511">
        <v>42400</v>
      </c>
      <c r="P760" s="512">
        <v>20</v>
      </c>
      <c r="V760" s="504">
        <v>236.37799999999999</v>
      </c>
      <c r="AC760" s="511">
        <f t="shared" si="23"/>
        <v>42766.791666664874</v>
      </c>
      <c r="AD760" s="512">
        <f t="shared" si="22"/>
        <v>20</v>
      </c>
      <c r="AJ760" s="504">
        <v>253</v>
      </c>
    </row>
    <row r="761" spans="1:36" x14ac:dyDescent="0.2">
      <c r="A761" s="511">
        <v>42035</v>
      </c>
      <c r="B761" s="512">
        <v>21</v>
      </c>
      <c r="H761" s="504">
        <v>206.89500000000001</v>
      </c>
      <c r="O761" s="511">
        <v>42400</v>
      </c>
      <c r="P761" s="512">
        <v>21</v>
      </c>
      <c r="V761" s="504">
        <v>233.739</v>
      </c>
      <c r="AC761" s="511">
        <f t="shared" si="23"/>
        <v>42766.833333331539</v>
      </c>
      <c r="AD761" s="512">
        <f t="shared" si="22"/>
        <v>21</v>
      </c>
      <c r="AJ761" s="504">
        <v>247</v>
      </c>
    </row>
    <row r="762" spans="1:36" x14ac:dyDescent="0.2">
      <c r="A762" s="511">
        <v>42035</v>
      </c>
      <c r="B762" s="512">
        <v>22</v>
      </c>
      <c r="H762" s="504">
        <v>199.107</v>
      </c>
      <c r="O762" s="511">
        <v>42400</v>
      </c>
      <c r="P762" s="512">
        <v>22</v>
      </c>
      <c r="V762" s="504">
        <v>223.02</v>
      </c>
      <c r="AC762" s="511">
        <f t="shared" si="23"/>
        <v>42766.874999998203</v>
      </c>
      <c r="AD762" s="512">
        <f t="shared" si="22"/>
        <v>22</v>
      </c>
      <c r="AJ762" s="504">
        <v>234</v>
      </c>
    </row>
    <row r="763" spans="1:36" x14ac:dyDescent="0.2">
      <c r="A763" s="511">
        <v>42035</v>
      </c>
      <c r="B763" s="512">
        <v>23</v>
      </c>
      <c r="H763" s="504">
        <v>190.06</v>
      </c>
      <c r="O763" s="511">
        <v>42400</v>
      </c>
      <c r="P763" s="512">
        <v>23</v>
      </c>
      <c r="V763" s="504">
        <v>207.821</v>
      </c>
      <c r="AC763" s="511">
        <f t="shared" si="23"/>
        <v>42766.916666664867</v>
      </c>
      <c r="AD763" s="512">
        <f t="shared" si="22"/>
        <v>23</v>
      </c>
      <c r="AJ763" s="504">
        <v>216</v>
      </c>
    </row>
    <row r="764" spans="1:36" x14ac:dyDescent="0.2">
      <c r="A764" s="511">
        <v>42035</v>
      </c>
      <c r="B764" s="512">
        <v>24</v>
      </c>
      <c r="H764" s="504">
        <v>179.28800000000001</v>
      </c>
      <c r="O764" s="511">
        <v>42400</v>
      </c>
      <c r="P764" s="512">
        <v>24</v>
      </c>
      <c r="V764" s="504">
        <v>193.602</v>
      </c>
      <c r="AC764" s="511">
        <f t="shared" si="23"/>
        <v>42766.958333331531</v>
      </c>
      <c r="AD764" s="512">
        <f t="shared" si="22"/>
        <v>24</v>
      </c>
      <c r="AJ764" s="504">
        <v>200</v>
      </c>
    </row>
    <row r="765" spans="1:36" x14ac:dyDescent="0.2">
      <c r="A765" s="511">
        <v>42036</v>
      </c>
      <c r="B765" s="512">
        <v>1</v>
      </c>
      <c r="H765" s="504">
        <v>171.63399999999999</v>
      </c>
      <c r="O765" s="511">
        <v>42401</v>
      </c>
      <c r="P765" s="512">
        <v>1</v>
      </c>
      <c r="V765" s="504">
        <v>184.88800000000001</v>
      </c>
      <c r="AC765" s="511">
        <f t="shared" si="23"/>
        <v>42766.999999998196</v>
      </c>
      <c r="AD765" s="512">
        <f t="shared" si="22"/>
        <v>1</v>
      </c>
      <c r="AJ765" s="504">
        <v>188</v>
      </c>
    </row>
    <row r="766" spans="1:36" x14ac:dyDescent="0.2">
      <c r="A766" s="511">
        <v>42036</v>
      </c>
      <c r="B766" s="512">
        <v>2</v>
      </c>
      <c r="H766" s="504">
        <v>166.76</v>
      </c>
      <c r="O766" s="511">
        <v>42401</v>
      </c>
      <c r="P766" s="512">
        <v>2</v>
      </c>
      <c r="V766" s="504">
        <v>179.42599999999999</v>
      </c>
      <c r="AC766" s="511">
        <f t="shared" si="23"/>
        <v>42767.04166666486</v>
      </c>
      <c r="AD766" s="512">
        <f t="shared" si="22"/>
        <v>2</v>
      </c>
      <c r="AJ766" s="504">
        <v>181</v>
      </c>
    </row>
    <row r="767" spans="1:36" x14ac:dyDescent="0.2">
      <c r="A767" s="511">
        <v>42036</v>
      </c>
      <c r="B767" s="512">
        <v>3</v>
      </c>
      <c r="H767" s="504">
        <v>163.685</v>
      </c>
      <c r="O767" s="511">
        <v>42401</v>
      </c>
      <c r="P767" s="512">
        <v>3</v>
      </c>
      <c r="V767" s="504">
        <v>177.43100000000001</v>
      </c>
      <c r="AC767" s="511">
        <f t="shared" si="23"/>
        <v>42767.083333331524</v>
      </c>
      <c r="AD767" s="512">
        <f t="shared" si="22"/>
        <v>3</v>
      </c>
      <c r="AJ767" s="504">
        <v>178</v>
      </c>
    </row>
    <row r="768" spans="1:36" x14ac:dyDescent="0.2">
      <c r="A768" s="511">
        <v>42036</v>
      </c>
      <c r="B768" s="512">
        <v>4</v>
      </c>
      <c r="H768" s="504">
        <v>163.233</v>
      </c>
      <c r="O768" s="511">
        <v>42401</v>
      </c>
      <c r="P768" s="512">
        <v>4</v>
      </c>
      <c r="V768" s="504">
        <v>180.54</v>
      </c>
      <c r="AC768" s="511">
        <f t="shared" si="23"/>
        <v>42767.124999998188</v>
      </c>
      <c r="AD768" s="512">
        <f t="shared" si="22"/>
        <v>4</v>
      </c>
      <c r="AJ768" s="504">
        <v>178</v>
      </c>
    </row>
    <row r="769" spans="1:36" x14ac:dyDescent="0.2">
      <c r="A769" s="511">
        <v>42036</v>
      </c>
      <c r="B769" s="512">
        <v>5</v>
      </c>
      <c r="H769" s="504">
        <v>164.54900000000001</v>
      </c>
      <c r="O769" s="511">
        <v>42401</v>
      </c>
      <c r="P769" s="512">
        <v>5</v>
      </c>
      <c r="V769" s="504">
        <v>186.20699999999999</v>
      </c>
      <c r="AC769" s="511">
        <f t="shared" si="23"/>
        <v>42767.166666664853</v>
      </c>
      <c r="AD769" s="512">
        <f t="shared" si="22"/>
        <v>5</v>
      </c>
      <c r="AJ769" s="504">
        <v>180</v>
      </c>
    </row>
    <row r="770" spans="1:36" x14ac:dyDescent="0.2">
      <c r="A770" s="511">
        <v>42036</v>
      </c>
      <c r="B770" s="512">
        <v>6</v>
      </c>
      <c r="H770" s="504">
        <v>169.85400000000001</v>
      </c>
      <c r="O770" s="511">
        <v>42401</v>
      </c>
      <c r="P770" s="512">
        <v>6</v>
      </c>
      <c r="V770" s="504">
        <v>203.804</v>
      </c>
      <c r="AC770" s="511">
        <f t="shared" si="23"/>
        <v>42767.208333331517</v>
      </c>
      <c r="AD770" s="512">
        <f t="shared" si="22"/>
        <v>6</v>
      </c>
      <c r="AJ770" s="504">
        <v>186</v>
      </c>
    </row>
    <row r="771" spans="1:36" x14ac:dyDescent="0.2">
      <c r="A771" s="511">
        <v>42036</v>
      </c>
      <c r="B771" s="512">
        <v>7</v>
      </c>
      <c r="H771" s="504">
        <v>178.49</v>
      </c>
      <c r="O771" s="511">
        <v>42401</v>
      </c>
      <c r="P771" s="512">
        <v>7</v>
      </c>
      <c r="V771" s="504">
        <v>230.21</v>
      </c>
      <c r="AC771" s="511">
        <f t="shared" si="23"/>
        <v>42767.249999998181</v>
      </c>
      <c r="AD771" s="512">
        <f t="shared" si="22"/>
        <v>7</v>
      </c>
      <c r="AJ771" s="504">
        <v>200</v>
      </c>
    </row>
    <row r="772" spans="1:36" x14ac:dyDescent="0.2">
      <c r="A772" s="511">
        <v>42036</v>
      </c>
      <c r="B772" s="512">
        <v>8</v>
      </c>
      <c r="H772" s="504">
        <v>180.81800000000001</v>
      </c>
      <c r="O772" s="511">
        <v>42401</v>
      </c>
      <c r="P772" s="512">
        <v>8</v>
      </c>
      <c r="V772" s="504">
        <v>239.19399999999999</v>
      </c>
      <c r="AC772" s="511">
        <f t="shared" si="23"/>
        <v>42767.291666664845</v>
      </c>
      <c r="AD772" s="512">
        <f t="shared" si="22"/>
        <v>8</v>
      </c>
      <c r="AJ772" s="504">
        <v>223</v>
      </c>
    </row>
    <row r="773" spans="1:36" x14ac:dyDescent="0.2">
      <c r="A773" s="511">
        <v>42036</v>
      </c>
      <c r="B773" s="512">
        <v>9</v>
      </c>
      <c r="H773" s="504">
        <v>185.9</v>
      </c>
      <c r="O773" s="511">
        <v>42401</v>
      </c>
      <c r="P773" s="512">
        <v>9</v>
      </c>
      <c r="V773" s="504">
        <v>229.40600000000001</v>
      </c>
      <c r="AC773" s="511">
        <f t="shared" si="23"/>
        <v>42767.333333331509</v>
      </c>
      <c r="AD773" s="512">
        <f t="shared" si="22"/>
        <v>9</v>
      </c>
      <c r="AJ773" s="504">
        <v>234</v>
      </c>
    </row>
    <row r="774" spans="1:36" x14ac:dyDescent="0.2">
      <c r="A774" s="511">
        <v>42036</v>
      </c>
      <c r="B774" s="512">
        <v>10</v>
      </c>
      <c r="H774" s="504">
        <v>187.922</v>
      </c>
      <c r="O774" s="511">
        <v>42401</v>
      </c>
      <c r="P774" s="512">
        <v>10</v>
      </c>
      <c r="V774" s="504">
        <v>221.387</v>
      </c>
      <c r="AC774" s="511">
        <f t="shared" si="23"/>
        <v>42767.374999998174</v>
      </c>
      <c r="AD774" s="512">
        <f t="shared" si="22"/>
        <v>10</v>
      </c>
      <c r="AJ774" s="504">
        <v>230</v>
      </c>
    </row>
    <row r="775" spans="1:36" x14ac:dyDescent="0.2">
      <c r="A775" s="511">
        <v>42036</v>
      </c>
      <c r="B775" s="512">
        <v>11</v>
      </c>
      <c r="H775" s="504">
        <v>185.14400000000001</v>
      </c>
      <c r="O775" s="511">
        <v>42401</v>
      </c>
      <c r="P775" s="512">
        <v>11</v>
      </c>
      <c r="V775" s="504">
        <v>216.35599999999999</v>
      </c>
      <c r="AC775" s="511">
        <f t="shared" si="23"/>
        <v>42767.416666664838</v>
      </c>
      <c r="AD775" s="512">
        <f t="shared" si="22"/>
        <v>11</v>
      </c>
      <c r="AJ775" s="504">
        <v>224</v>
      </c>
    </row>
    <row r="776" spans="1:36" x14ac:dyDescent="0.2">
      <c r="A776" s="511">
        <v>42036</v>
      </c>
      <c r="B776" s="512">
        <v>12</v>
      </c>
      <c r="H776" s="504">
        <v>179.60499999999999</v>
      </c>
      <c r="O776" s="511">
        <v>42401</v>
      </c>
      <c r="P776" s="512">
        <v>12</v>
      </c>
      <c r="V776" s="504">
        <v>212.78399999999999</v>
      </c>
      <c r="AC776" s="511">
        <f t="shared" si="23"/>
        <v>42767.458333331502</v>
      </c>
      <c r="AD776" s="512">
        <f t="shared" si="22"/>
        <v>12</v>
      </c>
      <c r="AJ776" s="504">
        <v>217</v>
      </c>
    </row>
    <row r="777" spans="1:36" x14ac:dyDescent="0.2">
      <c r="A777" s="511">
        <v>42036</v>
      </c>
      <c r="B777" s="512">
        <v>13</v>
      </c>
      <c r="H777" s="504">
        <v>179.09100000000001</v>
      </c>
      <c r="O777" s="511">
        <v>42401</v>
      </c>
      <c r="P777" s="512">
        <v>13</v>
      </c>
      <c r="V777" s="504">
        <v>208.352</v>
      </c>
      <c r="AC777" s="511">
        <f t="shared" si="23"/>
        <v>42767.499999998166</v>
      </c>
      <c r="AD777" s="512">
        <f t="shared" si="22"/>
        <v>13</v>
      </c>
      <c r="AJ777" s="504">
        <v>211</v>
      </c>
    </row>
    <row r="778" spans="1:36" x14ac:dyDescent="0.2">
      <c r="A778" s="511">
        <v>42036</v>
      </c>
      <c r="B778" s="512">
        <v>14</v>
      </c>
      <c r="H778" s="504">
        <v>181.845</v>
      </c>
      <c r="O778" s="511">
        <v>42401</v>
      </c>
      <c r="P778" s="512">
        <v>14</v>
      </c>
      <c r="V778" s="504">
        <v>207.25700000000001</v>
      </c>
      <c r="AC778" s="511">
        <f t="shared" si="23"/>
        <v>42767.541666664831</v>
      </c>
      <c r="AD778" s="512">
        <f t="shared" si="22"/>
        <v>14</v>
      </c>
      <c r="AJ778" s="504">
        <v>207</v>
      </c>
    </row>
    <row r="779" spans="1:36" x14ac:dyDescent="0.2">
      <c r="A779" s="511">
        <v>42036</v>
      </c>
      <c r="B779" s="512">
        <v>15</v>
      </c>
      <c r="H779" s="504">
        <v>178.07499999999999</v>
      </c>
      <c r="O779" s="511">
        <v>42401</v>
      </c>
      <c r="P779" s="512">
        <v>15</v>
      </c>
      <c r="V779" s="504">
        <v>206.15600000000001</v>
      </c>
      <c r="AC779" s="511">
        <f t="shared" si="23"/>
        <v>42767.583333331495</v>
      </c>
      <c r="AD779" s="512">
        <f t="shared" si="22"/>
        <v>15</v>
      </c>
      <c r="AJ779" s="504">
        <v>204</v>
      </c>
    </row>
    <row r="780" spans="1:36" x14ac:dyDescent="0.2">
      <c r="A780" s="511">
        <v>42036</v>
      </c>
      <c r="B780" s="512">
        <v>16</v>
      </c>
      <c r="H780" s="504">
        <v>176.14699999999999</v>
      </c>
      <c r="O780" s="511">
        <v>42401</v>
      </c>
      <c r="P780" s="512">
        <v>16</v>
      </c>
      <c r="V780" s="504">
        <v>203.64400000000001</v>
      </c>
      <c r="AC780" s="511">
        <f t="shared" si="23"/>
        <v>42767.624999998159</v>
      </c>
      <c r="AD780" s="512">
        <f t="shared" si="22"/>
        <v>16</v>
      </c>
      <c r="AJ780" s="504">
        <v>202</v>
      </c>
    </row>
    <row r="781" spans="1:36" x14ac:dyDescent="0.2">
      <c r="A781" s="511">
        <v>42036</v>
      </c>
      <c r="B781" s="512">
        <v>17</v>
      </c>
      <c r="H781" s="504">
        <v>177.94800000000001</v>
      </c>
      <c r="O781" s="511">
        <v>42401</v>
      </c>
      <c r="P781" s="512">
        <v>17</v>
      </c>
      <c r="V781" s="504">
        <v>212.11099999999999</v>
      </c>
      <c r="AC781" s="511">
        <f t="shared" si="23"/>
        <v>42767.666666664823</v>
      </c>
      <c r="AD781" s="512">
        <f t="shared" si="22"/>
        <v>17</v>
      </c>
      <c r="AJ781" s="504">
        <v>202</v>
      </c>
    </row>
    <row r="782" spans="1:36" x14ac:dyDescent="0.2">
      <c r="A782" s="511">
        <v>42036</v>
      </c>
      <c r="B782" s="512">
        <v>18</v>
      </c>
      <c r="H782" s="504">
        <v>193.71</v>
      </c>
      <c r="O782" s="511">
        <v>42401</v>
      </c>
      <c r="P782" s="512">
        <v>18</v>
      </c>
      <c r="V782" s="504">
        <v>232.40700000000001</v>
      </c>
      <c r="AC782" s="511">
        <f t="shared" si="23"/>
        <v>42767.708333331488</v>
      </c>
      <c r="AD782" s="512">
        <f t="shared" si="22"/>
        <v>18</v>
      </c>
      <c r="AJ782" s="504">
        <v>212</v>
      </c>
    </row>
    <row r="783" spans="1:36" x14ac:dyDescent="0.2">
      <c r="A783" s="511">
        <v>42036</v>
      </c>
      <c r="B783" s="512">
        <v>19</v>
      </c>
      <c r="H783" s="504">
        <v>206.87299999999999</v>
      </c>
      <c r="O783" s="511">
        <v>42401</v>
      </c>
      <c r="P783" s="512">
        <v>19</v>
      </c>
      <c r="V783" s="504">
        <v>248.90299999999999</v>
      </c>
      <c r="AC783" s="511">
        <f t="shared" si="23"/>
        <v>42767.749999998152</v>
      </c>
      <c r="AD783" s="512">
        <f t="shared" si="22"/>
        <v>19</v>
      </c>
      <c r="AJ783" s="504">
        <v>241</v>
      </c>
    </row>
    <row r="784" spans="1:36" x14ac:dyDescent="0.2">
      <c r="A784" s="511">
        <v>42036</v>
      </c>
      <c r="B784" s="512">
        <v>20</v>
      </c>
      <c r="H784" s="504">
        <v>208.749</v>
      </c>
      <c r="O784" s="511">
        <v>42401</v>
      </c>
      <c r="P784" s="512">
        <v>20</v>
      </c>
      <c r="V784" s="504">
        <v>248.71199999999999</v>
      </c>
      <c r="AC784" s="511">
        <f t="shared" si="23"/>
        <v>42767.791666664816</v>
      </c>
      <c r="AD784" s="512">
        <f t="shared" si="22"/>
        <v>20</v>
      </c>
      <c r="AJ784" s="504">
        <v>254</v>
      </c>
    </row>
    <row r="785" spans="1:36" x14ac:dyDescent="0.2">
      <c r="A785" s="511">
        <v>42036</v>
      </c>
      <c r="B785" s="512">
        <v>21</v>
      </c>
      <c r="H785" s="504">
        <v>210.83699999999999</v>
      </c>
      <c r="O785" s="511">
        <v>42401</v>
      </c>
      <c r="P785" s="512">
        <v>21</v>
      </c>
      <c r="V785" s="504">
        <v>246.41200000000001</v>
      </c>
      <c r="AC785" s="511">
        <f t="shared" si="23"/>
        <v>42767.83333333148</v>
      </c>
      <c r="AD785" s="512">
        <f t="shared" si="22"/>
        <v>21</v>
      </c>
      <c r="AJ785" s="504">
        <v>251</v>
      </c>
    </row>
    <row r="786" spans="1:36" x14ac:dyDescent="0.2">
      <c r="A786" s="511">
        <v>42036</v>
      </c>
      <c r="B786" s="512">
        <v>22</v>
      </c>
      <c r="H786" s="504">
        <v>202.04900000000001</v>
      </c>
      <c r="O786" s="511">
        <v>42401</v>
      </c>
      <c r="P786" s="512">
        <v>22</v>
      </c>
      <c r="V786" s="504">
        <v>237.54</v>
      </c>
      <c r="AC786" s="511">
        <f t="shared" si="23"/>
        <v>42767.874999998145</v>
      </c>
      <c r="AD786" s="512">
        <f t="shared" si="22"/>
        <v>22</v>
      </c>
      <c r="AJ786" s="504">
        <v>240</v>
      </c>
    </row>
    <row r="787" spans="1:36" x14ac:dyDescent="0.2">
      <c r="A787" s="511">
        <v>42036</v>
      </c>
      <c r="B787" s="512">
        <v>23</v>
      </c>
      <c r="H787" s="504">
        <v>187.976</v>
      </c>
      <c r="O787" s="511">
        <v>42401</v>
      </c>
      <c r="P787" s="512">
        <v>23</v>
      </c>
      <c r="V787" s="504">
        <v>219.61099999999999</v>
      </c>
      <c r="AC787" s="511">
        <f t="shared" si="23"/>
        <v>42767.916666664809</v>
      </c>
      <c r="AD787" s="512">
        <f t="shared" si="22"/>
        <v>23</v>
      </c>
      <c r="AJ787" s="504">
        <v>218</v>
      </c>
    </row>
    <row r="788" spans="1:36" x14ac:dyDescent="0.2">
      <c r="A788" s="511">
        <v>42036</v>
      </c>
      <c r="B788" s="512">
        <v>24</v>
      </c>
      <c r="H788" s="504">
        <v>173.97300000000001</v>
      </c>
      <c r="O788" s="511">
        <v>42401</v>
      </c>
      <c r="P788" s="512">
        <v>24</v>
      </c>
      <c r="V788" s="504">
        <v>204.32599999999999</v>
      </c>
      <c r="AC788" s="511">
        <f t="shared" si="23"/>
        <v>42767.958333331473</v>
      </c>
      <c r="AD788" s="512">
        <f t="shared" si="22"/>
        <v>24</v>
      </c>
      <c r="AJ788" s="504">
        <v>198</v>
      </c>
    </row>
    <row r="789" spans="1:36" x14ac:dyDescent="0.2">
      <c r="A789" s="511">
        <v>42037</v>
      </c>
      <c r="B789" s="512">
        <v>1</v>
      </c>
      <c r="H789" s="504">
        <v>166.98400000000001</v>
      </c>
      <c r="O789" s="511">
        <v>42402</v>
      </c>
      <c r="P789" s="512">
        <v>1</v>
      </c>
      <c r="V789" s="504">
        <v>194.81700000000001</v>
      </c>
      <c r="AC789" s="511">
        <f t="shared" si="23"/>
        <v>42767.999999998137</v>
      </c>
      <c r="AD789" s="512">
        <f t="shared" si="22"/>
        <v>1</v>
      </c>
      <c r="AJ789" s="504">
        <v>187</v>
      </c>
    </row>
    <row r="790" spans="1:36" x14ac:dyDescent="0.2">
      <c r="A790" s="511">
        <v>42037</v>
      </c>
      <c r="B790" s="512">
        <v>2</v>
      </c>
      <c r="H790" s="504">
        <v>163.994</v>
      </c>
      <c r="O790" s="511">
        <v>42402</v>
      </c>
      <c r="P790" s="512">
        <v>2</v>
      </c>
      <c r="V790" s="504">
        <v>190.874</v>
      </c>
      <c r="AC790" s="511">
        <f t="shared" si="23"/>
        <v>42768.041666664802</v>
      </c>
      <c r="AD790" s="512">
        <f t="shared" ref="AD790:AD853" si="24">B790</f>
        <v>2</v>
      </c>
      <c r="AJ790" s="504">
        <v>180</v>
      </c>
    </row>
    <row r="791" spans="1:36" x14ac:dyDescent="0.2">
      <c r="A791" s="511">
        <v>42037</v>
      </c>
      <c r="B791" s="512">
        <v>3</v>
      </c>
      <c r="H791" s="504">
        <v>162.96799999999999</v>
      </c>
      <c r="O791" s="511">
        <v>42402</v>
      </c>
      <c r="P791" s="512">
        <v>3</v>
      </c>
      <c r="V791" s="504">
        <v>187.643</v>
      </c>
      <c r="AC791" s="511">
        <f t="shared" ref="AC791:AC854" si="25">AC790+1/24</f>
        <v>42768.083333331466</v>
      </c>
      <c r="AD791" s="512">
        <f t="shared" si="24"/>
        <v>3</v>
      </c>
      <c r="AJ791" s="504">
        <v>178</v>
      </c>
    </row>
    <row r="792" spans="1:36" x14ac:dyDescent="0.2">
      <c r="A792" s="511">
        <v>42037</v>
      </c>
      <c r="B792" s="512">
        <v>4</v>
      </c>
      <c r="H792" s="504">
        <v>165.99</v>
      </c>
      <c r="O792" s="511">
        <v>42402</v>
      </c>
      <c r="P792" s="512">
        <v>4</v>
      </c>
      <c r="V792" s="504">
        <v>188.11799999999999</v>
      </c>
      <c r="AC792" s="511">
        <f t="shared" si="25"/>
        <v>42768.12499999813</v>
      </c>
      <c r="AD792" s="512">
        <f t="shared" si="24"/>
        <v>4</v>
      </c>
      <c r="AJ792" s="504">
        <v>177</v>
      </c>
    </row>
    <row r="793" spans="1:36" x14ac:dyDescent="0.2">
      <c r="A793" s="511">
        <v>42037</v>
      </c>
      <c r="B793" s="512">
        <v>5</v>
      </c>
      <c r="H793" s="504">
        <v>172.68700000000001</v>
      </c>
      <c r="O793" s="511">
        <v>42402</v>
      </c>
      <c r="P793" s="512">
        <v>5</v>
      </c>
      <c r="V793" s="504">
        <v>194.17400000000001</v>
      </c>
      <c r="AC793" s="511">
        <f t="shared" si="25"/>
        <v>42768.166666664794</v>
      </c>
      <c r="AD793" s="512">
        <f t="shared" si="24"/>
        <v>5</v>
      </c>
      <c r="AJ793" s="504">
        <v>178</v>
      </c>
    </row>
    <row r="794" spans="1:36" x14ac:dyDescent="0.2">
      <c r="A794" s="511">
        <v>42037</v>
      </c>
      <c r="B794" s="512">
        <v>6</v>
      </c>
      <c r="H794" s="504">
        <v>188.04900000000001</v>
      </c>
      <c r="O794" s="511">
        <v>42402</v>
      </c>
      <c r="P794" s="512">
        <v>6</v>
      </c>
      <c r="V794" s="504">
        <v>209.483</v>
      </c>
      <c r="AC794" s="511">
        <f t="shared" si="25"/>
        <v>42768.208333331459</v>
      </c>
      <c r="AD794" s="512">
        <f t="shared" si="24"/>
        <v>6</v>
      </c>
      <c r="AJ794" s="504">
        <v>184</v>
      </c>
    </row>
    <row r="795" spans="1:36" x14ac:dyDescent="0.2">
      <c r="A795" s="511">
        <v>42037</v>
      </c>
      <c r="B795" s="512">
        <v>7</v>
      </c>
      <c r="H795" s="504">
        <v>214.21799999999999</v>
      </c>
      <c r="O795" s="511">
        <v>42402</v>
      </c>
      <c r="P795" s="512">
        <v>7</v>
      </c>
      <c r="V795" s="504">
        <v>235.06899999999999</v>
      </c>
      <c r="AC795" s="511">
        <f t="shared" si="25"/>
        <v>42768.249999998123</v>
      </c>
      <c r="AD795" s="512">
        <f t="shared" si="24"/>
        <v>7</v>
      </c>
      <c r="AJ795" s="504">
        <v>198</v>
      </c>
    </row>
    <row r="796" spans="1:36" x14ac:dyDescent="0.2">
      <c r="A796" s="511">
        <v>42037</v>
      </c>
      <c r="B796" s="512">
        <v>8</v>
      </c>
      <c r="H796" s="504">
        <v>226.10300000000001</v>
      </c>
      <c r="O796" s="511">
        <v>42402</v>
      </c>
      <c r="P796" s="512">
        <v>8</v>
      </c>
      <c r="V796" s="504">
        <v>246.72800000000001</v>
      </c>
      <c r="AC796" s="511">
        <f t="shared" si="25"/>
        <v>42768.291666664787</v>
      </c>
      <c r="AD796" s="512">
        <f t="shared" si="24"/>
        <v>8</v>
      </c>
      <c r="AJ796" s="504">
        <v>219</v>
      </c>
    </row>
    <row r="797" spans="1:36" x14ac:dyDescent="0.2">
      <c r="A797" s="511">
        <v>42037</v>
      </c>
      <c r="B797" s="512">
        <v>9</v>
      </c>
      <c r="H797" s="504">
        <v>224.87</v>
      </c>
      <c r="O797" s="511">
        <v>42402</v>
      </c>
      <c r="P797" s="512">
        <v>9</v>
      </c>
      <c r="V797" s="504">
        <v>241.65600000000001</v>
      </c>
      <c r="AC797" s="511">
        <f t="shared" si="25"/>
        <v>42768.333333331451</v>
      </c>
      <c r="AD797" s="512">
        <f t="shared" si="24"/>
        <v>9</v>
      </c>
      <c r="AJ797" s="504">
        <v>235</v>
      </c>
    </row>
    <row r="798" spans="1:36" x14ac:dyDescent="0.2">
      <c r="A798" s="511">
        <v>42037</v>
      </c>
      <c r="B798" s="512">
        <v>10</v>
      </c>
      <c r="H798" s="504">
        <v>219.57499999999999</v>
      </c>
      <c r="O798" s="511">
        <v>42402</v>
      </c>
      <c r="P798" s="512">
        <v>10</v>
      </c>
      <c r="V798" s="504">
        <v>241.61600000000001</v>
      </c>
      <c r="AC798" s="511">
        <f t="shared" si="25"/>
        <v>42768.374999998116</v>
      </c>
      <c r="AD798" s="512">
        <f t="shared" si="24"/>
        <v>10</v>
      </c>
      <c r="AJ798" s="504">
        <v>236</v>
      </c>
    </row>
    <row r="799" spans="1:36" x14ac:dyDescent="0.2">
      <c r="A799" s="511">
        <v>42037</v>
      </c>
      <c r="B799" s="512">
        <v>11</v>
      </c>
      <c r="H799" s="504">
        <v>216.23699999999999</v>
      </c>
      <c r="O799" s="511">
        <v>42402</v>
      </c>
      <c r="P799" s="512">
        <v>11</v>
      </c>
      <c r="V799" s="504">
        <v>235.66399999999999</v>
      </c>
      <c r="AC799" s="511">
        <f t="shared" si="25"/>
        <v>42768.41666666478</v>
      </c>
      <c r="AD799" s="512">
        <f t="shared" si="24"/>
        <v>11</v>
      </c>
      <c r="AJ799" s="504">
        <v>235</v>
      </c>
    </row>
    <row r="800" spans="1:36" x14ac:dyDescent="0.2">
      <c r="A800" s="511">
        <v>42037</v>
      </c>
      <c r="B800" s="512">
        <v>12</v>
      </c>
      <c r="H800" s="504">
        <v>211.70699999999999</v>
      </c>
      <c r="O800" s="511">
        <v>42402</v>
      </c>
      <c r="P800" s="512">
        <v>12</v>
      </c>
      <c r="V800" s="504">
        <v>232.001</v>
      </c>
      <c r="AC800" s="511">
        <f t="shared" si="25"/>
        <v>42768.458333331444</v>
      </c>
      <c r="AD800" s="512">
        <f t="shared" si="24"/>
        <v>12</v>
      </c>
      <c r="AJ800" s="504">
        <v>230</v>
      </c>
    </row>
    <row r="801" spans="1:36" x14ac:dyDescent="0.2">
      <c r="A801" s="511">
        <v>42037</v>
      </c>
      <c r="B801" s="512">
        <v>13</v>
      </c>
      <c r="H801" s="504">
        <v>211.17699999999999</v>
      </c>
      <c r="O801" s="511">
        <v>42402</v>
      </c>
      <c r="P801" s="512">
        <v>13</v>
      </c>
      <c r="V801" s="504">
        <v>226.45699999999999</v>
      </c>
      <c r="AC801" s="511">
        <f t="shared" si="25"/>
        <v>42768.499999998108</v>
      </c>
      <c r="AD801" s="512">
        <f t="shared" si="24"/>
        <v>13</v>
      </c>
      <c r="AJ801" s="504">
        <v>227</v>
      </c>
    </row>
    <row r="802" spans="1:36" x14ac:dyDescent="0.2">
      <c r="A802" s="511">
        <v>42037</v>
      </c>
      <c r="B802" s="512">
        <v>14</v>
      </c>
      <c r="H802" s="504">
        <v>207.94399999999999</v>
      </c>
      <c r="O802" s="511">
        <v>42402</v>
      </c>
      <c r="P802" s="512">
        <v>14</v>
      </c>
      <c r="V802" s="504">
        <v>220.85900000000001</v>
      </c>
      <c r="AC802" s="511">
        <f t="shared" si="25"/>
        <v>42768.541666664772</v>
      </c>
      <c r="AD802" s="512">
        <f t="shared" si="24"/>
        <v>14</v>
      </c>
      <c r="AJ802" s="504">
        <v>220</v>
      </c>
    </row>
    <row r="803" spans="1:36" x14ac:dyDescent="0.2">
      <c r="A803" s="511">
        <v>42037</v>
      </c>
      <c r="B803" s="512">
        <v>15</v>
      </c>
      <c r="H803" s="504">
        <v>207.31700000000001</v>
      </c>
      <c r="O803" s="511">
        <v>42402</v>
      </c>
      <c r="P803" s="512">
        <v>15</v>
      </c>
      <c r="V803" s="504">
        <v>214.44499999999999</v>
      </c>
      <c r="AC803" s="511">
        <f t="shared" si="25"/>
        <v>42768.583333331437</v>
      </c>
      <c r="AD803" s="512">
        <f t="shared" si="24"/>
        <v>15</v>
      </c>
      <c r="AJ803" s="504">
        <v>215</v>
      </c>
    </row>
    <row r="804" spans="1:36" x14ac:dyDescent="0.2">
      <c r="A804" s="511">
        <v>42037</v>
      </c>
      <c r="B804" s="512">
        <v>16</v>
      </c>
      <c r="H804" s="504">
        <v>207.553</v>
      </c>
      <c r="O804" s="511">
        <v>42402</v>
      </c>
      <c r="P804" s="512">
        <v>16</v>
      </c>
      <c r="V804" s="504">
        <v>215.762</v>
      </c>
      <c r="AC804" s="511">
        <f t="shared" si="25"/>
        <v>42768.624999998101</v>
      </c>
      <c r="AD804" s="512">
        <f t="shared" si="24"/>
        <v>16</v>
      </c>
      <c r="AJ804" s="504">
        <v>212</v>
      </c>
    </row>
    <row r="805" spans="1:36" x14ac:dyDescent="0.2">
      <c r="A805" s="511">
        <v>42037</v>
      </c>
      <c r="B805" s="512">
        <v>17</v>
      </c>
      <c r="H805" s="504">
        <v>210.88900000000001</v>
      </c>
      <c r="O805" s="511">
        <v>42402</v>
      </c>
      <c r="P805" s="512">
        <v>17</v>
      </c>
      <c r="V805" s="504">
        <v>219.892</v>
      </c>
      <c r="AC805" s="511">
        <f t="shared" si="25"/>
        <v>42768.666666664765</v>
      </c>
      <c r="AD805" s="512">
        <f t="shared" si="24"/>
        <v>17</v>
      </c>
      <c r="AJ805" s="504">
        <v>213</v>
      </c>
    </row>
    <row r="806" spans="1:36" x14ac:dyDescent="0.2">
      <c r="A806" s="511">
        <v>42037</v>
      </c>
      <c r="B806" s="512">
        <v>18</v>
      </c>
      <c r="H806" s="504">
        <v>226.357</v>
      </c>
      <c r="O806" s="511">
        <v>42402</v>
      </c>
      <c r="P806" s="512">
        <v>18</v>
      </c>
      <c r="V806" s="504">
        <v>236.65</v>
      </c>
      <c r="AC806" s="511">
        <f t="shared" si="25"/>
        <v>42768.708333331429</v>
      </c>
      <c r="AD806" s="512">
        <f t="shared" si="24"/>
        <v>18</v>
      </c>
      <c r="AJ806" s="504">
        <v>227</v>
      </c>
    </row>
    <row r="807" spans="1:36" x14ac:dyDescent="0.2">
      <c r="A807" s="511">
        <v>42037</v>
      </c>
      <c r="B807" s="512">
        <v>19</v>
      </c>
      <c r="H807" s="504">
        <v>240.27799999999999</v>
      </c>
      <c r="O807" s="511">
        <v>42402</v>
      </c>
      <c r="P807" s="512">
        <v>19</v>
      </c>
      <c r="V807" s="504">
        <v>251.52600000000001</v>
      </c>
      <c r="AC807" s="511">
        <f t="shared" si="25"/>
        <v>42768.749999998094</v>
      </c>
      <c r="AD807" s="512">
        <f t="shared" si="24"/>
        <v>19</v>
      </c>
      <c r="AJ807" s="504">
        <v>253</v>
      </c>
    </row>
    <row r="808" spans="1:36" x14ac:dyDescent="0.2">
      <c r="A808" s="511">
        <v>42037</v>
      </c>
      <c r="B808" s="512">
        <v>20</v>
      </c>
      <c r="H808" s="504">
        <v>241.13399999999999</v>
      </c>
      <c r="O808" s="511">
        <v>42402</v>
      </c>
      <c r="P808" s="512">
        <v>20</v>
      </c>
      <c r="V808" s="504">
        <v>251.54</v>
      </c>
      <c r="AC808" s="511">
        <f t="shared" si="25"/>
        <v>42768.791666664758</v>
      </c>
      <c r="AD808" s="512">
        <f t="shared" si="24"/>
        <v>20</v>
      </c>
      <c r="AJ808" s="504">
        <v>262</v>
      </c>
    </row>
    <row r="809" spans="1:36" x14ac:dyDescent="0.2">
      <c r="A809" s="511">
        <v>42037</v>
      </c>
      <c r="B809" s="512">
        <v>21</v>
      </c>
      <c r="H809" s="504">
        <v>231.857</v>
      </c>
      <c r="O809" s="511">
        <v>42402</v>
      </c>
      <c r="P809" s="512">
        <v>21</v>
      </c>
      <c r="V809" s="504">
        <v>248.09899999999999</v>
      </c>
      <c r="AC809" s="511">
        <f t="shared" si="25"/>
        <v>42768.833333331422</v>
      </c>
      <c r="AD809" s="512">
        <f t="shared" si="24"/>
        <v>21</v>
      </c>
      <c r="AJ809" s="504">
        <v>257</v>
      </c>
    </row>
    <row r="810" spans="1:36" x14ac:dyDescent="0.2">
      <c r="A810" s="511">
        <v>42037</v>
      </c>
      <c r="B810" s="512">
        <v>22</v>
      </c>
      <c r="H810" s="504">
        <v>218.6</v>
      </c>
      <c r="O810" s="511">
        <v>42402</v>
      </c>
      <c r="P810" s="512">
        <v>22</v>
      </c>
      <c r="V810" s="504">
        <v>237.905</v>
      </c>
      <c r="AC810" s="511">
        <f t="shared" si="25"/>
        <v>42768.874999998086</v>
      </c>
      <c r="AD810" s="512">
        <f t="shared" si="24"/>
        <v>22</v>
      </c>
      <c r="AJ810" s="504">
        <v>244</v>
      </c>
    </row>
    <row r="811" spans="1:36" x14ac:dyDescent="0.2">
      <c r="A811" s="511">
        <v>42037</v>
      </c>
      <c r="B811" s="512">
        <v>23</v>
      </c>
      <c r="H811" s="504">
        <v>202.22200000000001</v>
      </c>
      <c r="O811" s="511">
        <v>42402</v>
      </c>
      <c r="P811" s="512">
        <v>23</v>
      </c>
      <c r="V811" s="504">
        <v>220.202</v>
      </c>
      <c r="AC811" s="511">
        <f t="shared" si="25"/>
        <v>42768.916666664751</v>
      </c>
      <c r="AD811" s="512">
        <f t="shared" si="24"/>
        <v>23</v>
      </c>
      <c r="AJ811" s="504">
        <v>221</v>
      </c>
    </row>
    <row r="812" spans="1:36" x14ac:dyDescent="0.2">
      <c r="A812" s="511">
        <v>42037</v>
      </c>
      <c r="B812" s="512">
        <v>24</v>
      </c>
      <c r="H812" s="504">
        <v>187.04400000000001</v>
      </c>
      <c r="O812" s="511">
        <v>42402</v>
      </c>
      <c r="P812" s="512">
        <v>24</v>
      </c>
      <c r="V812" s="504">
        <v>204.19499999999999</v>
      </c>
      <c r="AC812" s="511">
        <f t="shared" si="25"/>
        <v>42768.958333331415</v>
      </c>
      <c r="AD812" s="512">
        <f t="shared" si="24"/>
        <v>24</v>
      </c>
      <c r="AJ812" s="504">
        <v>199</v>
      </c>
    </row>
    <row r="813" spans="1:36" x14ac:dyDescent="0.2">
      <c r="A813" s="511">
        <v>42038</v>
      </c>
      <c r="B813" s="512">
        <v>1</v>
      </c>
      <c r="H813" s="504">
        <v>177.25899999999999</v>
      </c>
      <c r="O813" s="511">
        <v>42403</v>
      </c>
      <c r="P813" s="512">
        <v>1</v>
      </c>
      <c r="V813" s="504">
        <v>195.81399999999999</v>
      </c>
      <c r="AC813" s="511">
        <f t="shared" si="25"/>
        <v>42768.999999998079</v>
      </c>
      <c r="AD813" s="512">
        <f t="shared" si="24"/>
        <v>1</v>
      </c>
      <c r="AJ813" s="504">
        <v>187</v>
      </c>
    </row>
    <row r="814" spans="1:36" x14ac:dyDescent="0.2">
      <c r="A814" s="511">
        <v>42038</v>
      </c>
      <c r="B814" s="512">
        <v>2</v>
      </c>
      <c r="H814" s="504">
        <v>173.155</v>
      </c>
      <c r="O814" s="511">
        <v>42403</v>
      </c>
      <c r="P814" s="512">
        <v>2</v>
      </c>
      <c r="V814" s="504">
        <v>190.62700000000001</v>
      </c>
      <c r="AC814" s="511">
        <f t="shared" si="25"/>
        <v>42769.041666664743</v>
      </c>
      <c r="AD814" s="512">
        <f t="shared" si="24"/>
        <v>2</v>
      </c>
      <c r="AJ814" s="504">
        <v>181</v>
      </c>
    </row>
    <row r="815" spans="1:36" x14ac:dyDescent="0.2">
      <c r="A815" s="511">
        <v>42038</v>
      </c>
      <c r="B815" s="512">
        <v>3</v>
      </c>
      <c r="H815" s="504">
        <v>171.74299999999999</v>
      </c>
      <c r="O815" s="511">
        <v>42403</v>
      </c>
      <c r="P815" s="512">
        <v>3</v>
      </c>
      <c r="V815" s="504">
        <v>188.20599999999999</v>
      </c>
      <c r="AC815" s="511">
        <f t="shared" si="25"/>
        <v>42769.083333331408</v>
      </c>
      <c r="AD815" s="512">
        <f t="shared" si="24"/>
        <v>3</v>
      </c>
      <c r="AJ815" s="504">
        <v>179</v>
      </c>
    </row>
    <row r="816" spans="1:36" x14ac:dyDescent="0.2">
      <c r="A816" s="511">
        <v>42038</v>
      </c>
      <c r="B816" s="512">
        <v>4</v>
      </c>
      <c r="H816" s="504">
        <v>172.99799999999999</v>
      </c>
      <c r="O816" s="511">
        <v>42403</v>
      </c>
      <c r="P816" s="512">
        <v>4</v>
      </c>
      <c r="V816" s="504">
        <v>190.78200000000001</v>
      </c>
      <c r="AC816" s="511">
        <f t="shared" si="25"/>
        <v>42769.124999998072</v>
      </c>
      <c r="AD816" s="512">
        <f t="shared" si="24"/>
        <v>4</v>
      </c>
      <c r="AJ816" s="504">
        <v>178</v>
      </c>
    </row>
    <row r="817" spans="1:36" x14ac:dyDescent="0.2">
      <c r="A817" s="511">
        <v>42038</v>
      </c>
      <c r="B817" s="512">
        <v>5</v>
      </c>
      <c r="H817" s="504">
        <v>179.83600000000001</v>
      </c>
      <c r="O817" s="511">
        <v>42403</v>
      </c>
      <c r="P817" s="512">
        <v>5</v>
      </c>
      <c r="V817" s="504">
        <v>198.43</v>
      </c>
      <c r="AC817" s="511">
        <f t="shared" si="25"/>
        <v>42769.166666664736</v>
      </c>
      <c r="AD817" s="512">
        <f t="shared" si="24"/>
        <v>5</v>
      </c>
      <c r="AJ817" s="504">
        <v>181</v>
      </c>
    </row>
    <row r="818" spans="1:36" x14ac:dyDescent="0.2">
      <c r="A818" s="511">
        <v>42038</v>
      </c>
      <c r="B818" s="512">
        <v>6</v>
      </c>
      <c r="H818" s="504">
        <v>193.69499999999999</v>
      </c>
      <c r="O818" s="511">
        <v>42403</v>
      </c>
      <c r="P818" s="512">
        <v>6</v>
      </c>
      <c r="V818" s="504">
        <v>214.33199999999999</v>
      </c>
      <c r="AC818" s="511">
        <f t="shared" si="25"/>
        <v>42769.2083333314</v>
      </c>
      <c r="AD818" s="512">
        <f t="shared" si="24"/>
        <v>6</v>
      </c>
      <c r="AJ818" s="504">
        <v>188</v>
      </c>
    </row>
    <row r="819" spans="1:36" x14ac:dyDescent="0.2">
      <c r="A819" s="511">
        <v>42038</v>
      </c>
      <c r="B819" s="512">
        <v>7</v>
      </c>
      <c r="H819" s="504">
        <v>217.893</v>
      </c>
      <c r="O819" s="511">
        <v>42403</v>
      </c>
      <c r="P819" s="512">
        <v>7</v>
      </c>
      <c r="V819" s="504">
        <v>238.54300000000001</v>
      </c>
      <c r="AC819" s="511">
        <f t="shared" si="25"/>
        <v>42769.249999998065</v>
      </c>
      <c r="AD819" s="512">
        <f t="shared" si="24"/>
        <v>7</v>
      </c>
      <c r="AJ819" s="504">
        <v>205</v>
      </c>
    </row>
    <row r="820" spans="1:36" x14ac:dyDescent="0.2">
      <c r="A820" s="511">
        <v>42038</v>
      </c>
      <c r="B820" s="512">
        <v>8</v>
      </c>
      <c r="H820" s="504">
        <v>226.67699999999999</v>
      </c>
      <c r="O820" s="511">
        <v>42403</v>
      </c>
      <c r="P820" s="512">
        <v>8</v>
      </c>
      <c r="V820" s="504">
        <v>246.53100000000001</v>
      </c>
      <c r="AC820" s="511">
        <f t="shared" si="25"/>
        <v>42769.291666664729</v>
      </c>
      <c r="AD820" s="512">
        <f t="shared" si="24"/>
        <v>8</v>
      </c>
      <c r="AJ820" s="504">
        <v>233</v>
      </c>
    </row>
    <row r="821" spans="1:36" x14ac:dyDescent="0.2">
      <c r="A821" s="511">
        <v>42038</v>
      </c>
      <c r="B821" s="512">
        <v>9</v>
      </c>
      <c r="H821" s="504">
        <v>226.58699999999999</v>
      </c>
      <c r="O821" s="511">
        <v>42403</v>
      </c>
      <c r="P821" s="512">
        <v>9</v>
      </c>
      <c r="V821" s="504">
        <v>241.56899999999999</v>
      </c>
      <c r="AC821" s="511">
        <f t="shared" si="25"/>
        <v>42769.333333331393</v>
      </c>
      <c r="AD821" s="512">
        <f t="shared" si="24"/>
        <v>9</v>
      </c>
      <c r="AJ821" s="504">
        <v>244</v>
      </c>
    </row>
    <row r="822" spans="1:36" x14ac:dyDescent="0.2">
      <c r="A822" s="511">
        <v>42038</v>
      </c>
      <c r="B822" s="512">
        <v>10</v>
      </c>
      <c r="H822" s="504">
        <v>222.375</v>
      </c>
      <c r="O822" s="511">
        <v>42403</v>
      </c>
      <c r="P822" s="512">
        <v>10</v>
      </c>
      <c r="V822" s="504">
        <v>233.035</v>
      </c>
      <c r="AC822" s="511">
        <f t="shared" si="25"/>
        <v>42769.374999998057</v>
      </c>
      <c r="AD822" s="512">
        <f t="shared" si="24"/>
        <v>10</v>
      </c>
      <c r="AJ822" s="504">
        <v>242</v>
      </c>
    </row>
    <row r="823" spans="1:36" x14ac:dyDescent="0.2">
      <c r="A823" s="511">
        <v>42038</v>
      </c>
      <c r="B823" s="512">
        <v>11</v>
      </c>
      <c r="H823" s="504">
        <v>215.53100000000001</v>
      </c>
      <c r="O823" s="511">
        <v>42403</v>
      </c>
      <c r="P823" s="512">
        <v>11</v>
      </c>
      <c r="V823" s="504">
        <v>221.667</v>
      </c>
      <c r="AC823" s="511">
        <f t="shared" si="25"/>
        <v>42769.416666664722</v>
      </c>
      <c r="AD823" s="512">
        <f t="shared" si="24"/>
        <v>11</v>
      </c>
      <c r="AJ823" s="504">
        <v>236</v>
      </c>
    </row>
    <row r="824" spans="1:36" x14ac:dyDescent="0.2">
      <c r="A824" s="511">
        <v>42038</v>
      </c>
      <c r="B824" s="512">
        <v>12</v>
      </c>
      <c r="H824" s="504">
        <v>209.51400000000001</v>
      </c>
      <c r="O824" s="511">
        <v>42403</v>
      </c>
      <c r="P824" s="512">
        <v>12</v>
      </c>
      <c r="V824" s="504">
        <v>217.65299999999999</v>
      </c>
      <c r="AC824" s="511">
        <f t="shared" si="25"/>
        <v>42769.458333331386</v>
      </c>
      <c r="AD824" s="512">
        <f t="shared" si="24"/>
        <v>12</v>
      </c>
      <c r="AJ824" s="504">
        <v>230</v>
      </c>
    </row>
    <row r="825" spans="1:36" x14ac:dyDescent="0.2">
      <c r="A825" s="511">
        <v>42038</v>
      </c>
      <c r="B825" s="512">
        <v>13</v>
      </c>
      <c r="H825" s="504">
        <v>208.96700000000001</v>
      </c>
      <c r="O825" s="511">
        <v>42403</v>
      </c>
      <c r="P825" s="512">
        <v>13</v>
      </c>
      <c r="V825" s="504">
        <v>211.08099999999999</v>
      </c>
      <c r="AC825" s="511">
        <f t="shared" si="25"/>
        <v>42769.49999999805</v>
      </c>
      <c r="AD825" s="512">
        <f t="shared" si="24"/>
        <v>13</v>
      </c>
      <c r="AJ825" s="504">
        <v>222</v>
      </c>
    </row>
    <row r="826" spans="1:36" x14ac:dyDescent="0.2">
      <c r="A826" s="511">
        <v>42038</v>
      </c>
      <c r="B826" s="512">
        <v>14</v>
      </c>
      <c r="H826" s="504">
        <v>208.12899999999999</v>
      </c>
      <c r="O826" s="511">
        <v>42403</v>
      </c>
      <c r="P826" s="512">
        <v>14</v>
      </c>
      <c r="V826" s="504">
        <v>207.08600000000001</v>
      </c>
      <c r="AC826" s="511">
        <f t="shared" si="25"/>
        <v>42769.541666664714</v>
      </c>
      <c r="AD826" s="512">
        <f t="shared" si="24"/>
        <v>14</v>
      </c>
      <c r="AJ826" s="504">
        <v>216</v>
      </c>
    </row>
    <row r="827" spans="1:36" x14ac:dyDescent="0.2">
      <c r="A827" s="511">
        <v>42038</v>
      </c>
      <c r="B827" s="512">
        <v>15</v>
      </c>
      <c r="H827" s="504">
        <v>209.44200000000001</v>
      </c>
      <c r="O827" s="511">
        <v>42403</v>
      </c>
      <c r="P827" s="512">
        <v>15</v>
      </c>
      <c r="V827" s="504">
        <v>205.78299999999999</v>
      </c>
      <c r="AC827" s="511">
        <f t="shared" si="25"/>
        <v>42769.583333331379</v>
      </c>
      <c r="AD827" s="512">
        <f t="shared" si="24"/>
        <v>15</v>
      </c>
      <c r="AJ827" s="504">
        <v>213</v>
      </c>
    </row>
    <row r="828" spans="1:36" x14ac:dyDescent="0.2">
      <c r="A828" s="511">
        <v>42038</v>
      </c>
      <c r="B828" s="512">
        <v>16</v>
      </c>
      <c r="H828" s="504">
        <v>212.726</v>
      </c>
      <c r="O828" s="511">
        <v>42403</v>
      </c>
      <c r="P828" s="512">
        <v>16</v>
      </c>
      <c r="V828" s="504">
        <v>212.78899999999999</v>
      </c>
      <c r="AC828" s="511">
        <f t="shared" si="25"/>
        <v>42769.624999998043</v>
      </c>
      <c r="AD828" s="512">
        <f t="shared" si="24"/>
        <v>16</v>
      </c>
      <c r="AJ828" s="504">
        <v>208</v>
      </c>
    </row>
    <row r="829" spans="1:36" x14ac:dyDescent="0.2">
      <c r="A829" s="511">
        <v>42038</v>
      </c>
      <c r="B829" s="512">
        <v>17</v>
      </c>
      <c r="H829" s="504">
        <v>215.99799999999999</v>
      </c>
      <c r="O829" s="511">
        <v>42403</v>
      </c>
      <c r="P829" s="512">
        <v>17</v>
      </c>
      <c r="V829" s="504">
        <v>219.94399999999999</v>
      </c>
      <c r="AC829" s="511">
        <f t="shared" si="25"/>
        <v>42769.666666664707</v>
      </c>
      <c r="AD829" s="512">
        <f t="shared" si="24"/>
        <v>17</v>
      </c>
      <c r="AJ829" s="504">
        <v>207</v>
      </c>
    </row>
    <row r="830" spans="1:36" x14ac:dyDescent="0.2">
      <c r="A830" s="511">
        <v>42038</v>
      </c>
      <c r="B830" s="512">
        <v>18</v>
      </c>
      <c r="H830" s="504">
        <v>229.27600000000001</v>
      </c>
      <c r="O830" s="511">
        <v>42403</v>
      </c>
      <c r="P830" s="512">
        <v>18</v>
      </c>
      <c r="V830" s="504">
        <v>237.23099999999999</v>
      </c>
      <c r="AC830" s="511">
        <f t="shared" si="25"/>
        <v>42769.708333331371</v>
      </c>
      <c r="AD830" s="512">
        <f t="shared" si="24"/>
        <v>18</v>
      </c>
      <c r="AJ830" s="504">
        <v>220</v>
      </c>
    </row>
    <row r="831" spans="1:36" x14ac:dyDescent="0.2">
      <c r="A831" s="511">
        <v>42038</v>
      </c>
      <c r="B831" s="512">
        <v>19</v>
      </c>
      <c r="H831" s="504">
        <v>240.13499999999999</v>
      </c>
      <c r="O831" s="511">
        <v>42403</v>
      </c>
      <c r="P831" s="512">
        <v>19</v>
      </c>
      <c r="V831" s="504">
        <v>249.56200000000001</v>
      </c>
      <c r="AC831" s="511">
        <f t="shared" si="25"/>
        <v>42769.749999998035</v>
      </c>
      <c r="AD831" s="512">
        <f t="shared" si="24"/>
        <v>19</v>
      </c>
      <c r="AJ831" s="504">
        <v>247</v>
      </c>
    </row>
    <row r="832" spans="1:36" x14ac:dyDescent="0.2">
      <c r="A832" s="511">
        <v>42038</v>
      </c>
      <c r="B832" s="512">
        <v>20</v>
      </c>
      <c r="H832" s="504">
        <v>238.053</v>
      </c>
      <c r="O832" s="511">
        <v>42403</v>
      </c>
      <c r="P832" s="512">
        <v>20</v>
      </c>
      <c r="V832" s="504">
        <v>249.16399999999999</v>
      </c>
      <c r="AC832" s="511">
        <f t="shared" si="25"/>
        <v>42769.7916666647</v>
      </c>
      <c r="AD832" s="512">
        <f t="shared" si="24"/>
        <v>20</v>
      </c>
      <c r="AJ832" s="504">
        <v>256</v>
      </c>
    </row>
    <row r="833" spans="1:36" x14ac:dyDescent="0.2">
      <c r="A833" s="511">
        <v>42038</v>
      </c>
      <c r="B833" s="512">
        <v>21</v>
      </c>
      <c r="H833" s="504">
        <v>232.709</v>
      </c>
      <c r="O833" s="511">
        <v>42403</v>
      </c>
      <c r="P833" s="512">
        <v>21</v>
      </c>
      <c r="V833" s="504">
        <v>245.24100000000001</v>
      </c>
      <c r="AC833" s="511">
        <f t="shared" si="25"/>
        <v>42769.833333331364</v>
      </c>
      <c r="AD833" s="512">
        <f t="shared" si="24"/>
        <v>21</v>
      </c>
      <c r="AJ833" s="504">
        <v>252</v>
      </c>
    </row>
    <row r="834" spans="1:36" x14ac:dyDescent="0.2">
      <c r="A834" s="511">
        <v>42038</v>
      </c>
      <c r="B834" s="512">
        <v>22</v>
      </c>
      <c r="H834" s="504">
        <v>219.36</v>
      </c>
      <c r="O834" s="511">
        <v>42403</v>
      </c>
      <c r="P834" s="512">
        <v>22</v>
      </c>
      <c r="V834" s="504">
        <v>233.73500000000001</v>
      </c>
      <c r="AC834" s="511">
        <f t="shared" si="25"/>
        <v>42769.874999998028</v>
      </c>
      <c r="AD834" s="512">
        <f t="shared" si="24"/>
        <v>22</v>
      </c>
      <c r="AJ834" s="504">
        <v>239</v>
      </c>
    </row>
    <row r="835" spans="1:36" x14ac:dyDescent="0.2">
      <c r="A835" s="511">
        <v>42038</v>
      </c>
      <c r="B835" s="512">
        <v>23</v>
      </c>
      <c r="H835" s="504">
        <v>202.70599999999999</v>
      </c>
      <c r="O835" s="511">
        <v>42403</v>
      </c>
      <c r="P835" s="512">
        <v>23</v>
      </c>
      <c r="V835" s="504">
        <v>217.56700000000001</v>
      </c>
      <c r="AC835" s="511">
        <f t="shared" si="25"/>
        <v>42769.916666664692</v>
      </c>
      <c r="AD835" s="512">
        <f t="shared" si="24"/>
        <v>23</v>
      </c>
      <c r="AJ835" s="504">
        <v>216</v>
      </c>
    </row>
    <row r="836" spans="1:36" x14ac:dyDescent="0.2">
      <c r="A836" s="511">
        <v>42038</v>
      </c>
      <c r="B836" s="512">
        <v>24</v>
      </c>
      <c r="H836" s="504">
        <v>186.751</v>
      </c>
      <c r="O836" s="511">
        <v>42403</v>
      </c>
      <c r="P836" s="512">
        <v>24</v>
      </c>
      <c r="V836" s="504">
        <v>202.02</v>
      </c>
      <c r="AC836" s="511">
        <f t="shared" si="25"/>
        <v>42769.958333331357</v>
      </c>
      <c r="AD836" s="512">
        <f t="shared" si="24"/>
        <v>24</v>
      </c>
      <c r="AJ836" s="504">
        <v>198</v>
      </c>
    </row>
    <row r="837" spans="1:36" x14ac:dyDescent="0.2">
      <c r="A837" s="511">
        <v>42039</v>
      </c>
      <c r="B837" s="512">
        <v>1</v>
      </c>
      <c r="H837" s="504">
        <v>176.77799999999999</v>
      </c>
      <c r="O837" s="511">
        <v>42404</v>
      </c>
      <c r="P837" s="512">
        <v>1</v>
      </c>
      <c r="V837" s="504">
        <v>191.52799999999999</v>
      </c>
      <c r="AC837" s="511">
        <f t="shared" si="25"/>
        <v>42769.999999998021</v>
      </c>
      <c r="AD837" s="512">
        <f t="shared" si="24"/>
        <v>1</v>
      </c>
      <c r="AJ837" s="504">
        <v>186</v>
      </c>
    </row>
    <row r="838" spans="1:36" x14ac:dyDescent="0.2">
      <c r="A838" s="511">
        <v>42039</v>
      </c>
      <c r="B838" s="512">
        <v>2</v>
      </c>
      <c r="H838" s="504">
        <v>172.36199999999999</v>
      </c>
      <c r="O838" s="511">
        <v>42404</v>
      </c>
      <c r="P838" s="512">
        <v>2</v>
      </c>
      <c r="V838" s="504">
        <v>186.548</v>
      </c>
      <c r="AC838" s="511">
        <f t="shared" si="25"/>
        <v>42770.041666664685</v>
      </c>
      <c r="AD838" s="512">
        <f t="shared" si="24"/>
        <v>2</v>
      </c>
      <c r="AJ838" s="504">
        <v>180</v>
      </c>
    </row>
    <row r="839" spans="1:36" x14ac:dyDescent="0.2">
      <c r="A839" s="511">
        <v>42039</v>
      </c>
      <c r="B839" s="512">
        <v>3</v>
      </c>
      <c r="H839" s="504">
        <v>169.857</v>
      </c>
      <c r="O839" s="511">
        <v>42404</v>
      </c>
      <c r="P839" s="512">
        <v>3</v>
      </c>
      <c r="V839" s="504">
        <v>185.55500000000001</v>
      </c>
      <c r="AC839" s="511">
        <f t="shared" si="25"/>
        <v>42770.083333331349</v>
      </c>
      <c r="AD839" s="512">
        <f t="shared" si="24"/>
        <v>3</v>
      </c>
      <c r="AJ839" s="504">
        <v>178</v>
      </c>
    </row>
    <row r="840" spans="1:36" x14ac:dyDescent="0.2">
      <c r="A840" s="511">
        <v>42039</v>
      </c>
      <c r="B840" s="512">
        <v>4</v>
      </c>
      <c r="H840" s="504">
        <v>171.1</v>
      </c>
      <c r="O840" s="511">
        <v>42404</v>
      </c>
      <c r="P840" s="512">
        <v>4</v>
      </c>
      <c r="V840" s="504">
        <v>186.51</v>
      </c>
      <c r="AC840" s="511">
        <f t="shared" si="25"/>
        <v>42770.124999998014</v>
      </c>
      <c r="AD840" s="512">
        <f t="shared" si="24"/>
        <v>4</v>
      </c>
      <c r="AJ840" s="504">
        <v>177</v>
      </c>
    </row>
    <row r="841" spans="1:36" x14ac:dyDescent="0.2">
      <c r="A841" s="511">
        <v>42039</v>
      </c>
      <c r="B841" s="512">
        <v>5</v>
      </c>
      <c r="H841" s="504">
        <v>177.00800000000001</v>
      </c>
      <c r="O841" s="511">
        <v>42404</v>
      </c>
      <c r="P841" s="512">
        <v>5</v>
      </c>
      <c r="V841" s="504">
        <v>193.54400000000001</v>
      </c>
      <c r="AC841" s="511">
        <f t="shared" si="25"/>
        <v>42770.166666664678</v>
      </c>
      <c r="AD841" s="512">
        <f t="shared" si="24"/>
        <v>5</v>
      </c>
      <c r="AJ841" s="504">
        <v>179</v>
      </c>
    </row>
    <row r="842" spans="1:36" x14ac:dyDescent="0.2">
      <c r="A842" s="511">
        <v>42039</v>
      </c>
      <c r="B842" s="512">
        <v>6</v>
      </c>
      <c r="H842" s="504">
        <v>193.24700000000001</v>
      </c>
      <c r="O842" s="511">
        <v>42404</v>
      </c>
      <c r="P842" s="512">
        <v>6</v>
      </c>
      <c r="V842" s="504">
        <v>208.434</v>
      </c>
      <c r="AC842" s="511">
        <f t="shared" si="25"/>
        <v>42770.208333331342</v>
      </c>
      <c r="AD842" s="512">
        <f t="shared" si="24"/>
        <v>6</v>
      </c>
      <c r="AJ842" s="504">
        <v>186</v>
      </c>
    </row>
    <row r="843" spans="1:36" x14ac:dyDescent="0.2">
      <c r="A843" s="511">
        <v>42039</v>
      </c>
      <c r="B843" s="512">
        <v>7</v>
      </c>
      <c r="H843" s="504">
        <v>216.75800000000001</v>
      </c>
      <c r="O843" s="511">
        <v>42404</v>
      </c>
      <c r="P843" s="512">
        <v>7</v>
      </c>
      <c r="V843" s="504">
        <v>232.54499999999999</v>
      </c>
      <c r="AC843" s="511">
        <f t="shared" si="25"/>
        <v>42770.249999998006</v>
      </c>
      <c r="AD843" s="512">
        <f t="shared" si="24"/>
        <v>7</v>
      </c>
      <c r="AJ843" s="504">
        <v>202</v>
      </c>
    </row>
    <row r="844" spans="1:36" x14ac:dyDescent="0.2">
      <c r="A844" s="511">
        <v>42039</v>
      </c>
      <c r="B844" s="512">
        <v>8</v>
      </c>
      <c r="H844" s="504">
        <v>226.029</v>
      </c>
      <c r="O844" s="511">
        <v>42404</v>
      </c>
      <c r="P844" s="512">
        <v>8</v>
      </c>
      <c r="V844" s="504">
        <v>239.96299999999999</v>
      </c>
      <c r="AC844" s="511">
        <f t="shared" si="25"/>
        <v>42770.291666664671</v>
      </c>
      <c r="AD844" s="512">
        <f t="shared" si="24"/>
        <v>8</v>
      </c>
      <c r="AJ844" s="504">
        <v>216</v>
      </c>
    </row>
    <row r="845" spans="1:36" x14ac:dyDescent="0.2">
      <c r="A845" s="511">
        <v>42039</v>
      </c>
      <c r="B845" s="512">
        <v>9</v>
      </c>
      <c r="H845" s="504">
        <v>220.41399999999999</v>
      </c>
      <c r="O845" s="511">
        <v>42404</v>
      </c>
      <c r="P845" s="512">
        <v>9</v>
      </c>
      <c r="V845" s="504">
        <v>235.44499999999999</v>
      </c>
      <c r="AC845" s="511">
        <f t="shared" si="25"/>
        <v>42770.333333331335</v>
      </c>
      <c r="AD845" s="512">
        <f t="shared" si="24"/>
        <v>9</v>
      </c>
      <c r="AJ845" s="504">
        <v>218</v>
      </c>
    </row>
    <row r="846" spans="1:36" x14ac:dyDescent="0.2">
      <c r="A846" s="511">
        <v>42039</v>
      </c>
      <c r="B846" s="512">
        <v>10</v>
      </c>
      <c r="H846" s="504">
        <v>215.648</v>
      </c>
      <c r="O846" s="511">
        <v>42404</v>
      </c>
      <c r="P846" s="512">
        <v>10</v>
      </c>
      <c r="V846" s="504">
        <v>233.16800000000001</v>
      </c>
      <c r="AC846" s="511">
        <f t="shared" si="25"/>
        <v>42770.374999997999</v>
      </c>
      <c r="AD846" s="512">
        <f t="shared" si="24"/>
        <v>10</v>
      </c>
      <c r="AJ846" s="504">
        <v>222</v>
      </c>
    </row>
    <row r="847" spans="1:36" x14ac:dyDescent="0.2">
      <c r="A847" s="511">
        <v>42039</v>
      </c>
      <c r="B847" s="512">
        <v>11</v>
      </c>
      <c r="H847" s="504">
        <v>211.67400000000001</v>
      </c>
      <c r="O847" s="511">
        <v>42404</v>
      </c>
      <c r="P847" s="512">
        <v>11</v>
      </c>
      <c r="V847" s="504">
        <v>221.078</v>
      </c>
      <c r="AC847" s="511">
        <f t="shared" si="25"/>
        <v>42770.416666664663</v>
      </c>
      <c r="AD847" s="512">
        <f t="shared" si="24"/>
        <v>11</v>
      </c>
      <c r="AJ847" s="504">
        <v>223</v>
      </c>
    </row>
    <row r="848" spans="1:36" x14ac:dyDescent="0.2">
      <c r="A848" s="511">
        <v>42039</v>
      </c>
      <c r="B848" s="512">
        <v>12</v>
      </c>
      <c r="H848" s="504">
        <v>208.72800000000001</v>
      </c>
      <c r="O848" s="511">
        <v>42404</v>
      </c>
      <c r="P848" s="512">
        <v>12</v>
      </c>
      <c r="V848" s="504">
        <v>211.08</v>
      </c>
      <c r="AC848" s="511">
        <f t="shared" si="25"/>
        <v>42770.458333331328</v>
      </c>
      <c r="AD848" s="512">
        <f t="shared" si="24"/>
        <v>12</v>
      </c>
      <c r="AJ848" s="504">
        <v>220</v>
      </c>
    </row>
    <row r="849" spans="1:36" x14ac:dyDescent="0.2">
      <c r="A849" s="511">
        <v>42039</v>
      </c>
      <c r="B849" s="512">
        <v>13</v>
      </c>
      <c r="H849" s="504">
        <v>208.38300000000001</v>
      </c>
      <c r="O849" s="511">
        <v>42404</v>
      </c>
      <c r="P849" s="512">
        <v>13</v>
      </c>
      <c r="V849" s="504">
        <v>210.846</v>
      </c>
      <c r="AC849" s="511">
        <f t="shared" si="25"/>
        <v>42770.499999997992</v>
      </c>
      <c r="AD849" s="512">
        <f t="shared" si="24"/>
        <v>13</v>
      </c>
      <c r="AJ849" s="504">
        <v>214</v>
      </c>
    </row>
    <row r="850" spans="1:36" x14ac:dyDescent="0.2">
      <c r="A850" s="511">
        <v>42039</v>
      </c>
      <c r="B850" s="512">
        <v>14</v>
      </c>
      <c r="H850" s="504">
        <v>209.69900000000001</v>
      </c>
      <c r="O850" s="511">
        <v>42404</v>
      </c>
      <c r="P850" s="512">
        <v>14</v>
      </c>
      <c r="V850" s="504">
        <v>203.80600000000001</v>
      </c>
      <c r="AC850" s="511">
        <f t="shared" si="25"/>
        <v>42770.541666664656</v>
      </c>
      <c r="AD850" s="512">
        <f t="shared" si="24"/>
        <v>14</v>
      </c>
      <c r="AJ850" s="504">
        <v>210</v>
      </c>
    </row>
    <row r="851" spans="1:36" x14ac:dyDescent="0.2">
      <c r="A851" s="511">
        <v>42039</v>
      </c>
      <c r="B851" s="512">
        <v>15</v>
      </c>
      <c r="H851" s="504">
        <v>211.58500000000001</v>
      </c>
      <c r="O851" s="511">
        <v>42404</v>
      </c>
      <c r="P851" s="512">
        <v>15</v>
      </c>
      <c r="V851" s="504">
        <v>201.67699999999999</v>
      </c>
      <c r="AC851" s="511">
        <f t="shared" si="25"/>
        <v>42770.58333333132</v>
      </c>
      <c r="AD851" s="512">
        <f t="shared" si="24"/>
        <v>15</v>
      </c>
      <c r="AJ851" s="504">
        <v>207</v>
      </c>
    </row>
    <row r="852" spans="1:36" x14ac:dyDescent="0.2">
      <c r="A852" s="511">
        <v>42039</v>
      </c>
      <c r="B852" s="512">
        <v>16</v>
      </c>
      <c r="H852" s="504">
        <v>213.47800000000001</v>
      </c>
      <c r="O852" s="511">
        <v>42404</v>
      </c>
      <c r="P852" s="512">
        <v>16</v>
      </c>
      <c r="V852" s="504">
        <v>204.22200000000001</v>
      </c>
      <c r="AC852" s="511">
        <f t="shared" si="25"/>
        <v>42770.624999997985</v>
      </c>
      <c r="AD852" s="512">
        <f t="shared" si="24"/>
        <v>16</v>
      </c>
      <c r="AJ852" s="504">
        <v>205</v>
      </c>
    </row>
    <row r="853" spans="1:36" x14ac:dyDescent="0.2">
      <c r="A853" s="511">
        <v>42039</v>
      </c>
      <c r="B853" s="512">
        <v>17</v>
      </c>
      <c r="H853" s="504">
        <v>214.02500000000001</v>
      </c>
      <c r="O853" s="511">
        <v>42404</v>
      </c>
      <c r="P853" s="512">
        <v>17</v>
      </c>
      <c r="V853" s="504">
        <v>212.38800000000001</v>
      </c>
      <c r="AC853" s="511">
        <f t="shared" si="25"/>
        <v>42770.666666664649</v>
      </c>
      <c r="AD853" s="512">
        <f t="shared" si="24"/>
        <v>17</v>
      </c>
      <c r="AJ853" s="504">
        <v>204</v>
      </c>
    </row>
    <row r="854" spans="1:36" x14ac:dyDescent="0.2">
      <c r="A854" s="511">
        <v>42039</v>
      </c>
      <c r="B854" s="512">
        <v>18</v>
      </c>
      <c r="H854" s="504">
        <v>226.864</v>
      </c>
      <c r="O854" s="511">
        <v>42404</v>
      </c>
      <c r="P854" s="512">
        <v>18</v>
      </c>
      <c r="V854" s="504">
        <v>227.84700000000001</v>
      </c>
      <c r="AC854" s="511">
        <f t="shared" si="25"/>
        <v>42770.708333331313</v>
      </c>
      <c r="AD854" s="512">
        <f t="shared" ref="AD854:AD917" si="26">B854</f>
        <v>18</v>
      </c>
      <c r="AJ854" s="504">
        <v>215</v>
      </c>
    </row>
    <row r="855" spans="1:36" x14ac:dyDescent="0.2">
      <c r="A855" s="511">
        <v>42039</v>
      </c>
      <c r="B855" s="512">
        <v>19</v>
      </c>
      <c r="H855" s="504">
        <v>238.75299999999999</v>
      </c>
      <c r="O855" s="511">
        <v>42404</v>
      </c>
      <c r="P855" s="512">
        <v>19</v>
      </c>
      <c r="V855" s="504">
        <v>244.13399999999999</v>
      </c>
      <c r="AC855" s="511">
        <f t="shared" ref="AC855:AC918" si="27">AC854+1/24</f>
        <v>42770.749999997977</v>
      </c>
      <c r="AD855" s="512">
        <f t="shared" si="26"/>
        <v>19</v>
      </c>
      <c r="AJ855" s="504">
        <v>240</v>
      </c>
    </row>
    <row r="856" spans="1:36" x14ac:dyDescent="0.2">
      <c r="A856" s="511">
        <v>42039</v>
      </c>
      <c r="B856" s="512">
        <v>20</v>
      </c>
      <c r="H856" s="504">
        <v>237.726</v>
      </c>
      <c r="O856" s="511">
        <v>42404</v>
      </c>
      <c r="P856" s="512">
        <v>20</v>
      </c>
      <c r="V856" s="504">
        <v>244.66200000000001</v>
      </c>
      <c r="AC856" s="511">
        <f t="shared" si="27"/>
        <v>42770.791666664642</v>
      </c>
      <c r="AD856" s="512">
        <f t="shared" si="26"/>
        <v>20</v>
      </c>
      <c r="AJ856" s="504">
        <v>251</v>
      </c>
    </row>
    <row r="857" spans="1:36" x14ac:dyDescent="0.2">
      <c r="A857" s="511">
        <v>42039</v>
      </c>
      <c r="B857" s="512">
        <v>21</v>
      </c>
      <c r="H857" s="504">
        <v>230.88</v>
      </c>
      <c r="O857" s="511">
        <v>42404</v>
      </c>
      <c r="P857" s="512">
        <v>21</v>
      </c>
      <c r="V857" s="504">
        <v>241.64400000000001</v>
      </c>
      <c r="AC857" s="511">
        <f t="shared" si="27"/>
        <v>42770.833333331306</v>
      </c>
      <c r="AD857" s="512">
        <f t="shared" si="26"/>
        <v>21</v>
      </c>
      <c r="AJ857" s="504">
        <v>243</v>
      </c>
    </row>
    <row r="858" spans="1:36" x14ac:dyDescent="0.2">
      <c r="A858" s="511">
        <v>42039</v>
      </c>
      <c r="B858" s="512">
        <v>22</v>
      </c>
      <c r="H858" s="504">
        <v>218.17599999999999</v>
      </c>
      <c r="O858" s="511">
        <v>42404</v>
      </c>
      <c r="P858" s="512">
        <v>22</v>
      </c>
      <c r="V858" s="504">
        <v>232.86099999999999</v>
      </c>
      <c r="AC858" s="511">
        <f t="shared" si="27"/>
        <v>42770.87499999797</v>
      </c>
      <c r="AD858" s="512">
        <f t="shared" si="26"/>
        <v>22</v>
      </c>
      <c r="AJ858" s="504">
        <v>226</v>
      </c>
    </row>
    <row r="859" spans="1:36" x14ac:dyDescent="0.2">
      <c r="A859" s="511">
        <v>42039</v>
      </c>
      <c r="B859" s="512">
        <v>23</v>
      </c>
      <c r="H859" s="504">
        <v>201.54</v>
      </c>
      <c r="O859" s="511">
        <v>42404</v>
      </c>
      <c r="P859" s="512">
        <v>23</v>
      </c>
      <c r="V859" s="504">
        <v>215.18199999999999</v>
      </c>
      <c r="AC859" s="511">
        <f t="shared" si="27"/>
        <v>42770.916666664634</v>
      </c>
      <c r="AD859" s="512">
        <f t="shared" si="26"/>
        <v>23</v>
      </c>
      <c r="AJ859" s="504">
        <v>206</v>
      </c>
    </row>
    <row r="860" spans="1:36" x14ac:dyDescent="0.2">
      <c r="A860" s="511">
        <v>42039</v>
      </c>
      <c r="B860" s="512">
        <v>24</v>
      </c>
      <c r="H860" s="504">
        <v>186.26900000000001</v>
      </c>
      <c r="O860" s="511">
        <v>42404</v>
      </c>
      <c r="P860" s="512">
        <v>24</v>
      </c>
      <c r="V860" s="504">
        <v>200.55600000000001</v>
      </c>
      <c r="AC860" s="511">
        <f t="shared" si="27"/>
        <v>42770.958333331298</v>
      </c>
      <c r="AD860" s="512">
        <f t="shared" si="26"/>
        <v>24</v>
      </c>
      <c r="AJ860" s="504">
        <v>193</v>
      </c>
    </row>
    <row r="861" spans="1:36" x14ac:dyDescent="0.2">
      <c r="A861" s="511">
        <v>42040</v>
      </c>
      <c r="B861" s="512">
        <v>1</v>
      </c>
      <c r="H861" s="504">
        <v>178.08</v>
      </c>
      <c r="O861" s="511">
        <v>42405</v>
      </c>
      <c r="P861" s="512">
        <v>1</v>
      </c>
      <c r="V861" s="504">
        <v>191.77600000000001</v>
      </c>
      <c r="AC861" s="511">
        <f t="shared" si="27"/>
        <v>42770.999999997963</v>
      </c>
      <c r="AD861" s="512">
        <f t="shared" si="26"/>
        <v>1</v>
      </c>
      <c r="AJ861" s="504">
        <v>182</v>
      </c>
    </row>
    <row r="862" spans="1:36" x14ac:dyDescent="0.2">
      <c r="A862" s="511">
        <v>42040</v>
      </c>
      <c r="B862" s="512">
        <v>2</v>
      </c>
      <c r="H862" s="504">
        <v>173.386</v>
      </c>
      <c r="O862" s="511">
        <v>42405</v>
      </c>
      <c r="P862" s="512">
        <v>2</v>
      </c>
      <c r="V862" s="504">
        <v>187.505</v>
      </c>
      <c r="AC862" s="511">
        <f t="shared" si="27"/>
        <v>42771.041666664627</v>
      </c>
      <c r="AD862" s="512">
        <f t="shared" si="26"/>
        <v>2</v>
      </c>
      <c r="AJ862" s="504">
        <v>178</v>
      </c>
    </row>
    <row r="863" spans="1:36" x14ac:dyDescent="0.2">
      <c r="A863" s="511">
        <v>42040</v>
      </c>
      <c r="B863" s="512">
        <v>3</v>
      </c>
      <c r="H863" s="504">
        <v>171.14599999999999</v>
      </c>
      <c r="O863" s="511">
        <v>42405</v>
      </c>
      <c r="P863" s="512">
        <v>3</v>
      </c>
      <c r="V863" s="504">
        <v>185.482</v>
      </c>
      <c r="AC863" s="511">
        <f t="shared" si="27"/>
        <v>42771.083333331291</v>
      </c>
      <c r="AD863" s="512">
        <f t="shared" si="26"/>
        <v>3</v>
      </c>
      <c r="AJ863" s="504">
        <v>175</v>
      </c>
    </row>
    <row r="864" spans="1:36" x14ac:dyDescent="0.2">
      <c r="A864" s="511">
        <v>42040</v>
      </c>
      <c r="B864" s="512">
        <v>4</v>
      </c>
      <c r="H864" s="504">
        <v>172.65700000000001</v>
      </c>
      <c r="O864" s="511">
        <v>42405</v>
      </c>
      <c r="P864" s="512">
        <v>4</v>
      </c>
      <c r="V864" s="504">
        <v>186.23099999999999</v>
      </c>
      <c r="AC864" s="511">
        <f t="shared" si="27"/>
        <v>42771.124999997955</v>
      </c>
      <c r="AD864" s="512">
        <f t="shared" si="26"/>
        <v>4</v>
      </c>
      <c r="AJ864" s="504">
        <v>174</v>
      </c>
    </row>
    <row r="865" spans="1:36" x14ac:dyDescent="0.2">
      <c r="A865" s="511">
        <v>42040</v>
      </c>
      <c r="B865" s="512">
        <v>5</v>
      </c>
      <c r="H865" s="504">
        <v>179.27099999999999</v>
      </c>
      <c r="O865" s="511">
        <v>42405</v>
      </c>
      <c r="P865" s="512">
        <v>5</v>
      </c>
      <c r="V865" s="504">
        <v>192.999</v>
      </c>
      <c r="AC865" s="511">
        <f t="shared" si="27"/>
        <v>42771.16666666462</v>
      </c>
      <c r="AD865" s="512">
        <f t="shared" si="26"/>
        <v>5</v>
      </c>
      <c r="AJ865" s="504">
        <v>177</v>
      </c>
    </row>
    <row r="866" spans="1:36" x14ac:dyDescent="0.2">
      <c r="A866" s="511">
        <v>42040</v>
      </c>
      <c r="B866" s="512">
        <v>6</v>
      </c>
      <c r="H866" s="504">
        <v>194.77699999999999</v>
      </c>
      <c r="O866" s="511">
        <v>42405</v>
      </c>
      <c r="P866" s="512">
        <v>6</v>
      </c>
      <c r="V866" s="504">
        <v>208.00399999999999</v>
      </c>
      <c r="AC866" s="511">
        <f t="shared" si="27"/>
        <v>42771.208333331284</v>
      </c>
      <c r="AD866" s="512">
        <f t="shared" si="26"/>
        <v>6</v>
      </c>
      <c r="AJ866" s="504">
        <v>183</v>
      </c>
    </row>
    <row r="867" spans="1:36" x14ac:dyDescent="0.2">
      <c r="A867" s="511">
        <v>42040</v>
      </c>
      <c r="B867" s="512">
        <v>7</v>
      </c>
      <c r="H867" s="504">
        <v>217.988</v>
      </c>
      <c r="O867" s="511">
        <v>42405</v>
      </c>
      <c r="P867" s="512">
        <v>7</v>
      </c>
      <c r="V867" s="504">
        <v>233.14699999999999</v>
      </c>
      <c r="AC867" s="511">
        <f t="shared" si="27"/>
        <v>42771.249999997948</v>
      </c>
      <c r="AD867" s="512">
        <f t="shared" si="26"/>
        <v>7</v>
      </c>
      <c r="AJ867" s="504">
        <v>197</v>
      </c>
    </row>
    <row r="868" spans="1:36" x14ac:dyDescent="0.2">
      <c r="A868" s="511">
        <v>42040</v>
      </c>
      <c r="B868" s="512">
        <v>8</v>
      </c>
      <c r="H868" s="504">
        <v>225.066</v>
      </c>
      <c r="O868" s="511">
        <v>42405</v>
      </c>
      <c r="P868" s="512">
        <v>8</v>
      </c>
      <c r="V868" s="504">
        <v>239.20699999999999</v>
      </c>
      <c r="AC868" s="511">
        <f t="shared" si="27"/>
        <v>42771.291666664612</v>
      </c>
      <c r="AD868" s="512">
        <f t="shared" si="26"/>
        <v>8</v>
      </c>
      <c r="AJ868" s="504">
        <v>206</v>
      </c>
    </row>
    <row r="869" spans="1:36" x14ac:dyDescent="0.2">
      <c r="A869" s="511">
        <v>42040</v>
      </c>
      <c r="B869" s="512">
        <v>9</v>
      </c>
      <c r="H869" s="504">
        <v>218.79599999999999</v>
      </c>
      <c r="O869" s="511">
        <v>42405</v>
      </c>
      <c r="P869" s="512">
        <v>9</v>
      </c>
      <c r="V869" s="504">
        <v>230.904</v>
      </c>
      <c r="AC869" s="511">
        <f t="shared" si="27"/>
        <v>42771.333333331277</v>
      </c>
      <c r="AD869" s="512">
        <f t="shared" si="26"/>
        <v>9</v>
      </c>
      <c r="AJ869" s="504">
        <v>205</v>
      </c>
    </row>
    <row r="870" spans="1:36" x14ac:dyDescent="0.2">
      <c r="A870" s="511">
        <v>42040</v>
      </c>
      <c r="B870" s="512">
        <v>10</v>
      </c>
      <c r="H870" s="504">
        <v>214.78800000000001</v>
      </c>
      <c r="O870" s="511">
        <v>42405</v>
      </c>
      <c r="P870" s="512">
        <v>10</v>
      </c>
      <c r="V870" s="504">
        <v>221.92699999999999</v>
      </c>
      <c r="AC870" s="511">
        <f t="shared" si="27"/>
        <v>42771.374999997941</v>
      </c>
      <c r="AD870" s="512">
        <f t="shared" si="26"/>
        <v>10</v>
      </c>
      <c r="AJ870" s="504">
        <v>208</v>
      </c>
    </row>
    <row r="871" spans="1:36" x14ac:dyDescent="0.2">
      <c r="A871" s="511">
        <v>42040</v>
      </c>
      <c r="B871" s="512">
        <v>11</v>
      </c>
      <c r="H871" s="504">
        <v>214.11699999999999</v>
      </c>
      <c r="O871" s="511">
        <v>42405</v>
      </c>
      <c r="P871" s="512">
        <v>11</v>
      </c>
      <c r="V871" s="504">
        <v>213.494</v>
      </c>
      <c r="AC871" s="511">
        <f t="shared" si="27"/>
        <v>42771.416666664605</v>
      </c>
      <c r="AD871" s="512">
        <f t="shared" si="26"/>
        <v>11</v>
      </c>
      <c r="AJ871" s="504">
        <v>210</v>
      </c>
    </row>
    <row r="872" spans="1:36" x14ac:dyDescent="0.2">
      <c r="A872" s="511">
        <v>42040</v>
      </c>
      <c r="B872" s="512">
        <v>12</v>
      </c>
      <c r="H872" s="504">
        <v>213.67599999999999</v>
      </c>
      <c r="O872" s="511">
        <v>42405</v>
      </c>
      <c r="P872" s="512">
        <v>12</v>
      </c>
      <c r="V872" s="504">
        <v>204.99</v>
      </c>
      <c r="AC872" s="511">
        <f t="shared" si="27"/>
        <v>42771.458333331269</v>
      </c>
      <c r="AD872" s="512">
        <f t="shared" si="26"/>
        <v>12</v>
      </c>
      <c r="AJ872" s="504">
        <v>209</v>
      </c>
    </row>
    <row r="873" spans="1:36" x14ac:dyDescent="0.2">
      <c r="A873" s="511">
        <v>42040</v>
      </c>
      <c r="B873" s="512">
        <v>13</v>
      </c>
      <c r="H873" s="504">
        <v>214.619</v>
      </c>
      <c r="O873" s="511">
        <v>42405</v>
      </c>
      <c r="P873" s="512">
        <v>13</v>
      </c>
      <c r="V873" s="504">
        <v>199.56800000000001</v>
      </c>
      <c r="AC873" s="511">
        <f t="shared" si="27"/>
        <v>42771.499999997934</v>
      </c>
      <c r="AD873" s="512">
        <f t="shared" si="26"/>
        <v>13</v>
      </c>
      <c r="AJ873" s="504">
        <v>206</v>
      </c>
    </row>
    <row r="874" spans="1:36" x14ac:dyDescent="0.2">
      <c r="A874" s="511">
        <v>42040</v>
      </c>
      <c r="B874" s="512">
        <v>14</v>
      </c>
      <c r="H874" s="504">
        <v>216.28200000000001</v>
      </c>
      <c r="O874" s="511">
        <v>42405</v>
      </c>
      <c r="P874" s="512">
        <v>14</v>
      </c>
      <c r="V874" s="504">
        <v>199.07499999999999</v>
      </c>
      <c r="AC874" s="511">
        <f t="shared" si="27"/>
        <v>42771.541666664598</v>
      </c>
      <c r="AD874" s="512">
        <f t="shared" si="26"/>
        <v>14</v>
      </c>
      <c r="AJ874" s="504">
        <v>204</v>
      </c>
    </row>
    <row r="875" spans="1:36" x14ac:dyDescent="0.2">
      <c r="A875" s="511">
        <v>42040</v>
      </c>
      <c r="B875" s="512">
        <v>15</v>
      </c>
      <c r="H875" s="504">
        <v>215.53200000000001</v>
      </c>
      <c r="O875" s="511">
        <v>42405</v>
      </c>
      <c r="P875" s="512">
        <v>15</v>
      </c>
      <c r="V875" s="504">
        <v>197.18700000000001</v>
      </c>
      <c r="AC875" s="511">
        <f t="shared" si="27"/>
        <v>42771.583333331262</v>
      </c>
      <c r="AD875" s="512">
        <f t="shared" si="26"/>
        <v>15</v>
      </c>
      <c r="AJ875" s="504">
        <v>203</v>
      </c>
    </row>
    <row r="876" spans="1:36" x14ac:dyDescent="0.2">
      <c r="A876" s="511">
        <v>42040</v>
      </c>
      <c r="B876" s="512">
        <v>16</v>
      </c>
      <c r="H876" s="504">
        <v>216.62</v>
      </c>
      <c r="O876" s="511">
        <v>42405</v>
      </c>
      <c r="P876" s="512">
        <v>16</v>
      </c>
      <c r="V876" s="504">
        <v>200.52600000000001</v>
      </c>
      <c r="AC876" s="511">
        <f t="shared" si="27"/>
        <v>42771.624999997926</v>
      </c>
      <c r="AD876" s="512">
        <f t="shared" si="26"/>
        <v>16</v>
      </c>
      <c r="AJ876" s="504">
        <v>202</v>
      </c>
    </row>
    <row r="877" spans="1:36" x14ac:dyDescent="0.2">
      <c r="A877" s="511">
        <v>42040</v>
      </c>
      <c r="B877" s="512">
        <v>17</v>
      </c>
      <c r="H877" s="504">
        <v>219.23</v>
      </c>
      <c r="O877" s="511">
        <v>42405</v>
      </c>
      <c r="P877" s="512">
        <v>17</v>
      </c>
      <c r="V877" s="504">
        <v>204.523</v>
      </c>
      <c r="AC877" s="511">
        <f t="shared" si="27"/>
        <v>42771.666666664591</v>
      </c>
      <c r="AD877" s="512">
        <f t="shared" si="26"/>
        <v>17</v>
      </c>
      <c r="AJ877" s="504">
        <v>201</v>
      </c>
    </row>
    <row r="878" spans="1:36" x14ac:dyDescent="0.2">
      <c r="A878" s="511">
        <v>42040</v>
      </c>
      <c r="B878" s="512">
        <v>18</v>
      </c>
      <c r="H878" s="504">
        <v>232.965</v>
      </c>
      <c r="O878" s="511">
        <v>42405</v>
      </c>
      <c r="P878" s="512">
        <v>18</v>
      </c>
      <c r="V878" s="504">
        <v>219.30600000000001</v>
      </c>
      <c r="AC878" s="511">
        <f t="shared" si="27"/>
        <v>42771.708333331255</v>
      </c>
      <c r="AD878" s="512">
        <f t="shared" si="26"/>
        <v>18</v>
      </c>
      <c r="AJ878" s="504">
        <v>208</v>
      </c>
    </row>
    <row r="879" spans="1:36" x14ac:dyDescent="0.2">
      <c r="A879" s="511">
        <v>42040</v>
      </c>
      <c r="B879" s="512">
        <v>19</v>
      </c>
      <c r="H879" s="504">
        <v>241.66900000000001</v>
      </c>
      <c r="O879" s="511">
        <v>42405</v>
      </c>
      <c r="P879" s="512">
        <v>19</v>
      </c>
      <c r="V879" s="504">
        <v>235.68899999999999</v>
      </c>
      <c r="AC879" s="511">
        <f t="shared" si="27"/>
        <v>42771.749999997919</v>
      </c>
      <c r="AD879" s="512">
        <f t="shared" si="26"/>
        <v>19</v>
      </c>
      <c r="AJ879" s="504">
        <v>231</v>
      </c>
    </row>
    <row r="880" spans="1:36" x14ac:dyDescent="0.2">
      <c r="A880" s="511">
        <v>42040</v>
      </c>
      <c r="B880" s="512">
        <v>20</v>
      </c>
      <c r="H880" s="504">
        <v>239.732</v>
      </c>
      <c r="O880" s="511">
        <v>42405</v>
      </c>
      <c r="P880" s="512">
        <v>20</v>
      </c>
      <c r="V880" s="504">
        <v>233.55500000000001</v>
      </c>
      <c r="AC880" s="511">
        <f t="shared" si="27"/>
        <v>42771.791666664583</v>
      </c>
      <c r="AD880" s="512">
        <f t="shared" si="26"/>
        <v>20</v>
      </c>
      <c r="AJ880" s="504">
        <v>242</v>
      </c>
    </row>
    <row r="881" spans="1:36" x14ac:dyDescent="0.2">
      <c r="A881" s="511">
        <v>42040</v>
      </c>
      <c r="B881" s="512">
        <v>21</v>
      </c>
      <c r="H881" s="504">
        <v>233.589</v>
      </c>
      <c r="O881" s="511">
        <v>42405</v>
      </c>
      <c r="P881" s="512">
        <v>21</v>
      </c>
      <c r="V881" s="504">
        <v>229.673</v>
      </c>
      <c r="AC881" s="511">
        <f t="shared" si="27"/>
        <v>42771.833333331248</v>
      </c>
      <c r="AD881" s="512">
        <f t="shared" si="26"/>
        <v>21</v>
      </c>
      <c r="AJ881" s="504">
        <v>241</v>
      </c>
    </row>
    <row r="882" spans="1:36" x14ac:dyDescent="0.2">
      <c r="A882" s="511">
        <v>42040</v>
      </c>
      <c r="B882" s="512">
        <v>22</v>
      </c>
      <c r="H882" s="504">
        <v>220.768</v>
      </c>
      <c r="O882" s="511">
        <v>42405</v>
      </c>
      <c r="P882" s="512">
        <v>22</v>
      </c>
      <c r="V882" s="504">
        <v>222.24799999999999</v>
      </c>
      <c r="AC882" s="511">
        <f t="shared" si="27"/>
        <v>42771.874999997912</v>
      </c>
      <c r="AD882" s="512">
        <f t="shared" si="26"/>
        <v>22</v>
      </c>
      <c r="AJ882" s="504">
        <v>229</v>
      </c>
    </row>
    <row r="883" spans="1:36" x14ac:dyDescent="0.2">
      <c r="A883" s="511">
        <v>42040</v>
      </c>
      <c r="B883" s="512">
        <v>23</v>
      </c>
      <c r="H883" s="504">
        <v>202.916</v>
      </c>
      <c r="O883" s="511">
        <v>42405</v>
      </c>
      <c r="P883" s="512">
        <v>23</v>
      </c>
      <c r="V883" s="504">
        <v>209.261</v>
      </c>
      <c r="AC883" s="511">
        <f t="shared" si="27"/>
        <v>42771.916666664576</v>
      </c>
      <c r="AD883" s="512">
        <f t="shared" si="26"/>
        <v>23</v>
      </c>
      <c r="AJ883" s="504">
        <v>208</v>
      </c>
    </row>
    <row r="884" spans="1:36" x14ac:dyDescent="0.2">
      <c r="A884" s="511">
        <v>42040</v>
      </c>
      <c r="B884" s="512">
        <v>24</v>
      </c>
      <c r="H884" s="504">
        <v>186.351</v>
      </c>
      <c r="O884" s="511">
        <v>42405</v>
      </c>
      <c r="P884" s="512">
        <v>24</v>
      </c>
      <c r="V884" s="504">
        <v>196.733</v>
      </c>
      <c r="AC884" s="511">
        <f t="shared" si="27"/>
        <v>42771.95833333124</v>
      </c>
      <c r="AD884" s="512">
        <f t="shared" si="26"/>
        <v>24</v>
      </c>
      <c r="AJ884" s="504">
        <v>192</v>
      </c>
    </row>
    <row r="885" spans="1:36" x14ac:dyDescent="0.2">
      <c r="A885" s="511">
        <v>42041</v>
      </c>
      <c r="B885" s="512">
        <v>1</v>
      </c>
      <c r="H885" s="504">
        <v>177.226</v>
      </c>
      <c r="O885" s="511">
        <v>42406</v>
      </c>
      <c r="P885" s="512">
        <v>1</v>
      </c>
      <c r="V885" s="504">
        <v>186.33500000000001</v>
      </c>
      <c r="AC885" s="511">
        <f t="shared" si="27"/>
        <v>42771.999999997905</v>
      </c>
      <c r="AD885" s="512">
        <f t="shared" si="26"/>
        <v>1</v>
      </c>
      <c r="AJ885" s="504">
        <v>181</v>
      </c>
    </row>
    <row r="886" spans="1:36" x14ac:dyDescent="0.2">
      <c r="A886" s="511">
        <v>42041</v>
      </c>
      <c r="B886" s="512">
        <v>2</v>
      </c>
      <c r="H886" s="504">
        <v>171.88900000000001</v>
      </c>
      <c r="O886" s="511">
        <v>42406</v>
      </c>
      <c r="P886" s="512">
        <v>2</v>
      </c>
      <c r="V886" s="504">
        <v>179.68600000000001</v>
      </c>
      <c r="AC886" s="511">
        <f t="shared" si="27"/>
        <v>42772.041666664569</v>
      </c>
      <c r="AD886" s="512">
        <f t="shared" si="26"/>
        <v>2</v>
      </c>
      <c r="AJ886" s="504">
        <v>176</v>
      </c>
    </row>
    <row r="887" spans="1:36" x14ac:dyDescent="0.2">
      <c r="A887" s="511">
        <v>42041</v>
      </c>
      <c r="B887" s="512">
        <v>3</v>
      </c>
      <c r="H887" s="504">
        <v>167.71600000000001</v>
      </c>
      <c r="O887" s="511">
        <v>42406</v>
      </c>
      <c r="P887" s="512">
        <v>3</v>
      </c>
      <c r="V887" s="504">
        <v>177.13499999999999</v>
      </c>
      <c r="AC887" s="511">
        <f t="shared" si="27"/>
        <v>42772.083333331233</v>
      </c>
      <c r="AD887" s="512">
        <f t="shared" si="26"/>
        <v>3</v>
      </c>
      <c r="AJ887" s="504">
        <v>174</v>
      </c>
    </row>
    <row r="888" spans="1:36" x14ac:dyDescent="0.2">
      <c r="A888" s="511">
        <v>42041</v>
      </c>
      <c r="B888" s="512">
        <v>4</v>
      </c>
      <c r="H888" s="504">
        <v>169.12</v>
      </c>
      <c r="O888" s="511">
        <v>42406</v>
      </c>
      <c r="P888" s="512">
        <v>4</v>
      </c>
      <c r="V888" s="504">
        <v>177.059</v>
      </c>
      <c r="AC888" s="511">
        <f t="shared" si="27"/>
        <v>42772.124999997897</v>
      </c>
      <c r="AD888" s="512">
        <f t="shared" si="26"/>
        <v>4</v>
      </c>
      <c r="AJ888" s="504">
        <v>174</v>
      </c>
    </row>
    <row r="889" spans="1:36" x14ac:dyDescent="0.2">
      <c r="A889" s="511">
        <v>42041</v>
      </c>
      <c r="B889" s="512">
        <v>5</v>
      </c>
      <c r="H889" s="504">
        <v>173.25899999999999</v>
      </c>
      <c r="O889" s="511">
        <v>42406</v>
      </c>
      <c r="P889" s="512">
        <v>5</v>
      </c>
      <c r="V889" s="504">
        <v>179.928</v>
      </c>
      <c r="AC889" s="511">
        <f t="shared" si="27"/>
        <v>42772.166666664561</v>
      </c>
      <c r="AD889" s="512">
        <f t="shared" si="26"/>
        <v>5</v>
      </c>
      <c r="AJ889" s="504">
        <v>177</v>
      </c>
    </row>
    <row r="890" spans="1:36" x14ac:dyDescent="0.2">
      <c r="A890" s="511">
        <v>42041</v>
      </c>
      <c r="B890" s="512">
        <v>6</v>
      </c>
      <c r="H890" s="504">
        <v>185.941</v>
      </c>
      <c r="O890" s="511">
        <v>42406</v>
      </c>
      <c r="P890" s="512">
        <v>6</v>
      </c>
      <c r="V890" s="504">
        <v>185.99100000000001</v>
      </c>
      <c r="AC890" s="511">
        <f t="shared" si="27"/>
        <v>42772.208333331226</v>
      </c>
      <c r="AD890" s="512">
        <f t="shared" si="26"/>
        <v>6</v>
      </c>
      <c r="AJ890" s="504">
        <v>186</v>
      </c>
    </row>
    <row r="891" spans="1:36" x14ac:dyDescent="0.2">
      <c r="A891" s="511">
        <v>42041</v>
      </c>
      <c r="B891" s="512">
        <v>7</v>
      </c>
      <c r="H891" s="504">
        <v>207.876</v>
      </c>
      <c r="O891" s="511">
        <v>42406</v>
      </c>
      <c r="P891" s="512">
        <v>7</v>
      </c>
      <c r="V891" s="504">
        <v>195.78299999999999</v>
      </c>
      <c r="AC891" s="511">
        <f t="shared" si="27"/>
        <v>42772.24999999789</v>
      </c>
      <c r="AD891" s="512">
        <f t="shared" si="26"/>
        <v>7</v>
      </c>
      <c r="AJ891" s="504">
        <v>206</v>
      </c>
    </row>
    <row r="892" spans="1:36" x14ac:dyDescent="0.2">
      <c r="A892" s="511">
        <v>42041</v>
      </c>
      <c r="B892" s="512">
        <v>8</v>
      </c>
      <c r="H892" s="504">
        <v>212.19</v>
      </c>
      <c r="O892" s="511">
        <v>42406</v>
      </c>
      <c r="P892" s="512">
        <v>8</v>
      </c>
      <c r="V892" s="504">
        <v>199.57599999999999</v>
      </c>
      <c r="AC892" s="511">
        <f t="shared" si="27"/>
        <v>42772.291666664554</v>
      </c>
      <c r="AD892" s="512">
        <f t="shared" si="26"/>
        <v>8</v>
      </c>
      <c r="AJ892" s="504">
        <v>237</v>
      </c>
    </row>
    <row r="893" spans="1:36" x14ac:dyDescent="0.2">
      <c r="A893" s="511">
        <v>42041</v>
      </c>
      <c r="B893" s="512">
        <v>9</v>
      </c>
      <c r="H893" s="504">
        <v>211.982</v>
      </c>
      <c r="O893" s="511">
        <v>42406</v>
      </c>
      <c r="P893" s="512">
        <v>9</v>
      </c>
      <c r="V893" s="504">
        <v>202.679</v>
      </c>
      <c r="AC893" s="511">
        <f t="shared" si="27"/>
        <v>42772.333333331218</v>
      </c>
      <c r="AD893" s="512">
        <f t="shared" si="26"/>
        <v>9</v>
      </c>
      <c r="AJ893" s="504">
        <v>246</v>
      </c>
    </row>
    <row r="894" spans="1:36" x14ac:dyDescent="0.2">
      <c r="A894" s="511">
        <v>42041</v>
      </c>
      <c r="B894" s="512">
        <v>10</v>
      </c>
      <c r="H894" s="504">
        <v>217.363</v>
      </c>
      <c r="O894" s="511">
        <v>42406</v>
      </c>
      <c r="P894" s="512">
        <v>10</v>
      </c>
      <c r="V894" s="504">
        <v>197.429</v>
      </c>
      <c r="AC894" s="511">
        <f t="shared" si="27"/>
        <v>42772.374999997883</v>
      </c>
      <c r="AD894" s="512">
        <f t="shared" si="26"/>
        <v>10</v>
      </c>
      <c r="AJ894" s="504">
        <v>247</v>
      </c>
    </row>
    <row r="895" spans="1:36" x14ac:dyDescent="0.2">
      <c r="A895" s="511">
        <v>42041</v>
      </c>
      <c r="B895" s="512">
        <v>11</v>
      </c>
      <c r="H895" s="504">
        <v>216.327</v>
      </c>
      <c r="O895" s="511">
        <v>42406</v>
      </c>
      <c r="P895" s="512">
        <v>11</v>
      </c>
      <c r="V895" s="504">
        <v>192.684</v>
      </c>
      <c r="AC895" s="511">
        <f t="shared" si="27"/>
        <v>42772.416666664547</v>
      </c>
      <c r="AD895" s="512">
        <f t="shared" si="26"/>
        <v>11</v>
      </c>
      <c r="AJ895" s="504">
        <v>245</v>
      </c>
    </row>
    <row r="896" spans="1:36" x14ac:dyDescent="0.2">
      <c r="A896" s="511">
        <v>42041</v>
      </c>
      <c r="B896" s="512">
        <v>12</v>
      </c>
      <c r="H896" s="504">
        <v>217.98500000000001</v>
      </c>
      <c r="O896" s="511">
        <v>42406</v>
      </c>
      <c r="P896" s="512">
        <v>12</v>
      </c>
      <c r="V896" s="504">
        <v>187.13399999999999</v>
      </c>
      <c r="AC896" s="511">
        <f t="shared" si="27"/>
        <v>42772.458333331211</v>
      </c>
      <c r="AD896" s="512">
        <f t="shared" si="26"/>
        <v>12</v>
      </c>
      <c r="AJ896" s="504">
        <v>243</v>
      </c>
    </row>
    <row r="897" spans="1:36" x14ac:dyDescent="0.2">
      <c r="A897" s="511">
        <v>42041</v>
      </c>
      <c r="B897" s="512">
        <v>13</v>
      </c>
      <c r="H897" s="504">
        <v>217.54499999999999</v>
      </c>
      <c r="O897" s="511">
        <v>42406</v>
      </c>
      <c r="P897" s="512">
        <v>13</v>
      </c>
      <c r="V897" s="504">
        <v>181.73</v>
      </c>
      <c r="AC897" s="511">
        <f t="shared" si="27"/>
        <v>42772.499999997875</v>
      </c>
      <c r="AD897" s="512">
        <f t="shared" si="26"/>
        <v>13</v>
      </c>
      <c r="AJ897" s="504">
        <v>239</v>
      </c>
    </row>
    <row r="898" spans="1:36" x14ac:dyDescent="0.2">
      <c r="A898" s="511">
        <v>42041</v>
      </c>
      <c r="B898" s="512">
        <v>14</v>
      </c>
      <c r="H898" s="504">
        <v>217.85599999999999</v>
      </c>
      <c r="O898" s="511">
        <v>42406</v>
      </c>
      <c r="P898" s="512">
        <v>14</v>
      </c>
      <c r="V898" s="504">
        <v>180.017</v>
      </c>
      <c r="AC898" s="511">
        <f t="shared" si="27"/>
        <v>42772.54166666454</v>
      </c>
      <c r="AD898" s="512">
        <f t="shared" si="26"/>
        <v>14</v>
      </c>
      <c r="AJ898" s="504">
        <v>237</v>
      </c>
    </row>
    <row r="899" spans="1:36" x14ac:dyDescent="0.2">
      <c r="A899" s="511">
        <v>42041</v>
      </c>
      <c r="B899" s="512">
        <v>15</v>
      </c>
      <c r="H899" s="504">
        <v>215.38200000000001</v>
      </c>
      <c r="O899" s="511">
        <v>42406</v>
      </c>
      <c r="P899" s="512">
        <v>15</v>
      </c>
      <c r="V899" s="504">
        <v>178.34200000000001</v>
      </c>
      <c r="AC899" s="511">
        <f t="shared" si="27"/>
        <v>42772.583333331204</v>
      </c>
      <c r="AD899" s="512">
        <f t="shared" si="26"/>
        <v>15</v>
      </c>
      <c r="AJ899" s="504">
        <v>233</v>
      </c>
    </row>
    <row r="900" spans="1:36" x14ac:dyDescent="0.2">
      <c r="A900" s="511">
        <v>42041</v>
      </c>
      <c r="B900" s="512">
        <v>16</v>
      </c>
      <c r="H900" s="504">
        <v>211.78399999999999</v>
      </c>
      <c r="O900" s="511">
        <v>42406</v>
      </c>
      <c r="P900" s="512">
        <v>16</v>
      </c>
      <c r="V900" s="504">
        <v>180.303</v>
      </c>
      <c r="AC900" s="511">
        <f t="shared" si="27"/>
        <v>42772.624999997868</v>
      </c>
      <c r="AD900" s="512">
        <f t="shared" si="26"/>
        <v>16</v>
      </c>
      <c r="AJ900" s="504">
        <v>228</v>
      </c>
    </row>
    <row r="901" spans="1:36" x14ac:dyDescent="0.2">
      <c r="A901" s="511">
        <v>42041</v>
      </c>
      <c r="B901" s="512">
        <v>17</v>
      </c>
      <c r="H901" s="504">
        <v>208.81299999999999</v>
      </c>
      <c r="O901" s="511">
        <v>42406</v>
      </c>
      <c r="P901" s="512">
        <v>17</v>
      </c>
      <c r="V901" s="504">
        <v>188.03800000000001</v>
      </c>
      <c r="AC901" s="511">
        <f t="shared" si="27"/>
        <v>42772.666666664532</v>
      </c>
      <c r="AD901" s="512">
        <f t="shared" si="26"/>
        <v>17</v>
      </c>
      <c r="AJ901" s="504">
        <v>226</v>
      </c>
    </row>
    <row r="902" spans="1:36" x14ac:dyDescent="0.2">
      <c r="A902" s="511">
        <v>42041</v>
      </c>
      <c r="B902" s="512">
        <v>18</v>
      </c>
      <c r="H902" s="504">
        <v>221.01599999999999</v>
      </c>
      <c r="O902" s="511">
        <v>42406</v>
      </c>
      <c r="P902" s="512">
        <v>18</v>
      </c>
      <c r="V902" s="504">
        <v>201.36</v>
      </c>
      <c r="AC902" s="511">
        <f t="shared" si="27"/>
        <v>42772.708333331197</v>
      </c>
      <c r="AD902" s="512">
        <f t="shared" si="26"/>
        <v>18</v>
      </c>
      <c r="AJ902" s="504">
        <v>239</v>
      </c>
    </row>
    <row r="903" spans="1:36" x14ac:dyDescent="0.2">
      <c r="A903" s="511">
        <v>42041</v>
      </c>
      <c r="B903" s="512">
        <v>19</v>
      </c>
      <c r="H903" s="504">
        <v>227.357</v>
      </c>
      <c r="O903" s="511">
        <v>42406</v>
      </c>
      <c r="P903" s="512">
        <v>19</v>
      </c>
      <c r="V903" s="504">
        <v>217.434</v>
      </c>
      <c r="AC903" s="511">
        <f t="shared" si="27"/>
        <v>42772.749999997861</v>
      </c>
      <c r="AD903" s="512">
        <f t="shared" si="26"/>
        <v>19</v>
      </c>
      <c r="AJ903" s="504">
        <v>260</v>
      </c>
    </row>
    <row r="904" spans="1:36" x14ac:dyDescent="0.2">
      <c r="A904" s="511">
        <v>42041</v>
      </c>
      <c r="B904" s="512">
        <v>20</v>
      </c>
      <c r="H904" s="504">
        <v>223.17099999999999</v>
      </c>
      <c r="O904" s="511">
        <v>42406</v>
      </c>
      <c r="P904" s="512">
        <v>20</v>
      </c>
      <c r="V904" s="504">
        <v>215.05600000000001</v>
      </c>
      <c r="AC904" s="511">
        <f t="shared" si="27"/>
        <v>42772.791666664525</v>
      </c>
      <c r="AD904" s="512">
        <f t="shared" si="26"/>
        <v>20</v>
      </c>
      <c r="AJ904" s="504">
        <v>268</v>
      </c>
    </row>
    <row r="905" spans="1:36" x14ac:dyDescent="0.2">
      <c r="A905" s="511">
        <v>42041</v>
      </c>
      <c r="B905" s="512">
        <v>21</v>
      </c>
      <c r="H905" s="504">
        <v>217.405</v>
      </c>
      <c r="O905" s="511">
        <v>42406</v>
      </c>
      <c r="P905" s="512">
        <v>21</v>
      </c>
      <c r="V905" s="504">
        <v>211.70699999999999</v>
      </c>
      <c r="AC905" s="511">
        <f t="shared" si="27"/>
        <v>42772.833333331189</v>
      </c>
      <c r="AD905" s="512">
        <f t="shared" si="26"/>
        <v>21</v>
      </c>
      <c r="AJ905" s="504">
        <v>263</v>
      </c>
    </row>
    <row r="906" spans="1:36" x14ac:dyDescent="0.2">
      <c r="A906" s="511">
        <v>42041</v>
      </c>
      <c r="B906" s="512">
        <v>22</v>
      </c>
      <c r="H906" s="504">
        <v>207.16399999999999</v>
      </c>
      <c r="O906" s="511">
        <v>42406</v>
      </c>
      <c r="P906" s="512">
        <v>22</v>
      </c>
      <c r="V906" s="504">
        <v>205.547</v>
      </c>
      <c r="AC906" s="511">
        <f t="shared" si="27"/>
        <v>42772.874999997854</v>
      </c>
      <c r="AD906" s="512">
        <f t="shared" si="26"/>
        <v>22</v>
      </c>
      <c r="AJ906" s="504">
        <v>249</v>
      </c>
    </row>
    <row r="907" spans="1:36" x14ac:dyDescent="0.2">
      <c r="A907" s="511">
        <v>42041</v>
      </c>
      <c r="B907" s="512">
        <v>23</v>
      </c>
      <c r="H907" s="504">
        <v>193.90199999999999</v>
      </c>
      <c r="O907" s="511">
        <v>42406</v>
      </c>
      <c r="P907" s="512">
        <v>23</v>
      </c>
      <c r="V907" s="504">
        <v>195.61799999999999</v>
      </c>
      <c r="AC907" s="511">
        <f t="shared" si="27"/>
        <v>42772.916666664518</v>
      </c>
      <c r="AD907" s="512">
        <f t="shared" si="26"/>
        <v>23</v>
      </c>
      <c r="AJ907" s="504">
        <v>222</v>
      </c>
    </row>
    <row r="908" spans="1:36" x14ac:dyDescent="0.2">
      <c r="A908" s="511">
        <v>42041</v>
      </c>
      <c r="B908" s="512">
        <v>24</v>
      </c>
      <c r="H908" s="504">
        <v>179.482</v>
      </c>
      <c r="O908" s="511">
        <v>42406</v>
      </c>
      <c r="P908" s="512">
        <v>24</v>
      </c>
      <c r="V908" s="504">
        <v>183.74299999999999</v>
      </c>
      <c r="AC908" s="511">
        <f t="shared" si="27"/>
        <v>42772.958333331182</v>
      </c>
      <c r="AD908" s="512">
        <f t="shared" si="26"/>
        <v>24</v>
      </c>
      <c r="AJ908" s="504">
        <v>200</v>
      </c>
    </row>
    <row r="909" spans="1:36" x14ac:dyDescent="0.2">
      <c r="A909" s="511">
        <v>42042</v>
      </c>
      <c r="B909" s="512">
        <v>1</v>
      </c>
      <c r="H909" s="504">
        <v>169.173</v>
      </c>
      <c r="O909" s="511">
        <v>42407</v>
      </c>
      <c r="P909" s="512">
        <v>1</v>
      </c>
      <c r="V909" s="504">
        <v>173.738</v>
      </c>
      <c r="AC909" s="511">
        <f t="shared" si="27"/>
        <v>42772.999999997846</v>
      </c>
      <c r="AD909" s="512">
        <f t="shared" si="26"/>
        <v>1</v>
      </c>
      <c r="AJ909" s="504">
        <v>187</v>
      </c>
    </row>
    <row r="910" spans="1:36" x14ac:dyDescent="0.2">
      <c r="A910" s="511">
        <v>42042</v>
      </c>
      <c r="B910" s="512">
        <v>2</v>
      </c>
      <c r="H910" s="504">
        <v>165.15700000000001</v>
      </c>
      <c r="O910" s="511">
        <v>42407</v>
      </c>
      <c r="P910" s="512">
        <v>2</v>
      </c>
      <c r="V910" s="504">
        <v>168.21899999999999</v>
      </c>
      <c r="AC910" s="511">
        <f t="shared" si="27"/>
        <v>42773.041666664511</v>
      </c>
      <c r="AD910" s="512">
        <f t="shared" si="26"/>
        <v>2</v>
      </c>
      <c r="AJ910" s="504">
        <v>180</v>
      </c>
    </row>
    <row r="911" spans="1:36" x14ac:dyDescent="0.2">
      <c r="A911" s="511">
        <v>42042</v>
      </c>
      <c r="B911" s="512">
        <v>3</v>
      </c>
      <c r="H911" s="504">
        <v>160.05099999999999</v>
      </c>
      <c r="O911" s="511">
        <v>42407</v>
      </c>
      <c r="P911" s="512">
        <v>3</v>
      </c>
      <c r="V911" s="504">
        <v>166.053</v>
      </c>
      <c r="AC911" s="511">
        <f t="shared" si="27"/>
        <v>42773.083333331175</v>
      </c>
      <c r="AD911" s="512">
        <f t="shared" si="26"/>
        <v>3</v>
      </c>
      <c r="AJ911" s="504">
        <v>177</v>
      </c>
    </row>
    <row r="912" spans="1:36" x14ac:dyDescent="0.2">
      <c r="A912" s="511">
        <v>42042</v>
      </c>
      <c r="B912" s="512">
        <v>4</v>
      </c>
      <c r="H912" s="504">
        <v>158.38200000000001</v>
      </c>
      <c r="O912" s="511">
        <v>42407</v>
      </c>
      <c r="P912" s="512">
        <v>4</v>
      </c>
      <c r="V912" s="504">
        <v>165.59800000000001</v>
      </c>
      <c r="AC912" s="511">
        <f t="shared" si="27"/>
        <v>42773.124999997839</v>
      </c>
      <c r="AD912" s="512">
        <f t="shared" si="26"/>
        <v>4</v>
      </c>
      <c r="AJ912" s="504">
        <v>176</v>
      </c>
    </row>
    <row r="913" spans="1:36" x14ac:dyDescent="0.2">
      <c r="A913" s="511">
        <v>42042</v>
      </c>
      <c r="B913" s="512">
        <v>5</v>
      </c>
      <c r="H913" s="504">
        <v>160.15100000000001</v>
      </c>
      <c r="O913" s="511">
        <v>42407</v>
      </c>
      <c r="P913" s="512">
        <v>5</v>
      </c>
      <c r="V913" s="504">
        <v>168.74799999999999</v>
      </c>
      <c r="AC913" s="511">
        <f t="shared" si="27"/>
        <v>42773.166666664503</v>
      </c>
      <c r="AD913" s="512">
        <f t="shared" si="26"/>
        <v>5</v>
      </c>
      <c r="AJ913" s="504">
        <v>178</v>
      </c>
    </row>
    <row r="914" spans="1:36" x14ac:dyDescent="0.2">
      <c r="A914" s="511">
        <v>42042</v>
      </c>
      <c r="B914" s="512">
        <v>6</v>
      </c>
      <c r="H914" s="504">
        <v>163.95099999999999</v>
      </c>
      <c r="O914" s="511">
        <v>42407</v>
      </c>
      <c r="P914" s="512">
        <v>6</v>
      </c>
      <c r="V914" s="504">
        <v>173.18700000000001</v>
      </c>
      <c r="AC914" s="511">
        <f t="shared" si="27"/>
        <v>42773.208333331168</v>
      </c>
      <c r="AD914" s="512">
        <f t="shared" si="26"/>
        <v>6</v>
      </c>
      <c r="AJ914" s="504">
        <v>185</v>
      </c>
    </row>
    <row r="915" spans="1:36" x14ac:dyDescent="0.2">
      <c r="A915" s="511">
        <v>42042</v>
      </c>
      <c r="B915" s="512">
        <v>7</v>
      </c>
      <c r="H915" s="504">
        <v>172.89</v>
      </c>
      <c r="O915" s="511">
        <v>42407</v>
      </c>
      <c r="P915" s="512">
        <v>7</v>
      </c>
      <c r="V915" s="504">
        <v>181.417</v>
      </c>
      <c r="AC915" s="511">
        <f t="shared" si="27"/>
        <v>42773.249999997832</v>
      </c>
      <c r="AD915" s="512">
        <f t="shared" si="26"/>
        <v>7</v>
      </c>
      <c r="AJ915" s="504">
        <v>201</v>
      </c>
    </row>
    <row r="916" spans="1:36" x14ac:dyDescent="0.2">
      <c r="A916" s="511">
        <v>42042</v>
      </c>
      <c r="B916" s="512">
        <v>8</v>
      </c>
      <c r="H916" s="504">
        <v>175.95500000000001</v>
      </c>
      <c r="O916" s="511">
        <v>42407</v>
      </c>
      <c r="P916" s="512">
        <v>8</v>
      </c>
      <c r="V916" s="504">
        <v>183.476</v>
      </c>
      <c r="AC916" s="511">
        <f t="shared" si="27"/>
        <v>42773.291666664496</v>
      </c>
      <c r="AD916" s="512">
        <f t="shared" si="26"/>
        <v>8</v>
      </c>
      <c r="AJ916" s="504">
        <v>225</v>
      </c>
    </row>
    <row r="917" spans="1:36" x14ac:dyDescent="0.2">
      <c r="A917" s="511">
        <v>42042</v>
      </c>
      <c r="B917" s="512">
        <v>9</v>
      </c>
      <c r="H917" s="504">
        <v>184.05600000000001</v>
      </c>
      <c r="O917" s="511">
        <v>42407</v>
      </c>
      <c r="P917" s="512">
        <v>9</v>
      </c>
      <c r="V917" s="504">
        <v>184.774</v>
      </c>
      <c r="AC917" s="511">
        <f t="shared" si="27"/>
        <v>42773.33333333116</v>
      </c>
      <c r="AD917" s="512">
        <f t="shared" si="26"/>
        <v>9</v>
      </c>
      <c r="AJ917" s="504">
        <v>239</v>
      </c>
    </row>
    <row r="918" spans="1:36" x14ac:dyDescent="0.2">
      <c r="A918" s="511">
        <v>42042</v>
      </c>
      <c r="B918" s="512">
        <v>10</v>
      </c>
      <c r="H918" s="504">
        <v>194.85499999999999</v>
      </c>
      <c r="O918" s="511">
        <v>42407</v>
      </c>
      <c r="P918" s="512">
        <v>10</v>
      </c>
      <c r="V918" s="504">
        <v>182.67</v>
      </c>
      <c r="AC918" s="511">
        <f t="shared" si="27"/>
        <v>42773.374999997824</v>
      </c>
      <c r="AD918" s="512">
        <f t="shared" ref="AD918:AD981" si="28">B918</f>
        <v>10</v>
      </c>
      <c r="AJ918" s="504">
        <v>239</v>
      </c>
    </row>
    <row r="919" spans="1:36" x14ac:dyDescent="0.2">
      <c r="A919" s="511">
        <v>42042</v>
      </c>
      <c r="B919" s="512">
        <v>11</v>
      </c>
      <c r="H919" s="504">
        <v>198.25299999999999</v>
      </c>
      <c r="O919" s="511">
        <v>42407</v>
      </c>
      <c r="P919" s="512">
        <v>11</v>
      </c>
      <c r="V919" s="504">
        <v>179.374</v>
      </c>
      <c r="AC919" s="511">
        <f t="shared" ref="AC919:AC982" si="29">AC918+1/24</f>
        <v>42773.416666664489</v>
      </c>
      <c r="AD919" s="512">
        <f t="shared" si="28"/>
        <v>11</v>
      </c>
      <c r="AJ919" s="504">
        <v>240</v>
      </c>
    </row>
    <row r="920" spans="1:36" x14ac:dyDescent="0.2">
      <c r="A920" s="511">
        <v>42042</v>
      </c>
      <c r="B920" s="512">
        <v>12</v>
      </c>
      <c r="H920" s="504">
        <v>191.58500000000001</v>
      </c>
      <c r="O920" s="511">
        <v>42407</v>
      </c>
      <c r="P920" s="512">
        <v>12</v>
      </c>
      <c r="V920" s="504">
        <v>176.214</v>
      </c>
      <c r="AC920" s="511">
        <f t="shared" si="29"/>
        <v>42773.458333331153</v>
      </c>
      <c r="AD920" s="512">
        <f t="shared" si="28"/>
        <v>12</v>
      </c>
      <c r="AJ920" s="504">
        <v>237</v>
      </c>
    </row>
    <row r="921" spans="1:36" x14ac:dyDescent="0.2">
      <c r="A921" s="511">
        <v>42042</v>
      </c>
      <c r="B921" s="512">
        <v>13</v>
      </c>
      <c r="H921" s="504">
        <v>190.149</v>
      </c>
      <c r="O921" s="511">
        <v>42407</v>
      </c>
      <c r="P921" s="512">
        <v>13</v>
      </c>
      <c r="V921" s="504">
        <v>172.74100000000001</v>
      </c>
      <c r="AC921" s="511">
        <f t="shared" si="29"/>
        <v>42773.499999997817</v>
      </c>
      <c r="AD921" s="512">
        <f t="shared" si="28"/>
        <v>13</v>
      </c>
      <c r="AJ921" s="504">
        <v>234</v>
      </c>
    </row>
    <row r="922" spans="1:36" x14ac:dyDescent="0.2">
      <c r="A922" s="511">
        <v>42042</v>
      </c>
      <c r="B922" s="512">
        <v>14</v>
      </c>
      <c r="H922" s="504">
        <v>186.601</v>
      </c>
      <c r="O922" s="511">
        <v>42407</v>
      </c>
      <c r="P922" s="512">
        <v>14</v>
      </c>
      <c r="V922" s="504">
        <v>171.25800000000001</v>
      </c>
      <c r="AC922" s="511">
        <f t="shared" si="29"/>
        <v>42773.541666664481</v>
      </c>
      <c r="AD922" s="512">
        <f t="shared" si="28"/>
        <v>14</v>
      </c>
      <c r="AJ922" s="504">
        <v>230</v>
      </c>
    </row>
    <row r="923" spans="1:36" x14ac:dyDescent="0.2">
      <c r="A923" s="511">
        <v>42042</v>
      </c>
      <c r="B923" s="512">
        <v>15</v>
      </c>
      <c r="H923" s="504">
        <v>185.14500000000001</v>
      </c>
      <c r="O923" s="511">
        <v>42407</v>
      </c>
      <c r="P923" s="512">
        <v>15</v>
      </c>
      <c r="V923" s="504">
        <v>170.23099999999999</v>
      </c>
      <c r="AC923" s="511">
        <f t="shared" si="29"/>
        <v>42773.583333331146</v>
      </c>
      <c r="AD923" s="512">
        <f t="shared" si="28"/>
        <v>15</v>
      </c>
      <c r="AJ923" s="504">
        <v>227</v>
      </c>
    </row>
    <row r="924" spans="1:36" x14ac:dyDescent="0.2">
      <c r="A924" s="511">
        <v>42042</v>
      </c>
      <c r="B924" s="512">
        <v>16</v>
      </c>
      <c r="H924" s="504">
        <v>189.41399999999999</v>
      </c>
      <c r="O924" s="511">
        <v>42407</v>
      </c>
      <c r="P924" s="512">
        <v>16</v>
      </c>
      <c r="V924" s="504">
        <v>170.83099999999999</v>
      </c>
      <c r="AC924" s="511">
        <f t="shared" si="29"/>
        <v>42773.62499999781</v>
      </c>
      <c r="AD924" s="512">
        <f t="shared" si="28"/>
        <v>16</v>
      </c>
      <c r="AJ924" s="504">
        <v>227</v>
      </c>
    </row>
    <row r="925" spans="1:36" x14ac:dyDescent="0.2">
      <c r="A925" s="511">
        <v>42042</v>
      </c>
      <c r="B925" s="512">
        <v>17</v>
      </c>
      <c r="H925" s="504">
        <v>190.572</v>
      </c>
      <c r="O925" s="511">
        <v>42407</v>
      </c>
      <c r="P925" s="512">
        <v>17</v>
      </c>
      <c r="V925" s="504">
        <v>173.36</v>
      </c>
      <c r="AC925" s="511">
        <f t="shared" si="29"/>
        <v>42773.666666664474</v>
      </c>
      <c r="AD925" s="512">
        <f t="shared" si="28"/>
        <v>17</v>
      </c>
      <c r="AJ925" s="504">
        <v>227</v>
      </c>
    </row>
    <row r="926" spans="1:36" x14ac:dyDescent="0.2">
      <c r="A926" s="511">
        <v>42042</v>
      </c>
      <c r="B926" s="512">
        <v>18</v>
      </c>
      <c r="H926" s="504">
        <v>197.71799999999999</v>
      </c>
      <c r="O926" s="511">
        <v>42407</v>
      </c>
      <c r="P926" s="512">
        <v>18</v>
      </c>
      <c r="V926" s="504">
        <v>186.88200000000001</v>
      </c>
      <c r="AC926" s="511">
        <f t="shared" si="29"/>
        <v>42773.708333331138</v>
      </c>
      <c r="AD926" s="512">
        <f t="shared" si="28"/>
        <v>18</v>
      </c>
      <c r="AJ926" s="504">
        <v>236</v>
      </c>
    </row>
    <row r="927" spans="1:36" x14ac:dyDescent="0.2">
      <c r="A927" s="511">
        <v>42042</v>
      </c>
      <c r="B927" s="512">
        <v>19</v>
      </c>
      <c r="H927" s="504">
        <v>210.15</v>
      </c>
      <c r="O927" s="511">
        <v>42407</v>
      </c>
      <c r="P927" s="512">
        <v>19</v>
      </c>
      <c r="V927" s="504">
        <v>203.827</v>
      </c>
      <c r="AC927" s="511">
        <f t="shared" si="29"/>
        <v>42773.749999997803</v>
      </c>
      <c r="AD927" s="512">
        <f t="shared" si="28"/>
        <v>19</v>
      </c>
      <c r="AJ927" s="504">
        <v>256</v>
      </c>
    </row>
    <row r="928" spans="1:36" x14ac:dyDescent="0.2">
      <c r="A928" s="511">
        <v>42042</v>
      </c>
      <c r="B928" s="512">
        <v>20</v>
      </c>
      <c r="H928" s="504">
        <v>205.97900000000001</v>
      </c>
      <c r="O928" s="511">
        <v>42407</v>
      </c>
      <c r="P928" s="512">
        <v>20</v>
      </c>
      <c r="V928" s="504">
        <v>205.33699999999999</v>
      </c>
      <c r="AC928" s="511">
        <f t="shared" si="29"/>
        <v>42773.791666664467</v>
      </c>
      <c r="AD928" s="512">
        <f t="shared" si="28"/>
        <v>20</v>
      </c>
      <c r="AJ928" s="504">
        <v>264</v>
      </c>
    </row>
    <row r="929" spans="1:36" x14ac:dyDescent="0.2">
      <c r="A929" s="511">
        <v>42042</v>
      </c>
      <c r="B929" s="512">
        <v>21</v>
      </c>
      <c r="H929" s="504">
        <v>200.65100000000001</v>
      </c>
      <c r="O929" s="511">
        <v>42407</v>
      </c>
      <c r="P929" s="512">
        <v>21</v>
      </c>
      <c r="V929" s="504">
        <v>210.36600000000001</v>
      </c>
      <c r="AC929" s="511">
        <f t="shared" si="29"/>
        <v>42773.833333331131</v>
      </c>
      <c r="AD929" s="512">
        <f t="shared" si="28"/>
        <v>21</v>
      </c>
      <c r="AJ929" s="504">
        <v>261</v>
      </c>
    </row>
    <row r="930" spans="1:36" x14ac:dyDescent="0.2">
      <c r="A930" s="511">
        <v>42042</v>
      </c>
      <c r="B930" s="512">
        <v>22</v>
      </c>
      <c r="H930" s="504">
        <v>192.63</v>
      </c>
      <c r="O930" s="511">
        <v>42407</v>
      </c>
      <c r="P930" s="512">
        <v>22</v>
      </c>
      <c r="V930" s="504">
        <v>202.88200000000001</v>
      </c>
      <c r="AC930" s="511">
        <f t="shared" si="29"/>
        <v>42773.874999997795</v>
      </c>
      <c r="AD930" s="512">
        <f t="shared" si="28"/>
        <v>22</v>
      </c>
      <c r="AJ930" s="504">
        <v>249</v>
      </c>
    </row>
    <row r="931" spans="1:36" x14ac:dyDescent="0.2">
      <c r="A931" s="511">
        <v>42042</v>
      </c>
      <c r="B931" s="512">
        <v>23</v>
      </c>
      <c r="H931" s="504">
        <v>181.41</v>
      </c>
      <c r="O931" s="511">
        <v>42407</v>
      </c>
      <c r="P931" s="512">
        <v>23</v>
      </c>
      <c r="V931" s="504">
        <v>190.173</v>
      </c>
      <c r="AC931" s="511">
        <f t="shared" si="29"/>
        <v>42773.91666666446</v>
      </c>
      <c r="AD931" s="512">
        <f t="shared" si="28"/>
        <v>23</v>
      </c>
      <c r="AJ931" s="504">
        <v>223</v>
      </c>
    </row>
    <row r="932" spans="1:36" x14ac:dyDescent="0.2">
      <c r="A932" s="511">
        <v>42042</v>
      </c>
      <c r="B932" s="512">
        <v>24</v>
      </c>
      <c r="H932" s="504">
        <v>169.012</v>
      </c>
      <c r="O932" s="511">
        <v>42407</v>
      </c>
      <c r="P932" s="512">
        <v>24</v>
      </c>
      <c r="V932" s="504">
        <v>177.93600000000001</v>
      </c>
      <c r="AC932" s="511">
        <f t="shared" si="29"/>
        <v>42773.958333331124</v>
      </c>
      <c r="AD932" s="512">
        <f t="shared" si="28"/>
        <v>24</v>
      </c>
      <c r="AJ932" s="504">
        <v>200</v>
      </c>
    </row>
    <row r="933" spans="1:36" x14ac:dyDescent="0.2">
      <c r="A933" s="511">
        <v>42043</v>
      </c>
      <c r="B933" s="512">
        <v>1</v>
      </c>
      <c r="H933" s="504">
        <v>160.66300000000001</v>
      </c>
      <c r="O933" s="511">
        <v>42408</v>
      </c>
      <c r="P933" s="512">
        <v>1</v>
      </c>
      <c r="V933" s="504">
        <v>172.41200000000001</v>
      </c>
      <c r="AC933" s="511">
        <f t="shared" si="29"/>
        <v>42773.999999997788</v>
      </c>
      <c r="AD933" s="512">
        <f t="shared" si="28"/>
        <v>1</v>
      </c>
      <c r="AJ933" s="504">
        <v>187</v>
      </c>
    </row>
    <row r="934" spans="1:36" x14ac:dyDescent="0.2">
      <c r="A934" s="511">
        <v>42043</v>
      </c>
      <c r="B934" s="512">
        <v>2</v>
      </c>
      <c r="H934" s="504">
        <v>156.04</v>
      </c>
      <c r="O934" s="511">
        <v>42408</v>
      </c>
      <c r="P934" s="512">
        <v>2</v>
      </c>
      <c r="V934" s="504">
        <v>169.71700000000001</v>
      </c>
      <c r="AC934" s="511">
        <f t="shared" si="29"/>
        <v>42774.041666664452</v>
      </c>
      <c r="AD934" s="512">
        <f t="shared" si="28"/>
        <v>2</v>
      </c>
      <c r="AJ934" s="504">
        <v>180</v>
      </c>
    </row>
    <row r="935" spans="1:36" x14ac:dyDescent="0.2">
      <c r="A935" s="511">
        <v>42043</v>
      </c>
      <c r="B935" s="512">
        <v>3</v>
      </c>
      <c r="H935" s="504">
        <v>152.661</v>
      </c>
      <c r="O935" s="511">
        <v>42408</v>
      </c>
      <c r="P935" s="512">
        <v>3</v>
      </c>
      <c r="V935" s="504">
        <v>168.28299999999999</v>
      </c>
      <c r="AC935" s="511">
        <f t="shared" si="29"/>
        <v>42774.083333331117</v>
      </c>
      <c r="AD935" s="512">
        <f t="shared" si="28"/>
        <v>3</v>
      </c>
      <c r="AJ935" s="504">
        <v>177</v>
      </c>
    </row>
    <row r="936" spans="1:36" x14ac:dyDescent="0.2">
      <c r="A936" s="511">
        <v>42043</v>
      </c>
      <c r="B936" s="512">
        <v>4</v>
      </c>
      <c r="H936" s="504">
        <v>150.72200000000001</v>
      </c>
      <c r="O936" s="511">
        <v>42408</v>
      </c>
      <c r="P936" s="512">
        <v>4</v>
      </c>
      <c r="V936" s="504">
        <v>170.34800000000001</v>
      </c>
      <c r="AC936" s="511">
        <f t="shared" si="29"/>
        <v>42774.124999997781</v>
      </c>
      <c r="AD936" s="512">
        <f t="shared" si="28"/>
        <v>4</v>
      </c>
      <c r="AJ936" s="504">
        <v>176</v>
      </c>
    </row>
    <row r="937" spans="1:36" x14ac:dyDescent="0.2">
      <c r="A937" s="511">
        <v>42043</v>
      </c>
      <c r="B937" s="512">
        <v>5</v>
      </c>
      <c r="H937" s="504">
        <v>150.97200000000001</v>
      </c>
      <c r="O937" s="511">
        <v>42408</v>
      </c>
      <c r="P937" s="512">
        <v>5</v>
      </c>
      <c r="V937" s="504">
        <v>176.40899999999999</v>
      </c>
      <c r="AC937" s="511">
        <f t="shared" si="29"/>
        <v>42774.166666664445</v>
      </c>
      <c r="AD937" s="512">
        <f t="shared" si="28"/>
        <v>5</v>
      </c>
      <c r="AJ937" s="504">
        <v>177</v>
      </c>
    </row>
    <row r="938" spans="1:36" x14ac:dyDescent="0.2">
      <c r="A938" s="511">
        <v>42043</v>
      </c>
      <c r="B938" s="512">
        <v>6</v>
      </c>
      <c r="H938" s="504">
        <v>154.589</v>
      </c>
      <c r="O938" s="511">
        <v>42408</v>
      </c>
      <c r="P938" s="512">
        <v>6</v>
      </c>
      <c r="V938" s="504">
        <v>191.74199999999999</v>
      </c>
      <c r="AC938" s="511">
        <f t="shared" si="29"/>
        <v>42774.208333331109</v>
      </c>
      <c r="AD938" s="512">
        <f t="shared" si="28"/>
        <v>6</v>
      </c>
      <c r="AJ938" s="504">
        <v>182</v>
      </c>
    </row>
    <row r="939" spans="1:36" x14ac:dyDescent="0.2">
      <c r="A939" s="511">
        <v>42043</v>
      </c>
      <c r="B939" s="512">
        <v>7</v>
      </c>
      <c r="H939" s="504">
        <v>161.20599999999999</v>
      </c>
      <c r="O939" s="511">
        <v>42408</v>
      </c>
      <c r="P939" s="512">
        <v>7</v>
      </c>
      <c r="V939" s="504">
        <v>214.27099999999999</v>
      </c>
      <c r="AC939" s="511">
        <f t="shared" si="29"/>
        <v>42774.249999997774</v>
      </c>
      <c r="AD939" s="512">
        <f t="shared" si="28"/>
        <v>7</v>
      </c>
      <c r="AJ939" s="504">
        <v>195</v>
      </c>
    </row>
    <row r="940" spans="1:36" x14ac:dyDescent="0.2">
      <c r="A940" s="511">
        <v>42043</v>
      </c>
      <c r="B940" s="512">
        <v>8</v>
      </c>
      <c r="H940" s="504">
        <v>163.834</v>
      </c>
      <c r="O940" s="511">
        <v>42408</v>
      </c>
      <c r="P940" s="512">
        <v>8</v>
      </c>
      <c r="V940" s="504">
        <v>222.99299999999999</v>
      </c>
      <c r="AC940" s="511">
        <f t="shared" si="29"/>
        <v>42774.291666664438</v>
      </c>
      <c r="AD940" s="512">
        <f t="shared" si="28"/>
        <v>8</v>
      </c>
      <c r="AJ940" s="504">
        <v>213</v>
      </c>
    </row>
    <row r="941" spans="1:36" x14ac:dyDescent="0.2">
      <c r="A941" s="511">
        <v>42043</v>
      </c>
      <c r="B941" s="512">
        <v>9</v>
      </c>
      <c r="H941" s="504">
        <v>173.12200000000001</v>
      </c>
      <c r="O941" s="511">
        <v>42408</v>
      </c>
      <c r="P941" s="512">
        <v>9</v>
      </c>
      <c r="V941" s="504">
        <v>218.44200000000001</v>
      </c>
      <c r="AC941" s="511">
        <f t="shared" si="29"/>
        <v>42774.333333331102</v>
      </c>
      <c r="AD941" s="512">
        <f t="shared" si="28"/>
        <v>9</v>
      </c>
      <c r="AJ941" s="504">
        <v>228</v>
      </c>
    </row>
    <row r="942" spans="1:36" x14ac:dyDescent="0.2">
      <c r="A942" s="511">
        <v>42043</v>
      </c>
      <c r="B942" s="512">
        <v>10</v>
      </c>
      <c r="H942" s="504">
        <v>178.28800000000001</v>
      </c>
      <c r="O942" s="511">
        <v>42408</v>
      </c>
      <c r="P942" s="512">
        <v>10</v>
      </c>
      <c r="V942" s="504">
        <v>213.04400000000001</v>
      </c>
      <c r="AC942" s="511">
        <f t="shared" si="29"/>
        <v>42774.374999997766</v>
      </c>
      <c r="AD942" s="512">
        <f t="shared" si="28"/>
        <v>10</v>
      </c>
      <c r="AJ942" s="504">
        <v>229</v>
      </c>
    </row>
    <row r="943" spans="1:36" x14ac:dyDescent="0.2">
      <c r="A943" s="511">
        <v>42043</v>
      </c>
      <c r="B943" s="512">
        <v>11</v>
      </c>
      <c r="H943" s="504">
        <v>180.166</v>
      </c>
      <c r="O943" s="511">
        <v>42408</v>
      </c>
      <c r="P943" s="512">
        <v>11</v>
      </c>
      <c r="V943" s="504">
        <v>208.87100000000001</v>
      </c>
      <c r="AC943" s="511">
        <f t="shared" si="29"/>
        <v>42774.416666664431</v>
      </c>
      <c r="AD943" s="512">
        <f t="shared" si="28"/>
        <v>11</v>
      </c>
      <c r="AJ943" s="504">
        <v>228</v>
      </c>
    </row>
    <row r="944" spans="1:36" x14ac:dyDescent="0.2">
      <c r="A944" s="511">
        <v>42043</v>
      </c>
      <c r="B944" s="512">
        <v>12</v>
      </c>
      <c r="H944" s="504">
        <v>185.87899999999999</v>
      </c>
      <c r="O944" s="511">
        <v>42408</v>
      </c>
      <c r="P944" s="512">
        <v>12</v>
      </c>
      <c r="V944" s="504">
        <v>205.661</v>
      </c>
      <c r="AC944" s="511">
        <f t="shared" si="29"/>
        <v>42774.458333331095</v>
      </c>
      <c r="AD944" s="512">
        <f t="shared" si="28"/>
        <v>12</v>
      </c>
      <c r="AJ944" s="504">
        <v>225</v>
      </c>
    </row>
    <row r="945" spans="1:36" x14ac:dyDescent="0.2">
      <c r="A945" s="511">
        <v>42043</v>
      </c>
      <c r="B945" s="512">
        <v>13</v>
      </c>
      <c r="H945" s="504">
        <v>185.66300000000001</v>
      </c>
      <c r="O945" s="511">
        <v>42408</v>
      </c>
      <c r="P945" s="512">
        <v>13</v>
      </c>
      <c r="V945" s="504">
        <v>202.232</v>
      </c>
      <c r="AC945" s="511">
        <f t="shared" si="29"/>
        <v>42774.499999997759</v>
      </c>
      <c r="AD945" s="512">
        <f t="shared" si="28"/>
        <v>13</v>
      </c>
      <c r="AJ945" s="504">
        <v>220</v>
      </c>
    </row>
    <row r="946" spans="1:36" x14ac:dyDescent="0.2">
      <c r="A946" s="511">
        <v>42043</v>
      </c>
      <c r="B946" s="512">
        <v>14</v>
      </c>
      <c r="H946" s="504">
        <v>184.386</v>
      </c>
      <c r="O946" s="511">
        <v>42408</v>
      </c>
      <c r="P946" s="512">
        <v>14</v>
      </c>
      <c r="V946" s="504">
        <v>203.178</v>
      </c>
      <c r="AC946" s="511">
        <f t="shared" si="29"/>
        <v>42774.541666664423</v>
      </c>
      <c r="AD946" s="512">
        <f t="shared" si="28"/>
        <v>14</v>
      </c>
      <c r="AJ946" s="504">
        <v>216</v>
      </c>
    </row>
    <row r="947" spans="1:36" x14ac:dyDescent="0.2">
      <c r="A947" s="511">
        <v>42043</v>
      </c>
      <c r="B947" s="512">
        <v>15</v>
      </c>
      <c r="H947" s="504">
        <v>185.416</v>
      </c>
      <c r="O947" s="511">
        <v>42408</v>
      </c>
      <c r="P947" s="512">
        <v>15</v>
      </c>
      <c r="V947" s="504">
        <v>204.57499999999999</v>
      </c>
      <c r="AC947" s="511">
        <f t="shared" si="29"/>
        <v>42774.583333331087</v>
      </c>
      <c r="AD947" s="512">
        <f t="shared" si="28"/>
        <v>15</v>
      </c>
      <c r="AJ947" s="504">
        <v>212</v>
      </c>
    </row>
    <row r="948" spans="1:36" x14ac:dyDescent="0.2">
      <c r="A948" s="511">
        <v>42043</v>
      </c>
      <c r="B948" s="512">
        <v>16</v>
      </c>
      <c r="H948" s="504">
        <v>192.83</v>
      </c>
      <c r="O948" s="511">
        <v>42408</v>
      </c>
      <c r="P948" s="512">
        <v>16</v>
      </c>
      <c r="V948" s="504">
        <v>205.86699999999999</v>
      </c>
      <c r="AC948" s="511">
        <f t="shared" si="29"/>
        <v>42774.624999997752</v>
      </c>
      <c r="AD948" s="512">
        <f t="shared" si="28"/>
        <v>16</v>
      </c>
      <c r="AJ948" s="504">
        <v>211</v>
      </c>
    </row>
    <row r="949" spans="1:36" x14ac:dyDescent="0.2">
      <c r="A949" s="511">
        <v>42043</v>
      </c>
      <c r="B949" s="512">
        <v>17</v>
      </c>
      <c r="H949" s="504">
        <v>201.06700000000001</v>
      </c>
      <c r="O949" s="511">
        <v>42408</v>
      </c>
      <c r="P949" s="512">
        <v>17</v>
      </c>
      <c r="V949" s="504">
        <v>209.72</v>
      </c>
      <c r="AC949" s="511">
        <f t="shared" si="29"/>
        <v>42774.666666664416</v>
      </c>
      <c r="AD949" s="512">
        <f t="shared" si="28"/>
        <v>17</v>
      </c>
      <c r="AJ949" s="504">
        <v>212</v>
      </c>
    </row>
    <row r="950" spans="1:36" x14ac:dyDescent="0.2">
      <c r="A950" s="511">
        <v>42043</v>
      </c>
      <c r="B950" s="512">
        <v>18</v>
      </c>
      <c r="H950" s="504">
        <v>211.53200000000001</v>
      </c>
      <c r="O950" s="511">
        <v>42408</v>
      </c>
      <c r="P950" s="512">
        <v>18</v>
      </c>
      <c r="V950" s="504">
        <v>220.74199999999999</v>
      </c>
      <c r="AC950" s="511">
        <f t="shared" si="29"/>
        <v>42774.70833333108</v>
      </c>
      <c r="AD950" s="512">
        <f t="shared" si="28"/>
        <v>18</v>
      </c>
      <c r="AJ950" s="504">
        <v>222</v>
      </c>
    </row>
    <row r="951" spans="1:36" x14ac:dyDescent="0.2">
      <c r="A951" s="511">
        <v>42043</v>
      </c>
      <c r="B951" s="512">
        <v>19</v>
      </c>
      <c r="H951" s="504">
        <v>220.34800000000001</v>
      </c>
      <c r="O951" s="511">
        <v>42408</v>
      </c>
      <c r="P951" s="512">
        <v>19</v>
      </c>
      <c r="V951" s="504">
        <v>238.822</v>
      </c>
      <c r="AC951" s="511">
        <f t="shared" si="29"/>
        <v>42774.749999997744</v>
      </c>
      <c r="AD951" s="512">
        <f t="shared" si="28"/>
        <v>19</v>
      </c>
      <c r="AJ951" s="504">
        <v>245</v>
      </c>
    </row>
    <row r="952" spans="1:36" x14ac:dyDescent="0.2">
      <c r="A952" s="511">
        <v>42043</v>
      </c>
      <c r="B952" s="512">
        <v>20</v>
      </c>
      <c r="H952" s="504">
        <v>217.80600000000001</v>
      </c>
      <c r="O952" s="511">
        <v>42408</v>
      </c>
      <c r="P952" s="512">
        <v>20</v>
      </c>
      <c r="V952" s="504">
        <v>237.09</v>
      </c>
      <c r="AC952" s="511">
        <f t="shared" si="29"/>
        <v>42774.791666664409</v>
      </c>
      <c r="AD952" s="512">
        <f t="shared" si="28"/>
        <v>20</v>
      </c>
      <c r="AJ952" s="504">
        <v>258</v>
      </c>
    </row>
    <row r="953" spans="1:36" x14ac:dyDescent="0.2">
      <c r="A953" s="511">
        <v>42043</v>
      </c>
      <c r="B953" s="512">
        <v>21</v>
      </c>
      <c r="H953" s="504">
        <v>212.958</v>
      </c>
      <c r="O953" s="511">
        <v>42408</v>
      </c>
      <c r="P953" s="512">
        <v>21</v>
      </c>
      <c r="V953" s="504">
        <v>230.23099999999999</v>
      </c>
      <c r="AC953" s="511">
        <f t="shared" si="29"/>
        <v>42774.833333331073</v>
      </c>
      <c r="AD953" s="512">
        <f t="shared" si="28"/>
        <v>21</v>
      </c>
      <c r="AJ953" s="504">
        <v>252</v>
      </c>
    </row>
    <row r="954" spans="1:36" x14ac:dyDescent="0.2">
      <c r="A954" s="511">
        <v>42043</v>
      </c>
      <c r="B954" s="512">
        <v>22</v>
      </c>
      <c r="H954" s="504">
        <v>201.21</v>
      </c>
      <c r="O954" s="511">
        <v>42408</v>
      </c>
      <c r="P954" s="512">
        <v>22</v>
      </c>
      <c r="V954" s="504">
        <v>219.905</v>
      </c>
      <c r="AC954" s="511">
        <f t="shared" si="29"/>
        <v>42774.874999997737</v>
      </c>
      <c r="AD954" s="512">
        <f t="shared" si="28"/>
        <v>22</v>
      </c>
      <c r="AJ954" s="504">
        <v>239</v>
      </c>
    </row>
    <row r="955" spans="1:36" x14ac:dyDescent="0.2">
      <c r="A955" s="511">
        <v>42043</v>
      </c>
      <c r="B955" s="512">
        <v>23</v>
      </c>
      <c r="H955" s="504">
        <v>186.17500000000001</v>
      </c>
      <c r="O955" s="511">
        <v>42408</v>
      </c>
      <c r="P955" s="512">
        <v>23</v>
      </c>
      <c r="V955" s="504">
        <v>203.20400000000001</v>
      </c>
      <c r="AC955" s="511">
        <f t="shared" si="29"/>
        <v>42774.916666664401</v>
      </c>
      <c r="AD955" s="512">
        <f t="shared" si="28"/>
        <v>23</v>
      </c>
      <c r="AJ955" s="504">
        <v>216</v>
      </c>
    </row>
    <row r="956" spans="1:36" x14ac:dyDescent="0.2">
      <c r="A956" s="511">
        <v>42043</v>
      </c>
      <c r="B956" s="512">
        <v>24</v>
      </c>
      <c r="H956" s="504">
        <v>173.20699999999999</v>
      </c>
      <c r="O956" s="511">
        <v>42408</v>
      </c>
      <c r="P956" s="512">
        <v>24</v>
      </c>
      <c r="V956" s="504">
        <v>188.53</v>
      </c>
      <c r="AC956" s="511">
        <f t="shared" si="29"/>
        <v>42774.958333331066</v>
      </c>
      <c r="AD956" s="512">
        <f t="shared" si="28"/>
        <v>24</v>
      </c>
      <c r="AJ956" s="504">
        <v>197</v>
      </c>
    </row>
    <row r="957" spans="1:36" x14ac:dyDescent="0.2">
      <c r="A957" s="511">
        <v>42044</v>
      </c>
      <c r="B957" s="512">
        <v>1</v>
      </c>
      <c r="H957" s="504">
        <v>164.69300000000001</v>
      </c>
      <c r="O957" s="511">
        <v>42409</v>
      </c>
      <c r="P957" s="512">
        <v>1</v>
      </c>
      <c r="V957" s="504">
        <v>180.22200000000001</v>
      </c>
      <c r="AC957" s="511">
        <f t="shared" si="29"/>
        <v>42774.99999999773</v>
      </c>
      <c r="AD957" s="512">
        <f t="shared" si="28"/>
        <v>1</v>
      </c>
      <c r="AJ957" s="504">
        <v>184</v>
      </c>
    </row>
    <row r="958" spans="1:36" x14ac:dyDescent="0.2">
      <c r="A958" s="511">
        <v>42044</v>
      </c>
      <c r="B958" s="512">
        <v>2</v>
      </c>
      <c r="H958" s="504">
        <v>161.02699999999999</v>
      </c>
      <c r="O958" s="511">
        <v>42409</v>
      </c>
      <c r="P958" s="512">
        <v>2</v>
      </c>
      <c r="V958" s="504">
        <v>175.66</v>
      </c>
      <c r="AC958" s="511">
        <f t="shared" si="29"/>
        <v>42775.041666664394</v>
      </c>
      <c r="AD958" s="512">
        <f t="shared" si="28"/>
        <v>2</v>
      </c>
      <c r="AJ958" s="504">
        <v>178</v>
      </c>
    </row>
    <row r="959" spans="1:36" x14ac:dyDescent="0.2">
      <c r="A959" s="511">
        <v>42044</v>
      </c>
      <c r="B959" s="512">
        <v>3</v>
      </c>
      <c r="H959" s="504">
        <v>158.96</v>
      </c>
      <c r="O959" s="511">
        <v>42409</v>
      </c>
      <c r="P959" s="512">
        <v>3</v>
      </c>
      <c r="V959" s="504">
        <v>173.64599999999999</v>
      </c>
      <c r="AC959" s="511">
        <f t="shared" si="29"/>
        <v>42775.083333331058</v>
      </c>
      <c r="AD959" s="512">
        <f t="shared" si="28"/>
        <v>3</v>
      </c>
      <c r="AJ959" s="504">
        <v>175</v>
      </c>
    </row>
    <row r="960" spans="1:36" x14ac:dyDescent="0.2">
      <c r="A960" s="511">
        <v>42044</v>
      </c>
      <c r="B960" s="512">
        <v>4</v>
      </c>
      <c r="H960" s="504">
        <v>159.87299999999999</v>
      </c>
      <c r="O960" s="511">
        <v>42409</v>
      </c>
      <c r="P960" s="512">
        <v>4</v>
      </c>
      <c r="V960" s="504">
        <v>174.99600000000001</v>
      </c>
      <c r="AC960" s="511">
        <f t="shared" si="29"/>
        <v>42775.124999997723</v>
      </c>
      <c r="AD960" s="512">
        <f t="shared" si="28"/>
        <v>4</v>
      </c>
      <c r="AJ960" s="504">
        <v>175</v>
      </c>
    </row>
    <row r="961" spans="1:36" x14ac:dyDescent="0.2">
      <c r="A961" s="511">
        <v>42044</v>
      </c>
      <c r="B961" s="512">
        <v>5</v>
      </c>
      <c r="H961" s="504">
        <v>166.001</v>
      </c>
      <c r="O961" s="511">
        <v>42409</v>
      </c>
      <c r="P961" s="512">
        <v>5</v>
      </c>
      <c r="V961" s="504">
        <v>181.124</v>
      </c>
      <c r="AC961" s="511">
        <f t="shared" si="29"/>
        <v>42775.166666664387</v>
      </c>
      <c r="AD961" s="512">
        <f t="shared" si="28"/>
        <v>5</v>
      </c>
      <c r="AJ961" s="504">
        <v>176</v>
      </c>
    </row>
    <row r="962" spans="1:36" x14ac:dyDescent="0.2">
      <c r="A962" s="511">
        <v>42044</v>
      </c>
      <c r="B962" s="512">
        <v>6</v>
      </c>
      <c r="H962" s="504">
        <v>180.137</v>
      </c>
      <c r="O962" s="511">
        <v>42409</v>
      </c>
      <c r="P962" s="512">
        <v>6</v>
      </c>
      <c r="V962" s="504">
        <v>196.49299999999999</v>
      </c>
      <c r="AC962" s="511">
        <f t="shared" si="29"/>
        <v>42775.208333331051</v>
      </c>
      <c r="AD962" s="512">
        <f t="shared" si="28"/>
        <v>6</v>
      </c>
      <c r="AJ962" s="504">
        <v>182</v>
      </c>
    </row>
    <row r="963" spans="1:36" x14ac:dyDescent="0.2">
      <c r="A963" s="511">
        <v>42044</v>
      </c>
      <c r="B963" s="512">
        <v>7</v>
      </c>
      <c r="H963" s="504">
        <v>200.422</v>
      </c>
      <c r="O963" s="511">
        <v>42409</v>
      </c>
      <c r="P963" s="512">
        <v>7</v>
      </c>
      <c r="V963" s="504">
        <v>218.74199999999999</v>
      </c>
      <c r="AC963" s="511">
        <f t="shared" si="29"/>
        <v>42775.249999997715</v>
      </c>
      <c r="AD963" s="512">
        <f t="shared" si="28"/>
        <v>7</v>
      </c>
      <c r="AJ963" s="504">
        <v>194</v>
      </c>
    </row>
    <row r="964" spans="1:36" x14ac:dyDescent="0.2">
      <c r="A964" s="511">
        <v>42044</v>
      </c>
      <c r="B964" s="512">
        <v>8</v>
      </c>
      <c r="H964" s="504">
        <v>206.80600000000001</v>
      </c>
      <c r="O964" s="511">
        <v>42409</v>
      </c>
      <c r="P964" s="512">
        <v>8</v>
      </c>
      <c r="V964" s="504">
        <v>225.92099999999999</v>
      </c>
      <c r="AC964" s="511">
        <f t="shared" si="29"/>
        <v>42775.29166666438</v>
      </c>
      <c r="AD964" s="512">
        <f t="shared" si="28"/>
        <v>8</v>
      </c>
      <c r="AJ964" s="504">
        <v>210</v>
      </c>
    </row>
    <row r="965" spans="1:36" x14ac:dyDescent="0.2">
      <c r="A965" s="511">
        <v>42044</v>
      </c>
      <c r="B965" s="512">
        <v>9</v>
      </c>
      <c r="H965" s="504">
        <v>202.935</v>
      </c>
      <c r="O965" s="511">
        <v>42409</v>
      </c>
      <c r="P965" s="512">
        <v>9</v>
      </c>
      <c r="V965" s="504">
        <v>217.88499999999999</v>
      </c>
      <c r="AC965" s="511">
        <f t="shared" si="29"/>
        <v>42775.333333331044</v>
      </c>
      <c r="AD965" s="512">
        <f t="shared" si="28"/>
        <v>9</v>
      </c>
      <c r="AJ965" s="504">
        <v>219</v>
      </c>
    </row>
    <row r="966" spans="1:36" x14ac:dyDescent="0.2">
      <c r="A966" s="511">
        <v>42044</v>
      </c>
      <c r="B966" s="512">
        <v>10</v>
      </c>
      <c r="H966" s="504">
        <v>204.863</v>
      </c>
      <c r="O966" s="511">
        <v>42409</v>
      </c>
      <c r="P966" s="512">
        <v>10</v>
      </c>
      <c r="V966" s="504">
        <v>210.28</v>
      </c>
      <c r="AC966" s="511">
        <f t="shared" si="29"/>
        <v>42775.374999997708</v>
      </c>
      <c r="AD966" s="512">
        <f t="shared" si="28"/>
        <v>10</v>
      </c>
      <c r="AJ966" s="504">
        <v>221</v>
      </c>
    </row>
    <row r="967" spans="1:36" x14ac:dyDescent="0.2">
      <c r="A967" s="511">
        <v>42044</v>
      </c>
      <c r="B967" s="512">
        <v>11</v>
      </c>
      <c r="H967" s="504">
        <v>203.917</v>
      </c>
      <c r="O967" s="511">
        <v>42409</v>
      </c>
      <c r="P967" s="512">
        <v>11</v>
      </c>
      <c r="V967" s="504">
        <v>206.904</v>
      </c>
      <c r="AC967" s="511">
        <f t="shared" si="29"/>
        <v>42775.416666664372</v>
      </c>
      <c r="AD967" s="512">
        <f t="shared" si="28"/>
        <v>11</v>
      </c>
      <c r="AJ967" s="504">
        <v>221</v>
      </c>
    </row>
    <row r="968" spans="1:36" x14ac:dyDescent="0.2">
      <c r="A968" s="511">
        <v>42044</v>
      </c>
      <c r="B968" s="512">
        <v>12</v>
      </c>
      <c r="H968" s="504">
        <v>205.17599999999999</v>
      </c>
      <c r="O968" s="511">
        <v>42409</v>
      </c>
      <c r="P968" s="512">
        <v>12</v>
      </c>
      <c r="V968" s="504">
        <v>204.392</v>
      </c>
      <c r="AC968" s="511">
        <f t="shared" si="29"/>
        <v>42775.458333331037</v>
      </c>
      <c r="AD968" s="512">
        <f t="shared" si="28"/>
        <v>12</v>
      </c>
      <c r="AJ968" s="504">
        <v>219</v>
      </c>
    </row>
    <row r="969" spans="1:36" x14ac:dyDescent="0.2">
      <c r="A969" s="511">
        <v>42044</v>
      </c>
      <c r="B969" s="512">
        <v>13</v>
      </c>
      <c r="H969" s="504">
        <v>203.99</v>
      </c>
      <c r="O969" s="511">
        <v>42409</v>
      </c>
      <c r="P969" s="512">
        <v>13</v>
      </c>
      <c r="V969" s="504">
        <v>204.554</v>
      </c>
      <c r="AC969" s="511">
        <f t="shared" si="29"/>
        <v>42775.499999997701</v>
      </c>
      <c r="AD969" s="512">
        <f t="shared" si="28"/>
        <v>13</v>
      </c>
      <c r="AJ969" s="504">
        <v>214</v>
      </c>
    </row>
    <row r="970" spans="1:36" x14ac:dyDescent="0.2">
      <c r="A970" s="511">
        <v>42044</v>
      </c>
      <c r="B970" s="512">
        <v>14</v>
      </c>
      <c r="H970" s="504">
        <v>204.053</v>
      </c>
      <c r="O970" s="511">
        <v>42409</v>
      </c>
      <c r="P970" s="512">
        <v>14</v>
      </c>
      <c r="V970" s="504">
        <v>206.238</v>
      </c>
      <c r="AC970" s="511">
        <f t="shared" si="29"/>
        <v>42775.541666664365</v>
      </c>
      <c r="AD970" s="512">
        <f t="shared" si="28"/>
        <v>14</v>
      </c>
      <c r="AJ970" s="504">
        <v>209</v>
      </c>
    </row>
    <row r="971" spans="1:36" x14ac:dyDescent="0.2">
      <c r="A971" s="511">
        <v>42044</v>
      </c>
      <c r="B971" s="512">
        <v>15</v>
      </c>
      <c r="H971" s="504">
        <v>204.47</v>
      </c>
      <c r="O971" s="511">
        <v>42409</v>
      </c>
      <c r="P971" s="512">
        <v>15</v>
      </c>
      <c r="V971" s="504">
        <v>207.18899999999999</v>
      </c>
      <c r="AC971" s="511">
        <f t="shared" si="29"/>
        <v>42775.583333331029</v>
      </c>
      <c r="AD971" s="512">
        <f t="shared" si="28"/>
        <v>15</v>
      </c>
      <c r="AJ971" s="504">
        <v>207</v>
      </c>
    </row>
    <row r="972" spans="1:36" x14ac:dyDescent="0.2">
      <c r="A972" s="511">
        <v>42044</v>
      </c>
      <c r="B972" s="512">
        <v>16</v>
      </c>
      <c r="H972" s="504">
        <v>203.501</v>
      </c>
      <c r="O972" s="511">
        <v>42409</v>
      </c>
      <c r="P972" s="512">
        <v>16</v>
      </c>
      <c r="V972" s="504">
        <v>209.80799999999999</v>
      </c>
      <c r="AC972" s="511">
        <f t="shared" si="29"/>
        <v>42775.624999997694</v>
      </c>
      <c r="AD972" s="512">
        <f t="shared" si="28"/>
        <v>16</v>
      </c>
      <c r="AJ972" s="504">
        <v>205</v>
      </c>
    </row>
    <row r="973" spans="1:36" x14ac:dyDescent="0.2">
      <c r="A973" s="511">
        <v>42044</v>
      </c>
      <c r="B973" s="512">
        <v>17</v>
      </c>
      <c r="H973" s="504">
        <v>207.15600000000001</v>
      </c>
      <c r="O973" s="511">
        <v>42409</v>
      </c>
      <c r="P973" s="512">
        <v>17</v>
      </c>
      <c r="V973" s="504">
        <v>215.36799999999999</v>
      </c>
      <c r="AC973" s="511">
        <f t="shared" si="29"/>
        <v>42775.666666664358</v>
      </c>
      <c r="AD973" s="512">
        <f t="shared" si="28"/>
        <v>17</v>
      </c>
      <c r="AJ973" s="504">
        <v>207</v>
      </c>
    </row>
    <row r="974" spans="1:36" x14ac:dyDescent="0.2">
      <c r="A974" s="511">
        <v>42044</v>
      </c>
      <c r="B974" s="512">
        <v>18</v>
      </c>
      <c r="H974" s="504">
        <v>219.221</v>
      </c>
      <c r="O974" s="511">
        <v>42409</v>
      </c>
      <c r="P974" s="512">
        <v>18</v>
      </c>
      <c r="V974" s="504">
        <v>225.215</v>
      </c>
      <c r="AC974" s="511">
        <f t="shared" si="29"/>
        <v>42775.708333331022</v>
      </c>
      <c r="AD974" s="512">
        <f t="shared" si="28"/>
        <v>18</v>
      </c>
      <c r="AJ974" s="504">
        <v>217</v>
      </c>
    </row>
    <row r="975" spans="1:36" x14ac:dyDescent="0.2">
      <c r="A975" s="511">
        <v>42044</v>
      </c>
      <c r="B975" s="512">
        <v>19</v>
      </c>
      <c r="H975" s="504">
        <v>235.45500000000001</v>
      </c>
      <c r="O975" s="511">
        <v>42409</v>
      </c>
      <c r="P975" s="512">
        <v>19</v>
      </c>
      <c r="V975" s="504">
        <v>238.083</v>
      </c>
      <c r="AC975" s="511">
        <f t="shared" si="29"/>
        <v>42775.749999997686</v>
      </c>
      <c r="AD975" s="512">
        <f t="shared" si="28"/>
        <v>19</v>
      </c>
      <c r="AJ975" s="504">
        <v>241</v>
      </c>
    </row>
    <row r="976" spans="1:36" x14ac:dyDescent="0.2">
      <c r="A976" s="511">
        <v>42044</v>
      </c>
      <c r="B976" s="512">
        <v>20</v>
      </c>
      <c r="H976" s="504">
        <v>232.32400000000001</v>
      </c>
      <c r="O976" s="511">
        <v>42409</v>
      </c>
      <c r="P976" s="512">
        <v>20</v>
      </c>
      <c r="V976" s="504">
        <v>234.822</v>
      </c>
      <c r="AC976" s="511">
        <f t="shared" si="29"/>
        <v>42775.79166666435</v>
      </c>
      <c r="AD976" s="512">
        <f t="shared" si="28"/>
        <v>20</v>
      </c>
      <c r="AJ976" s="504">
        <v>255</v>
      </c>
    </row>
    <row r="977" spans="1:36" x14ac:dyDescent="0.2">
      <c r="A977" s="511">
        <v>42044</v>
      </c>
      <c r="B977" s="512">
        <v>21</v>
      </c>
      <c r="H977" s="504">
        <v>227.24100000000001</v>
      </c>
      <c r="O977" s="511">
        <v>42409</v>
      </c>
      <c r="P977" s="512">
        <v>21</v>
      </c>
      <c r="V977" s="504">
        <v>230.023</v>
      </c>
      <c r="AC977" s="511">
        <f t="shared" si="29"/>
        <v>42775.833333331015</v>
      </c>
      <c r="AD977" s="512">
        <f t="shared" si="28"/>
        <v>21</v>
      </c>
      <c r="AJ977" s="504">
        <v>251</v>
      </c>
    </row>
    <row r="978" spans="1:36" x14ac:dyDescent="0.2">
      <c r="A978" s="511">
        <v>42044</v>
      </c>
      <c r="B978" s="512">
        <v>22</v>
      </c>
      <c r="H978" s="504">
        <v>214.74600000000001</v>
      </c>
      <c r="O978" s="511">
        <v>42409</v>
      </c>
      <c r="P978" s="512">
        <v>22</v>
      </c>
      <c r="V978" s="504">
        <v>218.93700000000001</v>
      </c>
      <c r="AC978" s="511">
        <f t="shared" si="29"/>
        <v>42775.874999997679</v>
      </c>
      <c r="AD978" s="512">
        <f t="shared" si="28"/>
        <v>22</v>
      </c>
      <c r="AJ978" s="504">
        <v>237</v>
      </c>
    </row>
    <row r="979" spans="1:36" x14ac:dyDescent="0.2">
      <c r="A979" s="511">
        <v>42044</v>
      </c>
      <c r="B979" s="512">
        <v>23</v>
      </c>
      <c r="H979" s="504">
        <v>198.73500000000001</v>
      </c>
      <c r="O979" s="511">
        <v>42409</v>
      </c>
      <c r="P979" s="512">
        <v>23</v>
      </c>
      <c r="V979" s="504">
        <v>202.036</v>
      </c>
      <c r="AC979" s="511">
        <f t="shared" si="29"/>
        <v>42775.916666664343</v>
      </c>
      <c r="AD979" s="512">
        <f t="shared" si="28"/>
        <v>23</v>
      </c>
      <c r="AJ979" s="504">
        <v>215</v>
      </c>
    </row>
    <row r="980" spans="1:36" x14ac:dyDescent="0.2">
      <c r="A980" s="511">
        <v>42044</v>
      </c>
      <c r="B980" s="512">
        <v>24</v>
      </c>
      <c r="H980" s="504">
        <v>182.83799999999999</v>
      </c>
      <c r="O980" s="511">
        <v>42409</v>
      </c>
      <c r="P980" s="512">
        <v>24</v>
      </c>
      <c r="V980" s="504">
        <v>186.739</v>
      </c>
      <c r="AC980" s="511">
        <f t="shared" si="29"/>
        <v>42775.958333331007</v>
      </c>
      <c r="AD980" s="512">
        <f t="shared" si="28"/>
        <v>24</v>
      </c>
      <c r="AJ980" s="504">
        <v>196</v>
      </c>
    </row>
    <row r="981" spans="1:36" x14ac:dyDescent="0.2">
      <c r="A981" s="511">
        <v>42045</v>
      </c>
      <c r="B981" s="512">
        <v>1</v>
      </c>
      <c r="H981" s="504">
        <v>173.78399999999999</v>
      </c>
      <c r="O981" s="511">
        <v>42410</v>
      </c>
      <c r="P981" s="512">
        <v>1</v>
      </c>
      <c r="V981" s="504">
        <v>178.41</v>
      </c>
      <c r="AC981" s="511">
        <f t="shared" si="29"/>
        <v>42775.999999997672</v>
      </c>
      <c r="AD981" s="512">
        <f t="shared" si="28"/>
        <v>1</v>
      </c>
      <c r="AJ981" s="504">
        <v>185</v>
      </c>
    </row>
    <row r="982" spans="1:36" x14ac:dyDescent="0.2">
      <c r="A982" s="511">
        <v>42045</v>
      </c>
      <c r="B982" s="512">
        <v>2</v>
      </c>
      <c r="H982" s="504">
        <v>169.101</v>
      </c>
      <c r="O982" s="511">
        <v>42410</v>
      </c>
      <c r="P982" s="512">
        <v>2</v>
      </c>
      <c r="V982" s="504">
        <v>173.21</v>
      </c>
      <c r="AC982" s="511">
        <f t="shared" si="29"/>
        <v>42776.041666664336</v>
      </c>
      <c r="AD982" s="512">
        <f t="shared" ref="AD982:AD1045" si="30">B982</f>
        <v>2</v>
      </c>
      <c r="AJ982" s="504">
        <v>179</v>
      </c>
    </row>
    <row r="983" spans="1:36" x14ac:dyDescent="0.2">
      <c r="A983" s="511">
        <v>42045</v>
      </c>
      <c r="B983" s="512">
        <v>3</v>
      </c>
      <c r="H983" s="504">
        <v>167.232</v>
      </c>
      <c r="O983" s="511">
        <v>42410</v>
      </c>
      <c r="P983" s="512">
        <v>3</v>
      </c>
      <c r="V983" s="504">
        <v>171.16499999999999</v>
      </c>
      <c r="AC983" s="511">
        <f t="shared" ref="AC983:AC1046" si="31">AC982+1/24</f>
        <v>42776.083333331</v>
      </c>
      <c r="AD983" s="512">
        <f t="shared" si="30"/>
        <v>3</v>
      </c>
      <c r="AJ983" s="504">
        <v>176</v>
      </c>
    </row>
    <row r="984" spans="1:36" x14ac:dyDescent="0.2">
      <c r="A984" s="511">
        <v>42045</v>
      </c>
      <c r="B984" s="512">
        <v>4</v>
      </c>
      <c r="H984" s="504">
        <v>169.32400000000001</v>
      </c>
      <c r="O984" s="511">
        <v>42410</v>
      </c>
      <c r="P984" s="512">
        <v>4</v>
      </c>
      <c r="V984" s="504">
        <v>172.113</v>
      </c>
      <c r="AC984" s="511">
        <f t="shared" si="31"/>
        <v>42776.124999997664</v>
      </c>
      <c r="AD984" s="512">
        <f t="shared" si="30"/>
        <v>4</v>
      </c>
      <c r="AJ984" s="504">
        <v>176</v>
      </c>
    </row>
    <row r="985" spans="1:36" x14ac:dyDescent="0.2">
      <c r="A985" s="511">
        <v>42045</v>
      </c>
      <c r="B985" s="512">
        <v>5</v>
      </c>
      <c r="H985" s="504">
        <v>174.864</v>
      </c>
      <c r="O985" s="511">
        <v>42410</v>
      </c>
      <c r="P985" s="512">
        <v>5</v>
      </c>
      <c r="V985" s="504">
        <v>178.084</v>
      </c>
      <c r="AC985" s="511">
        <f t="shared" si="31"/>
        <v>42776.166666664329</v>
      </c>
      <c r="AD985" s="512">
        <f t="shared" si="30"/>
        <v>5</v>
      </c>
      <c r="AJ985" s="504">
        <v>178</v>
      </c>
    </row>
    <row r="986" spans="1:36" x14ac:dyDescent="0.2">
      <c r="A986" s="511">
        <v>42045</v>
      </c>
      <c r="B986" s="512">
        <v>6</v>
      </c>
      <c r="H986" s="504">
        <v>187.31200000000001</v>
      </c>
      <c r="O986" s="511">
        <v>42410</v>
      </c>
      <c r="P986" s="512">
        <v>6</v>
      </c>
      <c r="V986" s="504">
        <v>193.583</v>
      </c>
      <c r="AC986" s="511">
        <f t="shared" si="31"/>
        <v>42776.208333330993</v>
      </c>
      <c r="AD986" s="512">
        <f t="shared" si="30"/>
        <v>6</v>
      </c>
      <c r="AJ986" s="504">
        <v>184</v>
      </c>
    </row>
    <row r="987" spans="1:36" x14ac:dyDescent="0.2">
      <c r="A987" s="511">
        <v>42045</v>
      </c>
      <c r="B987" s="512">
        <v>7</v>
      </c>
      <c r="H987" s="504">
        <v>208.70400000000001</v>
      </c>
      <c r="O987" s="511">
        <v>42410</v>
      </c>
      <c r="P987" s="512">
        <v>7</v>
      </c>
      <c r="V987" s="504">
        <v>217.68899999999999</v>
      </c>
      <c r="AC987" s="511">
        <f t="shared" si="31"/>
        <v>42776.249999997657</v>
      </c>
      <c r="AD987" s="512">
        <f t="shared" si="30"/>
        <v>7</v>
      </c>
      <c r="AJ987" s="504">
        <v>198</v>
      </c>
    </row>
    <row r="988" spans="1:36" x14ac:dyDescent="0.2">
      <c r="A988" s="511">
        <v>42045</v>
      </c>
      <c r="B988" s="512">
        <v>8</v>
      </c>
      <c r="H988" s="504">
        <v>213.38800000000001</v>
      </c>
      <c r="O988" s="511">
        <v>42410</v>
      </c>
      <c r="P988" s="512">
        <v>8</v>
      </c>
      <c r="V988" s="504">
        <v>225.88300000000001</v>
      </c>
      <c r="AC988" s="511">
        <f t="shared" si="31"/>
        <v>42776.291666664321</v>
      </c>
      <c r="AD988" s="512">
        <f t="shared" si="30"/>
        <v>8</v>
      </c>
      <c r="AJ988" s="504">
        <v>215</v>
      </c>
    </row>
    <row r="989" spans="1:36" x14ac:dyDescent="0.2">
      <c r="A989" s="511">
        <v>42045</v>
      </c>
      <c r="B989" s="512">
        <v>9</v>
      </c>
      <c r="H989" s="504">
        <v>207.74700000000001</v>
      </c>
      <c r="O989" s="511">
        <v>42410</v>
      </c>
      <c r="P989" s="512">
        <v>9</v>
      </c>
      <c r="V989" s="504">
        <v>220.41399999999999</v>
      </c>
      <c r="AC989" s="511">
        <f t="shared" si="31"/>
        <v>42776.333333330986</v>
      </c>
      <c r="AD989" s="512">
        <f t="shared" si="30"/>
        <v>9</v>
      </c>
      <c r="AJ989" s="504">
        <v>224</v>
      </c>
    </row>
    <row r="990" spans="1:36" x14ac:dyDescent="0.2">
      <c r="A990" s="511">
        <v>42045</v>
      </c>
      <c r="B990" s="512">
        <v>10</v>
      </c>
      <c r="H990" s="504">
        <v>204.178</v>
      </c>
      <c r="O990" s="511">
        <v>42410</v>
      </c>
      <c r="P990" s="512">
        <v>10</v>
      </c>
      <c r="V990" s="504">
        <v>214.27799999999999</v>
      </c>
      <c r="AC990" s="511">
        <f t="shared" si="31"/>
        <v>42776.37499999765</v>
      </c>
      <c r="AD990" s="512">
        <f t="shared" si="30"/>
        <v>10</v>
      </c>
      <c r="AJ990" s="504">
        <v>225</v>
      </c>
    </row>
    <row r="991" spans="1:36" x14ac:dyDescent="0.2">
      <c r="A991" s="511">
        <v>42045</v>
      </c>
      <c r="B991" s="512">
        <v>11</v>
      </c>
      <c r="H991" s="504">
        <v>201.11199999999999</v>
      </c>
      <c r="O991" s="511">
        <v>42410</v>
      </c>
      <c r="P991" s="512">
        <v>11</v>
      </c>
      <c r="V991" s="504">
        <v>213.726</v>
      </c>
      <c r="AC991" s="511">
        <f t="shared" si="31"/>
        <v>42776.416666664314</v>
      </c>
      <c r="AD991" s="512">
        <f t="shared" si="30"/>
        <v>11</v>
      </c>
      <c r="AJ991" s="504">
        <v>223</v>
      </c>
    </row>
    <row r="992" spans="1:36" x14ac:dyDescent="0.2">
      <c r="A992" s="511">
        <v>42045</v>
      </c>
      <c r="B992" s="512">
        <v>12</v>
      </c>
      <c r="H992" s="504">
        <v>200.06200000000001</v>
      </c>
      <c r="O992" s="511">
        <v>42410</v>
      </c>
      <c r="P992" s="512">
        <v>12</v>
      </c>
      <c r="V992" s="504">
        <v>208.488</v>
      </c>
      <c r="AC992" s="511">
        <f t="shared" si="31"/>
        <v>42776.458333330978</v>
      </c>
      <c r="AD992" s="512">
        <f t="shared" si="30"/>
        <v>12</v>
      </c>
      <c r="AJ992" s="504">
        <v>221</v>
      </c>
    </row>
    <row r="993" spans="1:36" x14ac:dyDescent="0.2">
      <c r="A993" s="511">
        <v>42045</v>
      </c>
      <c r="B993" s="512">
        <v>13</v>
      </c>
      <c r="H993" s="504">
        <v>201.22499999999999</v>
      </c>
      <c r="O993" s="511">
        <v>42410</v>
      </c>
      <c r="P993" s="512">
        <v>13</v>
      </c>
      <c r="V993" s="504">
        <v>204.286</v>
      </c>
      <c r="AC993" s="511">
        <f t="shared" si="31"/>
        <v>42776.499999997643</v>
      </c>
      <c r="AD993" s="512">
        <f t="shared" si="30"/>
        <v>13</v>
      </c>
      <c r="AJ993" s="504">
        <v>216</v>
      </c>
    </row>
    <row r="994" spans="1:36" x14ac:dyDescent="0.2">
      <c r="A994" s="511">
        <v>42045</v>
      </c>
      <c r="B994" s="512">
        <v>14</v>
      </c>
      <c r="H994" s="504">
        <v>200.76300000000001</v>
      </c>
      <c r="O994" s="511">
        <v>42410</v>
      </c>
      <c r="P994" s="512">
        <v>14</v>
      </c>
      <c r="V994" s="504">
        <v>203.239</v>
      </c>
      <c r="AC994" s="511">
        <f t="shared" si="31"/>
        <v>42776.541666664307</v>
      </c>
      <c r="AD994" s="512">
        <f t="shared" si="30"/>
        <v>14</v>
      </c>
      <c r="AJ994" s="504">
        <v>211</v>
      </c>
    </row>
    <row r="995" spans="1:36" x14ac:dyDescent="0.2">
      <c r="A995" s="511">
        <v>42045</v>
      </c>
      <c r="B995" s="512">
        <v>15</v>
      </c>
      <c r="H995" s="504">
        <v>200.81899999999999</v>
      </c>
      <c r="O995" s="511">
        <v>42410</v>
      </c>
      <c r="P995" s="512">
        <v>15</v>
      </c>
      <c r="V995" s="504">
        <v>205.232</v>
      </c>
      <c r="AC995" s="511">
        <f t="shared" si="31"/>
        <v>42776.583333330971</v>
      </c>
      <c r="AD995" s="512">
        <f t="shared" si="30"/>
        <v>15</v>
      </c>
      <c r="AJ995" s="504">
        <v>209</v>
      </c>
    </row>
    <row r="996" spans="1:36" x14ac:dyDescent="0.2">
      <c r="A996" s="511">
        <v>42045</v>
      </c>
      <c r="B996" s="512">
        <v>16</v>
      </c>
      <c r="H996" s="504">
        <v>202.72800000000001</v>
      </c>
      <c r="O996" s="511">
        <v>42410</v>
      </c>
      <c r="P996" s="512">
        <v>16</v>
      </c>
      <c r="V996" s="504">
        <v>207.923</v>
      </c>
      <c r="AC996" s="511">
        <f t="shared" si="31"/>
        <v>42776.624999997635</v>
      </c>
      <c r="AD996" s="512">
        <f t="shared" si="30"/>
        <v>16</v>
      </c>
      <c r="AJ996" s="504">
        <v>207</v>
      </c>
    </row>
    <row r="997" spans="1:36" x14ac:dyDescent="0.2">
      <c r="A997" s="511">
        <v>42045</v>
      </c>
      <c r="B997" s="512">
        <v>17</v>
      </c>
      <c r="H997" s="504">
        <v>206.9</v>
      </c>
      <c r="O997" s="511">
        <v>42410</v>
      </c>
      <c r="P997" s="512">
        <v>17</v>
      </c>
      <c r="V997" s="504">
        <v>212.477</v>
      </c>
      <c r="AC997" s="511">
        <f t="shared" si="31"/>
        <v>42776.6666666643</v>
      </c>
      <c r="AD997" s="512">
        <f t="shared" si="30"/>
        <v>17</v>
      </c>
      <c r="AJ997" s="504">
        <v>208</v>
      </c>
    </row>
    <row r="998" spans="1:36" x14ac:dyDescent="0.2">
      <c r="A998" s="511">
        <v>42045</v>
      </c>
      <c r="B998" s="512">
        <v>18</v>
      </c>
      <c r="H998" s="504">
        <v>218.50200000000001</v>
      </c>
      <c r="O998" s="511">
        <v>42410</v>
      </c>
      <c r="P998" s="512">
        <v>18</v>
      </c>
      <c r="V998" s="504">
        <v>221.94800000000001</v>
      </c>
      <c r="AC998" s="511">
        <f t="shared" si="31"/>
        <v>42776.708333330964</v>
      </c>
      <c r="AD998" s="512">
        <f t="shared" si="30"/>
        <v>18</v>
      </c>
      <c r="AJ998" s="504">
        <v>216</v>
      </c>
    </row>
    <row r="999" spans="1:36" x14ac:dyDescent="0.2">
      <c r="A999" s="511">
        <v>42045</v>
      </c>
      <c r="B999" s="512">
        <v>19</v>
      </c>
      <c r="H999" s="504">
        <v>235.11699999999999</v>
      </c>
      <c r="O999" s="511">
        <v>42410</v>
      </c>
      <c r="P999" s="512">
        <v>19</v>
      </c>
      <c r="V999" s="504">
        <v>234.73699999999999</v>
      </c>
      <c r="AC999" s="511">
        <f t="shared" si="31"/>
        <v>42776.749999997628</v>
      </c>
      <c r="AD999" s="512">
        <f t="shared" si="30"/>
        <v>19</v>
      </c>
      <c r="AJ999" s="504">
        <v>241</v>
      </c>
    </row>
    <row r="1000" spans="1:36" x14ac:dyDescent="0.2">
      <c r="A1000" s="511">
        <v>42045</v>
      </c>
      <c r="B1000" s="512">
        <v>20</v>
      </c>
      <c r="H1000" s="504">
        <v>234.511</v>
      </c>
      <c r="O1000" s="511">
        <v>42410</v>
      </c>
      <c r="P1000" s="512">
        <v>20</v>
      </c>
      <c r="V1000" s="504">
        <v>231.93899999999999</v>
      </c>
      <c r="AC1000" s="511">
        <f t="shared" si="31"/>
        <v>42776.791666664292</v>
      </c>
      <c r="AD1000" s="512">
        <f t="shared" si="30"/>
        <v>20</v>
      </c>
      <c r="AJ1000" s="504">
        <v>255</v>
      </c>
    </row>
    <row r="1001" spans="1:36" x14ac:dyDescent="0.2">
      <c r="A1001" s="511">
        <v>42045</v>
      </c>
      <c r="B1001" s="512">
        <v>21</v>
      </c>
      <c r="H1001" s="504">
        <v>229.416</v>
      </c>
      <c r="O1001" s="511">
        <v>42410</v>
      </c>
      <c r="P1001" s="512">
        <v>21</v>
      </c>
      <c r="V1001" s="504">
        <v>226.72300000000001</v>
      </c>
      <c r="AC1001" s="511">
        <f t="shared" si="31"/>
        <v>42776.833333330957</v>
      </c>
      <c r="AD1001" s="512">
        <f t="shared" si="30"/>
        <v>21</v>
      </c>
      <c r="AJ1001" s="504">
        <v>248</v>
      </c>
    </row>
    <row r="1002" spans="1:36" x14ac:dyDescent="0.2">
      <c r="A1002" s="511">
        <v>42045</v>
      </c>
      <c r="B1002" s="512">
        <v>22</v>
      </c>
      <c r="H1002" s="504">
        <v>218.173</v>
      </c>
      <c r="O1002" s="511">
        <v>42410</v>
      </c>
      <c r="P1002" s="512">
        <v>22</v>
      </c>
      <c r="V1002" s="504">
        <v>217.99299999999999</v>
      </c>
      <c r="AC1002" s="511">
        <f t="shared" si="31"/>
        <v>42776.874999997621</v>
      </c>
      <c r="AD1002" s="512">
        <f t="shared" si="30"/>
        <v>22</v>
      </c>
      <c r="AJ1002" s="504">
        <v>232</v>
      </c>
    </row>
    <row r="1003" spans="1:36" x14ac:dyDescent="0.2">
      <c r="A1003" s="511">
        <v>42045</v>
      </c>
      <c r="B1003" s="512">
        <v>23</v>
      </c>
      <c r="H1003" s="504">
        <v>201.98</v>
      </c>
      <c r="O1003" s="511">
        <v>42410</v>
      </c>
      <c r="P1003" s="512">
        <v>23</v>
      </c>
      <c r="V1003" s="504">
        <v>203.14699999999999</v>
      </c>
      <c r="AC1003" s="511">
        <f t="shared" si="31"/>
        <v>42776.916666664285</v>
      </c>
      <c r="AD1003" s="512">
        <f t="shared" si="30"/>
        <v>23</v>
      </c>
      <c r="AJ1003" s="504">
        <v>211</v>
      </c>
    </row>
    <row r="1004" spans="1:36" x14ac:dyDescent="0.2">
      <c r="A1004" s="511">
        <v>42045</v>
      </c>
      <c r="B1004" s="512">
        <v>24</v>
      </c>
      <c r="H1004" s="504">
        <v>186.40299999999999</v>
      </c>
      <c r="O1004" s="511">
        <v>42410</v>
      </c>
      <c r="P1004" s="512">
        <v>24</v>
      </c>
      <c r="V1004" s="504">
        <v>188.904</v>
      </c>
      <c r="AC1004" s="511">
        <f t="shared" si="31"/>
        <v>42776.958333330949</v>
      </c>
      <c r="AD1004" s="512">
        <f t="shared" si="30"/>
        <v>24</v>
      </c>
      <c r="AJ1004" s="504">
        <v>195</v>
      </c>
    </row>
    <row r="1005" spans="1:36" x14ac:dyDescent="0.2">
      <c r="A1005" s="511">
        <v>42046</v>
      </c>
      <c r="B1005" s="512">
        <v>1</v>
      </c>
      <c r="H1005" s="504">
        <v>177.23599999999999</v>
      </c>
      <c r="O1005" s="511">
        <v>42411</v>
      </c>
      <c r="P1005" s="512">
        <v>1</v>
      </c>
      <c r="V1005" s="504">
        <v>179.49</v>
      </c>
      <c r="AC1005" s="511">
        <f t="shared" si="31"/>
        <v>42776.999999997613</v>
      </c>
      <c r="AD1005" s="512">
        <f t="shared" si="30"/>
        <v>1</v>
      </c>
      <c r="AJ1005" s="504">
        <v>184</v>
      </c>
    </row>
    <row r="1006" spans="1:36" x14ac:dyDescent="0.2">
      <c r="A1006" s="511">
        <v>42046</v>
      </c>
      <c r="B1006" s="512">
        <v>2</v>
      </c>
      <c r="H1006" s="504">
        <v>172.565</v>
      </c>
      <c r="O1006" s="511">
        <v>42411</v>
      </c>
      <c r="P1006" s="512">
        <v>2</v>
      </c>
      <c r="V1006" s="504">
        <v>175.33500000000001</v>
      </c>
      <c r="AC1006" s="511">
        <f t="shared" si="31"/>
        <v>42777.041666664278</v>
      </c>
      <c r="AD1006" s="512">
        <f t="shared" si="30"/>
        <v>2</v>
      </c>
      <c r="AJ1006" s="504">
        <v>178</v>
      </c>
    </row>
    <row r="1007" spans="1:36" x14ac:dyDescent="0.2">
      <c r="A1007" s="511">
        <v>42046</v>
      </c>
      <c r="B1007" s="512">
        <v>3</v>
      </c>
      <c r="H1007" s="504">
        <v>170.779</v>
      </c>
      <c r="O1007" s="511">
        <v>42411</v>
      </c>
      <c r="P1007" s="512">
        <v>3</v>
      </c>
      <c r="V1007" s="504">
        <v>171.535</v>
      </c>
      <c r="AC1007" s="511">
        <f t="shared" si="31"/>
        <v>42777.083333330942</v>
      </c>
      <c r="AD1007" s="512">
        <f t="shared" si="30"/>
        <v>3</v>
      </c>
      <c r="AJ1007" s="504">
        <v>175</v>
      </c>
    </row>
    <row r="1008" spans="1:36" x14ac:dyDescent="0.2">
      <c r="A1008" s="511">
        <v>42046</v>
      </c>
      <c r="B1008" s="512">
        <v>4</v>
      </c>
      <c r="H1008" s="504">
        <v>173.05699999999999</v>
      </c>
      <c r="O1008" s="511">
        <v>42411</v>
      </c>
      <c r="P1008" s="512">
        <v>4</v>
      </c>
      <c r="V1008" s="504">
        <v>171.92400000000001</v>
      </c>
      <c r="AC1008" s="511">
        <f t="shared" si="31"/>
        <v>42777.124999997606</v>
      </c>
      <c r="AD1008" s="512">
        <f t="shared" si="30"/>
        <v>4</v>
      </c>
      <c r="AJ1008" s="504">
        <v>175</v>
      </c>
    </row>
    <row r="1009" spans="1:36" x14ac:dyDescent="0.2">
      <c r="A1009" s="511">
        <v>42046</v>
      </c>
      <c r="B1009" s="512">
        <v>5</v>
      </c>
      <c r="H1009" s="504">
        <v>178.28100000000001</v>
      </c>
      <c r="O1009" s="511">
        <v>42411</v>
      </c>
      <c r="P1009" s="512">
        <v>5</v>
      </c>
      <c r="V1009" s="504">
        <v>178.60400000000001</v>
      </c>
      <c r="AC1009" s="511">
        <f t="shared" si="31"/>
        <v>42777.16666666427</v>
      </c>
      <c r="AD1009" s="512">
        <f t="shared" si="30"/>
        <v>5</v>
      </c>
      <c r="AJ1009" s="504">
        <v>177</v>
      </c>
    </row>
    <row r="1010" spans="1:36" x14ac:dyDescent="0.2">
      <c r="A1010" s="511">
        <v>42046</v>
      </c>
      <c r="B1010" s="512">
        <v>6</v>
      </c>
      <c r="H1010" s="504">
        <v>193.56800000000001</v>
      </c>
      <c r="O1010" s="511">
        <v>42411</v>
      </c>
      <c r="P1010" s="512">
        <v>6</v>
      </c>
      <c r="V1010" s="504">
        <v>193.43100000000001</v>
      </c>
      <c r="AC1010" s="511">
        <f t="shared" si="31"/>
        <v>42777.208333330935</v>
      </c>
      <c r="AD1010" s="512">
        <f t="shared" si="30"/>
        <v>6</v>
      </c>
      <c r="AJ1010" s="504">
        <v>184</v>
      </c>
    </row>
    <row r="1011" spans="1:36" x14ac:dyDescent="0.2">
      <c r="A1011" s="511">
        <v>42046</v>
      </c>
      <c r="B1011" s="512">
        <v>7</v>
      </c>
      <c r="H1011" s="504">
        <v>215.726</v>
      </c>
      <c r="O1011" s="511">
        <v>42411</v>
      </c>
      <c r="P1011" s="512">
        <v>7</v>
      </c>
      <c r="V1011" s="504">
        <v>214.124</v>
      </c>
      <c r="AC1011" s="511">
        <f t="shared" si="31"/>
        <v>42777.249999997599</v>
      </c>
      <c r="AD1011" s="512">
        <f t="shared" si="30"/>
        <v>7</v>
      </c>
      <c r="AJ1011" s="504">
        <v>197</v>
      </c>
    </row>
    <row r="1012" spans="1:36" x14ac:dyDescent="0.2">
      <c r="A1012" s="511">
        <v>42046</v>
      </c>
      <c r="B1012" s="512">
        <v>8</v>
      </c>
      <c r="H1012" s="504">
        <v>220.55500000000001</v>
      </c>
      <c r="O1012" s="511">
        <v>42411</v>
      </c>
      <c r="P1012" s="512">
        <v>8</v>
      </c>
      <c r="V1012" s="504">
        <v>221.261</v>
      </c>
      <c r="AC1012" s="511">
        <f t="shared" si="31"/>
        <v>42777.291666664263</v>
      </c>
      <c r="AD1012" s="512">
        <f t="shared" si="30"/>
        <v>8</v>
      </c>
      <c r="AJ1012" s="504">
        <v>206</v>
      </c>
    </row>
    <row r="1013" spans="1:36" x14ac:dyDescent="0.2">
      <c r="A1013" s="511">
        <v>42046</v>
      </c>
      <c r="B1013" s="512">
        <v>9</v>
      </c>
      <c r="H1013" s="504">
        <v>213.90299999999999</v>
      </c>
      <c r="O1013" s="511">
        <v>42411</v>
      </c>
      <c r="P1013" s="512">
        <v>9</v>
      </c>
      <c r="V1013" s="504">
        <v>220.73699999999999</v>
      </c>
      <c r="AC1013" s="511">
        <f t="shared" si="31"/>
        <v>42777.333333330927</v>
      </c>
      <c r="AD1013" s="512">
        <f t="shared" si="30"/>
        <v>9</v>
      </c>
      <c r="AJ1013" s="504">
        <v>207</v>
      </c>
    </row>
    <row r="1014" spans="1:36" x14ac:dyDescent="0.2">
      <c r="A1014" s="511">
        <v>42046</v>
      </c>
      <c r="B1014" s="512">
        <v>10</v>
      </c>
      <c r="H1014" s="504">
        <v>206.56899999999999</v>
      </c>
      <c r="O1014" s="511">
        <v>42411</v>
      </c>
      <c r="P1014" s="512">
        <v>10</v>
      </c>
      <c r="V1014" s="504">
        <v>214.19200000000001</v>
      </c>
      <c r="AC1014" s="511">
        <f t="shared" si="31"/>
        <v>42777.374999997592</v>
      </c>
      <c r="AD1014" s="512">
        <f t="shared" si="30"/>
        <v>10</v>
      </c>
      <c r="AJ1014" s="504">
        <v>210</v>
      </c>
    </row>
    <row r="1015" spans="1:36" x14ac:dyDescent="0.2">
      <c r="A1015" s="511">
        <v>42046</v>
      </c>
      <c r="B1015" s="512">
        <v>11</v>
      </c>
      <c r="H1015" s="504">
        <v>202.291</v>
      </c>
      <c r="O1015" s="511">
        <v>42411</v>
      </c>
      <c r="P1015" s="512">
        <v>11</v>
      </c>
      <c r="V1015" s="504">
        <v>209.76</v>
      </c>
      <c r="AC1015" s="511">
        <f t="shared" si="31"/>
        <v>42777.416666664256</v>
      </c>
      <c r="AD1015" s="512">
        <f t="shared" si="30"/>
        <v>11</v>
      </c>
      <c r="AJ1015" s="504">
        <v>211</v>
      </c>
    </row>
    <row r="1016" spans="1:36" x14ac:dyDescent="0.2">
      <c r="A1016" s="511">
        <v>42046</v>
      </c>
      <c r="B1016" s="512">
        <v>12</v>
      </c>
      <c r="H1016" s="504">
        <v>200.27099999999999</v>
      </c>
      <c r="O1016" s="511">
        <v>42411</v>
      </c>
      <c r="P1016" s="512">
        <v>12</v>
      </c>
      <c r="V1016" s="504">
        <v>208.01300000000001</v>
      </c>
      <c r="AC1016" s="511">
        <f t="shared" si="31"/>
        <v>42777.45833333092</v>
      </c>
      <c r="AD1016" s="512">
        <f t="shared" si="30"/>
        <v>12</v>
      </c>
      <c r="AJ1016" s="504">
        <v>210</v>
      </c>
    </row>
    <row r="1017" spans="1:36" x14ac:dyDescent="0.2">
      <c r="A1017" s="511">
        <v>42046</v>
      </c>
      <c r="B1017" s="512">
        <v>13</v>
      </c>
      <c r="H1017" s="504">
        <v>198.453</v>
      </c>
      <c r="O1017" s="511">
        <v>42411</v>
      </c>
      <c r="P1017" s="512">
        <v>13</v>
      </c>
      <c r="V1017" s="504">
        <v>207.678</v>
      </c>
      <c r="AC1017" s="511">
        <f t="shared" si="31"/>
        <v>42777.499999997584</v>
      </c>
      <c r="AD1017" s="512">
        <f t="shared" si="30"/>
        <v>13</v>
      </c>
      <c r="AJ1017" s="504">
        <v>206</v>
      </c>
    </row>
    <row r="1018" spans="1:36" x14ac:dyDescent="0.2">
      <c r="A1018" s="511">
        <v>42046</v>
      </c>
      <c r="B1018" s="512">
        <v>14</v>
      </c>
      <c r="H1018" s="504">
        <v>199.86600000000001</v>
      </c>
      <c r="O1018" s="511">
        <v>42411</v>
      </c>
      <c r="P1018" s="512">
        <v>14</v>
      </c>
      <c r="V1018" s="504">
        <v>209.31299999999999</v>
      </c>
      <c r="AC1018" s="511">
        <f t="shared" si="31"/>
        <v>42777.541666664249</v>
      </c>
      <c r="AD1018" s="512">
        <f t="shared" si="30"/>
        <v>14</v>
      </c>
      <c r="AJ1018" s="504">
        <v>204</v>
      </c>
    </row>
    <row r="1019" spans="1:36" x14ac:dyDescent="0.2">
      <c r="A1019" s="511">
        <v>42046</v>
      </c>
      <c r="B1019" s="512">
        <v>15</v>
      </c>
      <c r="H1019" s="504">
        <v>202.857</v>
      </c>
      <c r="O1019" s="511">
        <v>42411</v>
      </c>
      <c r="P1019" s="512">
        <v>15</v>
      </c>
      <c r="V1019" s="504">
        <v>211.02099999999999</v>
      </c>
      <c r="AC1019" s="511">
        <f t="shared" si="31"/>
        <v>42777.583333330913</v>
      </c>
      <c r="AD1019" s="512">
        <f t="shared" si="30"/>
        <v>15</v>
      </c>
      <c r="AJ1019" s="504">
        <v>202</v>
      </c>
    </row>
    <row r="1020" spans="1:36" x14ac:dyDescent="0.2">
      <c r="A1020" s="511">
        <v>42046</v>
      </c>
      <c r="B1020" s="512">
        <v>16</v>
      </c>
      <c r="H1020" s="504">
        <v>202.86600000000001</v>
      </c>
      <c r="O1020" s="511">
        <v>42411</v>
      </c>
      <c r="P1020" s="512">
        <v>16</v>
      </c>
      <c r="V1020" s="504">
        <v>212.67099999999999</v>
      </c>
      <c r="AC1020" s="511">
        <f t="shared" si="31"/>
        <v>42777.624999997577</v>
      </c>
      <c r="AD1020" s="512">
        <f t="shared" si="30"/>
        <v>16</v>
      </c>
      <c r="AJ1020" s="504">
        <v>200</v>
      </c>
    </row>
    <row r="1021" spans="1:36" x14ac:dyDescent="0.2">
      <c r="A1021" s="511">
        <v>42046</v>
      </c>
      <c r="B1021" s="512">
        <v>17</v>
      </c>
      <c r="H1021" s="504">
        <v>206.345</v>
      </c>
      <c r="O1021" s="511">
        <v>42411</v>
      </c>
      <c r="P1021" s="512">
        <v>17</v>
      </c>
      <c r="V1021" s="504">
        <v>212.917</v>
      </c>
      <c r="AC1021" s="511">
        <f t="shared" si="31"/>
        <v>42777.666666664241</v>
      </c>
      <c r="AD1021" s="512">
        <f t="shared" si="30"/>
        <v>17</v>
      </c>
      <c r="AJ1021" s="504">
        <v>200</v>
      </c>
    </row>
    <row r="1022" spans="1:36" x14ac:dyDescent="0.2">
      <c r="A1022" s="511">
        <v>42046</v>
      </c>
      <c r="B1022" s="512">
        <v>18</v>
      </c>
      <c r="H1022" s="504">
        <v>219.535</v>
      </c>
      <c r="O1022" s="511">
        <v>42411</v>
      </c>
      <c r="P1022" s="512">
        <v>18</v>
      </c>
      <c r="V1022" s="504">
        <v>222.023</v>
      </c>
      <c r="AC1022" s="511">
        <f t="shared" si="31"/>
        <v>42777.708333330906</v>
      </c>
      <c r="AD1022" s="512">
        <f t="shared" si="30"/>
        <v>18</v>
      </c>
      <c r="AJ1022" s="504">
        <v>206</v>
      </c>
    </row>
    <row r="1023" spans="1:36" x14ac:dyDescent="0.2">
      <c r="A1023" s="511">
        <v>42046</v>
      </c>
      <c r="B1023" s="512">
        <v>19</v>
      </c>
      <c r="H1023" s="504">
        <v>234.08199999999999</v>
      </c>
      <c r="O1023" s="511">
        <v>42411</v>
      </c>
      <c r="P1023" s="512">
        <v>19</v>
      </c>
      <c r="V1023" s="504">
        <v>234.434</v>
      </c>
      <c r="AC1023" s="511">
        <f t="shared" si="31"/>
        <v>42777.74999999757</v>
      </c>
      <c r="AD1023" s="512">
        <f t="shared" si="30"/>
        <v>19</v>
      </c>
      <c r="AJ1023" s="504">
        <v>229</v>
      </c>
    </row>
    <row r="1024" spans="1:36" x14ac:dyDescent="0.2">
      <c r="A1024" s="511">
        <v>42046</v>
      </c>
      <c r="B1024" s="512">
        <v>20</v>
      </c>
      <c r="H1024" s="504">
        <v>231.387</v>
      </c>
      <c r="O1024" s="511">
        <v>42411</v>
      </c>
      <c r="P1024" s="512">
        <v>20</v>
      </c>
      <c r="V1024" s="504">
        <v>232.43600000000001</v>
      </c>
      <c r="AC1024" s="511">
        <f t="shared" si="31"/>
        <v>42777.791666664234</v>
      </c>
      <c r="AD1024" s="512">
        <f t="shared" si="30"/>
        <v>20</v>
      </c>
      <c r="AJ1024" s="504">
        <v>244</v>
      </c>
    </row>
    <row r="1025" spans="1:36" x14ac:dyDescent="0.2">
      <c r="A1025" s="511">
        <v>42046</v>
      </c>
      <c r="B1025" s="512">
        <v>21</v>
      </c>
      <c r="H1025" s="504">
        <v>225.90899999999999</v>
      </c>
      <c r="O1025" s="511">
        <v>42411</v>
      </c>
      <c r="P1025" s="512">
        <v>21</v>
      </c>
      <c r="V1025" s="504">
        <v>227.679</v>
      </c>
      <c r="AC1025" s="511">
        <f t="shared" si="31"/>
        <v>42777.833333330898</v>
      </c>
      <c r="AD1025" s="512">
        <f t="shared" si="30"/>
        <v>21</v>
      </c>
      <c r="AJ1025" s="504">
        <v>235</v>
      </c>
    </row>
    <row r="1026" spans="1:36" x14ac:dyDescent="0.2">
      <c r="A1026" s="511">
        <v>42046</v>
      </c>
      <c r="B1026" s="512">
        <v>22</v>
      </c>
      <c r="H1026" s="504">
        <v>214.68199999999999</v>
      </c>
      <c r="O1026" s="511">
        <v>42411</v>
      </c>
      <c r="P1026" s="512">
        <v>22</v>
      </c>
      <c r="V1026" s="504">
        <v>217.863</v>
      </c>
      <c r="AC1026" s="511">
        <f t="shared" si="31"/>
        <v>42777.874999997563</v>
      </c>
      <c r="AD1026" s="512">
        <f t="shared" si="30"/>
        <v>22</v>
      </c>
      <c r="AJ1026" s="504">
        <v>220</v>
      </c>
    </row>
    <row r="1027" spans="1:36" x14ac:dyDescent="0.2">
      <c r="A1027" s="511">
        <v>42046</v>
      </c>
      <c r="B1027" s="512">
        <v>23</v>
      </c>
      <c r="H1027" s="504">
        <v>198.38300000000001</v>
      </c>
      <c r="O1027" s="511">
        <v>42411</v>
      </c>
      <c r="P1027" s="512">
        <v>23</v>
      </c>
      <c r="V1027" s="504">
        <v>202.56100000000001</v>
      </c>
      <c r="AC1027" s="511">
        <f t="shared" si="31"/>
        <v>42777.916666664227</v>
      </c>
      <c r="AD1027" s="512">
        <f t="shared" si="30"/>
        <v>23</v>
      </c>
      <c r="AJ1027" s="504">
        <v>204</v>
      </c>
    </row>
    <row r="1028" spans="1:36" x14ac:dyDescent="0.2">
      <c r="A1028" s="511">
        <v>42046</v>
      </c>
      <c r="B1028" s="512">
        <v>24</v>
      </c>
      <c r="H1028" s="504">
        <v>183.65</v>
      </c>
      <c r="O1028" s="511">
        <v>42411</v>
      </c>
      <c r="P1028" s="512">
        <v>24</v>
      </c>
      <c r="V1028" s="504">
        <v>189.929</v>
      </c>
      <c r="AC1028" s="511">
        <f t="shared" si="31"/>
        <v>42777.958333330891</v>
      </c>
      <c r="AD1028" s="512">
        <f t="shared" si="30"/>
        <v>24</v>
      </c>
      <c r="AJ1028" s="504">
        <v>190</v>
      </c>
    </row>
    <row r="1029" spans="1:36" x14ac:dyDescent="0.2">
      <c r="A1029" s="511">
        <v>42047</v>
      </c>
      <c r="B1029" s="512">
        <v>1</v>
      </c>
      <c r="H1029" s="504">
        <v>175.095</v>
      </c>
      <c r="O1029" s="511">
        <v>42412</v>
      </c>
      <c r="P1029" s="512">
        <v>1</v>
      </c>
      <c r="V1029" s="504">
        <v>180.773</v>
      </c>
      <c r="AC1029" s="511">
        <f t="shared" si="31"/>
        <v>42777.999999997555</v>
      </c>
      <c r="AD1029" s="512">
        <f t="shared" si="30"/>
        <v>1</v>
      </c>
      <c r="AJ1029" s="504">
        <v>181</v>
      </c>
    </row>
    <row r="1030" spans="1:36" x14ac:dyDescent="0.2">
      <c r="A1030" s="511">
        <v>42047</v>
      </c>
      <c r="B1030" s="512">
        <v>2</v>
      </c>
      <c r="H1030" s="504">
        <v>170.97800000000001</v>
      </c>
      <c r="O1030" s="511">
        <v>42412</v>
      </c>
      <c r="P1030" s="512">
        <v>2</v>
      </c>
      <c r="V1030" s="504">
        <v>176.08099999999999</v>
      </c>
      <c r="AC1030" s="511">
        <f t="shared" si="31"/>
        <v>42778.04166666422</v>
      </c>
      <c r="AD1030" s="512">
        <f t="shared" si="30"/>
        <v>2</v>
      </c>
      <c r="AJ1030" s="504">
        <v>176</v>
      </c>
    </row>
    <row r="1031" spans="1:36" x14ac:dyDescent="0.2">
      <c r="A1031" s="511">
        <v>42047</v>
      </c>
      <c r="B1031" s="512">
        <v>3</v>
      </c>
      <c r="H1031" s="504">
        <v>168.751</v>
      </c>
      <c r="O1031" s="511">
        <v>42412</v>
      </c>
      <c r="P1031" s="512">
        <v>3</v>
      </c>
      <c r="V1031" s="504">
        <v>171.816</v>
      </c>
      <c r="AC1031" s="511">
        <f t="shared" si="31"/>
        <v>42778.083333330884</v>
      </c>
      <c r="AD1031" s="512">
        <f t="shared" si="30"/>
        <v>3</v>
      </c>
      <c r="AJ1031" s="504">
        <v>173</v>
      </c>
    </row>
    <row r="1032" spans="1:36" x14ac:dyDescent="0.2">
      <c r="A1032" s="511">
        <v>42047</v>
      </c>
      <c r="B1032" s="512">
        <v>4</v>
      </c>
      <c r="H1032" s="504">
        <v>170.81700000000001</v>
      </c>
      <c r="O1032" s="511">
        <v>42412</v>
      </c>
      <c r="P1032" s="512">
        <v>4</v>
      </c>
      <c r="V1032" s="504">
        <v>172.876</v>
      </c>
      <c r="AC1032" s="511">
        <f t="shared" si="31"/>
        <v>42778.124999997548</v>
      </c>
      <c r="AD1032" s="512">
        <f t="shared" si="30"/>
        <v>4</v>
      </c>
      <c r="AJ1032" s="504">
        <v>173</v>
      </c>
    </row>
    <row r="1033" spans="1:36" x14ac:dyDescent="0.2">
      <c r="A1033" s="511">
        <v>42047</v>
      </c>
      <c r="B1033" s="512">
        <v>5</v>
      </c>
      <c r="H1033" s="504">
        <v>176.32</v>
      </c>
      <c r="O1033" s="511">
        <v>42412</v>
      </c>
      <c r="P1033" s="512">
        <v>5</v>
      </c>
      <c r="V1033" s="504">
        <v>177.46</v>
      </c>
      <c r="AC1033" s="511">
        <f t="shared" si="31"/>
        <v>42778.166666664212</v>
      </c>
      <c r="AD1033" s="512">
        <f t="shared" si="30"/>
        <v>5</v>
      </c>
      <c r="AJ1033" s="504">
        <v>175</v>
      </c>
    </row>
    <row r="1034" spans="1:36" x14ac:dyDescent="0.2">
      <c r="A1034" s="511">
        <v>42047</v>
      </c>
      <c r="B1034" s="512">
        <v>6</v>
      </c>
      <c r="H1034" s="504">
        <v>189.798</v>
      </c>
      <c r="O1034" s="511">
        <v>42412</v>
      </c>
      <c r="P1034" s="512">
        <v>6</v>
      </c>
      <c r="V1034" s="504">
        <v>189.411</v>
      </c>
      <c r="AC1034" s="511">
        <f t="shared" si="31"/>
        <v>42778.208333330876</v>
      </c>
      <c r="AD1034" s="512">
        <f t="shared" si="30"/>
        <v>6</v>
      </c>
      <c r="AJ1034" s="504">
        <v>181</v>
      </c>
    </row>
    <row r="1035" spans="1:36" x14ac:dyDescent="0.2">
      <c r="A1035" s="511">
        <v>42047</v>
      </c>
      <c r="B1035" s="512">
        <v>7</v>
      </c>
      <c r="H1035" s="504">
        <v>209.19900000000001</v>
      </c>
      <c r="O1035" s="511">
        <v>42412</v>
      </c>
      <c r="P1035" s="512">
        <v>7</v>
      </c>
      <c r="V1035" s="504">
        <v>208.37200000000001</v>
      </c>
      <c r="AC1035" s="511">
        <f t="shared" si="31"/>
        <v>42778.249999997541</v>
      </c>
      <c r="AD1035" s="512">
        <f t="shared" si="30"/>
        <v>7</v>
      </c>
      <c r="AJ1035" s="504">
        <v>194</v>
      </c>
    </row>
    <row r="1036" spans="1:36" x14ac:dyDescent="0.2">
      <c r="A1036" s="511">
        <v>42047</v>
      </c>
      <c r="B1036" s="512">
        <v>8</v>
      </c>
      <c r="H1036" s="504">
        <v>212.16200000000001</v>
      </c>
      <c r="O1036" s="511">
        <v>42412</v>
      </c>
      <c r="P1036" s="512">
        <v>8</v>
      </c>
      <c r="V1036" s="504">
        <v>215.017</v>
      </c>
      <c r="AC1036" s="511">
        <f t="shared" si="31"/>
        <v>42778.291666664205</v>
      </c>
      <c r="AD1036" s="512">
        <f t="shared" si="30"/>
        <v>8</v>
      </c>
      <c r="AJ1036" s="504">
        <v>200</v>
      </c>
    </row>
    <row r="1037" spans="1:36" x14ac:dyDescent="0.2">
      <c r="A1037" s="511">
        <v>42047</v>
      </c>
      <c r="B1037" s="512">
        <v>9</v>
      </c>
      <c r="H1037" s="504">
        <v>208.749</v>
      </c>
      <c r="O1037" s="511">
        <v>42412</v>
      </c>
      <c r="P1037" s="512">
        <v>9</v>
      </c>
      <c r="V1037" s="504">
        <v>217.321</v>
      </c>
      <c r="AC1037" s="511">
        <f t="shared" si="31"/>
        <v>42778.333333330869</v>
      </c>
      <c r="AD1037" s="512">
        <f t="shared" si="30"/>
        <v>9</v>
      </c>
      <c r="AJ1037" s="504">
        <v>200</v>
      </c>
    </row>
    <row r="1038" spans="1:36" x14ac:dyDescent="0.2">
      <c r="A1038" s="511">
        <v>42047</v>
      </c>
      <c r="B1038" s="512">
        <v>10</v>
      </c>
      <c r="H1038" s="504">
        <v>205.16200000000001</v>
      </c>
      <c r="O1038" s="511">
        <v>42412</v>
      </c>
      <c r="P1038" s="512">
        <v>10</v>
      </c>
      <c r="V1038" s="504">
        <v>215.22</v>
      </c>
      <c r="AC1038" s="511">
        <f t="shared" si="31"/>
        <v>42778.374999997533</v>
      </c>
      <c r="AD1038" s="512">
        <f t="shared" si="30"/>
        <v>10</v>
      </c>
      <c r="AJ1038" s="504">
        <v>202</v>
      </c>
    </row>
    <row r="1039" spans="1:36" x14ac:dyDescent="0.2">
      <c r="A1039" s="511">
        <v>42047</v>
      </c>
      <c r="B1039" s="512">
        <v>11</v>
      </c>
      <c r="H1039" s="504">
        <v>201.167</v>
      </c>
      <c r="O1039" s="511">
        <v>42412</v>
      </c>
      <c r="P1039" s="512">
        <v>11</v>
      </c>
      <c r="V1039" s="504">
        <v>209.35</v>
      </c>
      <c r="AC1039" s="511">
        <f t="shared" si="31"/>
        <v>42778.416666664198</v>
      </c>
      <c r="AD1039" s="512">
        <f t="shared" si="30"/>
        <v>11</v>
      </c>
      <c r="AJ1039" s="504">
        <v>202</v>
      </c>
    </row>
    <row r="1040" spans="1:36" x14ac:dyDescent="0.2">
      <c r="A1040" s="511">
        <v>42047</v>
      </c>
      <c r="B1040" s="512">
        <v>12</v>
      </c>
      <c r="H1040" s="504">
        <v>199.66900000000001</v>
      </c>
      <c r="O1040" s="511">
        <v>42412</v>
      </c>
      <c r="P1040" s="512">
        <v>12</v>
      </c>
      <c r="V1040" s="504">
        <v>206.398</v>
      </c>
      <c r="AC1040" s="511">
        <f t="shared" si="31"/>
        <v>42778.458333330862</v>
      </c>
      <c r="AD1040" s="512">
        <f t="shared" si="30"/>
        <v>12</v>
      </c>
      <c r="AJ1040" s="504">
        <v>200</v>
      </c>
    </row>
    <row r="1041" spans="1:36" x14ac:dyDescent="0.2">
      <c r="A1041" s="511">
        <v>42047</v>
      </c>
      <c r="B1041" s="512">
        <v>13</v>
      </c>
      <c r="H1041" s="504">
        <v>200.137</v>
      </c>
      <c r="O1041" s="511">
        <v>42412</v>
      </c>
      <c r="P1041" s="512">
        <v>13</v>
      </c>
      <c r="V1041" s="504">
        <v>203.86500000000001</v>
      </c>
      <c r="AC1041" s="511">
        <f t="shared" si="31"/>
        <v>42778.499999997526</v>
      </c>
      <c r="AD1041" s="512">
        <f t="shared" si="30"/>
        <v>13</v>
      </c>
      <c r="AJ1041" s="504">
        <v>198</v>
      </c>
    </row>
    <row r="1042" spans="1:36" x14ac:dyDescent="0.2">
      <c r="A1042" s="511">
        <v>42047</v>
      </c>
      <c r="B1042" s="512">
        <v>14</v>
      </c>
      <c r="H1042" s="504">
        <v>200.96</v>
      </c>
      <c r="O1042" s="511">
        <v>42412</v>
      </c>
      <c r="P1042" s="512">
        <v>14</v>
      </c>
      <c r="V1042" s="504">
        <v>202.32900000000001</v>
      </c>
      <c r="AC1042" s="511">
        <f t="shared" si="31"/>
        <v>42778.54166666419</v>
      </c>
      <c r="AD1042" s="512">
        <f t="shared" si="30"/>
        <v>14</v>
      </c>
      <c r="AJ1042" s="504">
        <v>196</v>
      </c>
    </row>
    <row r="1043" spans="1:36" x14ac:dyDescent="0.2">
      <c r="A1043" s="511">
        <v>42047</v>
      </c>
      <c r="B1043" s="512">
        <v>15</v>
      </c>
      <c r="H1043" s="504">
        <v>201.32</v>
      </c>
      <c r="O1043" s="511">
        <v>42412</v>
      </c>
      <c r="P1043" s="512">
        <v>15</v>
      </c>
      <c r="V1043" s="504">
        <v>202.85300000000001</v>
      </c>
      <c r="AC1043" s="511">
        <f t="shared" si="31"/>
        <v>42778.583333330855</v>
      </c>
      <c r="AD1043" s="512">
        <f t="shared" si="30"/>
        <v>15</v>
      </c>
      <c r="AJ1043" s="504">
        <v>195</v>
      </c>
    </row>
    <row r="1044" spans="1:36" x14ac:dyDescent="0.2">
      <c r="A1044" s="511">
        <v>42047</v>
      </c>
      <c r="B1044" s="512">
        <v>16</v>
      </c>
      <c r="H1044" s="504">
        <v>201.489</v>
      </c>
      <c r="O1044" s="511">
        <v>42412</v>
      </c>
      <c r="P1044" s="512">
        <v>16</v>
      </c>
      <c r="V1044" s="504">
        <v>206.00800000000001</v>
      </c>
      <c r="AC1044" s="511">
        <f t="shared" si="31"/>
        <v>42778.624999997519</v>
      </c>
      <c r="AD1044" s="512">
        <f t="shared" si="30"/>
        <v>16</v>
      </c>
      <c r="AJ1044" s="504">
        <v>193</v>
      </c>
    </row>
    <row r="1045" spans="1:36" x14ac:dyDescent="0.2">
      <c r="A1045" s="511">
        <v>42047</v>
      </c>
      <c r="B1045" s="512">
        <v>17</v>
      </c>
      <c r="H1045" s="504">
        <v>205.03200000000001</v>
      </c>
      <c r="O1045" s="511">
        <v>42412</v>
      </c>
      <c r="P1045" s="512">
        <v>17</v>
      </c>
      <c r="V1045" s="504">
        <v>208.923</v>
      </c>
      <c r="AC1045" s="511">
        <f t="shared" si="31"/>
        <v>42778.666666664183</v>
      </c>
      <c r="AD1045" s="512">
        <f t="shared" si="30"/>
        <v>17</v>
      </c>
      <c r="AJ1045" s="504">
        <v>194</v>
      </c>
    </row>
    <row r="1046" spans="1:36" x14ac:dyDescent="0.2">
      <c r="A1046" s="511">
        <v>42047</v>
      </c>
      <c r="B1046" s="512">
        <v>18</v>
      </c>
      <c r="H1046" s="504">
        <v>215.26300000000001</v>
      </c>
      <c r="O1046" s="511">
        <v>42412</v>
      </c>
      <c r="P1046" s="512">
        <v>18</v>
      </c>
      <c r="V1046" s="504">
        <v>216.62100000000001</v>
      </c>
      <c r="AC1046" s="511">
        <f t="shared" si="31"/>
        <v>42778.708333330847</v>
      </c>
      <c r="AD1046" s="512">
        <f t="shared" ref="AD1046:AD1109" si="32">B1046</f>
        <v>18</v>
      </c>
      <c r="AJ1046" s="504">
        <v>201</v>
      </c>
    </row>
    <row r="1047" spans="1:36" x14ac:dyDescent="0.2">
      <c r="A1047" s="511">
        <v>42047</v>
      </c>
      <c r="B1047" s="512">
        <v>19</v>
      </c>
      <c r="H1047" s="504">
        <v>232.26400000000001</v>
      </c>
      <c r="O1047" s="511">
        <v>42412</v>
      </c>
      <c r="P1047" s="512">
        <v>19</v>
      </c>
      <c r="V1047" s="504">
        <v>229.8</v>
      </c>
      <c r="AC1047" s="511">
        <f t="shared" ref="AC1047:AC1110" si="33">AC1046+1/24</f>
        <v>42778.749999997512</v>
      </c>
      <c r="AD1047" s="512">
        <f t="shared" si="32"/>
        <v>19</v>
      </c>
      <c r="AJ1047" s="504">
        <v>224</v>
      </c>
    </row>
    <row r="1048" spans="1:36" x14ac:dyDescent="0.2">
      <c r="A1048" s="511">
        <v>42047</v>
      </c>
      <c r="B1048" s="512">
        <v>20</v>
      </c>
      <c r="H1048" s="504">
        <v>229.50899999999999</v>
      </c>
      <c r="O1048" s="511">
        <v>42412</v>
      </c>
      <c r="P1048" s="512">
        <v>20</v>
      </c>
      <c r="V1048" s="504">
        <v>225.44300000000001</v>
      </c>
      <c r="AC1048" s="511">
        <f t="shared" si="33"/>
        <v>42778.791666664176</v>
      </c>
      <c r="AD1048" s="512">
        <f t="shared" si="32"/>
        <v>20</v>
      </c>
      <c r="AJ1048" s="504">
        <v>238</v>
      </c>
    </row>
    <row r="1049" spans="1:36" x14ac:dyDescent="0.2">
      <c r="A1049" s="511">
        <v>42047</v>
      </c>
      <c r="B1049" s="512">
        <v>21</v>
      </c>
      <c r="H1049" s="504">
        <v>223.79900000000001</v>
      </c>
      <c r="O1049" s="511">
        <v>42412</v>
      </c>
      <c r="P1049" s="512">
        <v>21</v>
      </c>
      <c r="V1049" s="504">
        <v>219.423</v>
      </c>
      <c r="AC1049" s="511">
        <f t="shared" si="33"/>
        <v>42778.83333333084</v>
      </c>
      <c r="AD1049" s="512">
        <f t="shared" si="32"/>
        <v>21</v>
      </c>
      <c r="AJ1049" s="504">
        <v>233</v>
      </c>
    </row>
    <row r="1050" spans="1:36" x14ac:dyDescent="0.2">
      <c r="A1050" s="511">
        <v>42047</v>
      </c>
      <c r="B1050" s="512">
        <v>22</v>
      </c>
      <c r="H1050" s="504">
        <v>213.328</v>
      </c>
      <c r="O1050" s="511">
        <v>42412</v>
      </c>
      <c r="P1050" s="512">
        <v>22</v>
      </c>
      <c r="V1050" s="504">
        <v>209.6</v>
      </c>
      <c r="AC1050" s="511">
        <f t="shared" si="33"/>
        <v>42778.874999997504</v>
      </c>
      <c r="AD1050" s="512">
        <f t="shared" si="32"/>
        <v>22</v>
      </c>
      <c r="AJ1050" s="504">
        <v>219</v>
      </c>
    </row>
    <row r="1051" spans="1:36" x14ac:dyDescent="0.2">
      <c r="A1051" s="511">
        <v>42047</v>
      </c>
      <c r="B1051" s="512">
        <v>23</v>
      </c>
      <c r="H1051" s="504">
        <v>196.99100000000001</v>
      </c>
      <c r="O1051" s="511">
        <v>42412</v>
      </c>
      <c r="P1051" s="512">
        <v>23</v>
      </c>
      <c r="V1051" s="504">
        <v>196.21799999999999</v>
      </c>
      <c r="AC1051" s="511">
        <f t="shared" si="33"/>
        <v>42778.916666664169</v>
      </c>
      <c r="AD1051" s="512">
        <f t="shared" si="32"/>
        <v>23</v>
      </c>
      <c r="AJ1051" s="504">
        <v>202</v>
      </c>
    </row>
    <row r="1052" spans="1:36" x14ac:dyDescent="0.2">
      <c r="A1052" s="511">
        <v>42047</v>
      </c>
      <c r="B1052" s="512">
        <v>24</v>
      </c>
      <c r="H1052" s="504">
        <v>182.548</v>
      </c>
      <c r="O1052" s="511">
        <v>42412</v>
      </c>
      <c r="P1052" s="512">
        <v>24</v>
      </c>
      <c r="V1052" s="504">
        <v>183.36</v>
      </c>
      <c r="AC1052" s="511">
        <f t="shared" si="33"/>
        <v>42778.958333330833</v>
      </c>
      <c r="AD1052" s="512">
        <f t="shared" si="32"/>
        <v>24</v>
      </c>
      <c r="AJ1052" s="504">
        <v>188</v>
      </c>
    </row>
    <row r="1053" spans="1:36" x14ac:dyDescent="0.2">
      <c r="A1053" s="511">
        <v>42048</v>
      </c>
      <c r="B1053" s="512">
        <v>1</v>
      </c>
      <c r="H1053" s="504">
        <v>174.46</v>
      </c>
      <c r="O1053" s="511">
        <v>42413</v>
      </c>
      <c r="P1053" s="512">
        <v>1</v>
      </c>
      <c r="V1053" s="504">
        <v>173.84100000000001</v>
      </c>
      <c r="AC1053" s="511">
        <f t="shared" si="33"/>
        <v>42778.999999997497</v>
      </c>
      <c r="AD1053" s="512">
        <f t="shared" si="32"/>
        <v>1</v>
      </c>
      <c r="AJ1053" s="504">
        <v>180</v>
      </c>
    </row>
    <row r="1054" spans="1:36" x14ac:dyDescent="0.2">
      <c r="A1054" s="511">
        <v>42048</v>
      </c>
      <c r="B1054" s="512">
        <v>2</v>
      </c>
      <c r="H1054" s="504">
        <v>168.42699999999999</v>
      </c>
      <c r="O1054" s="511">
        <v>42413</v>
      </c>
      <c r="P1054" s="512">
        <v>2</v>
      </c>
      <c r="V1054" s="504">
        <v>168.52500000000001</v>
      </c>
      <c r="AC1054" s="511">
        <f t="shared" si="33"/>
        <v>42779.041666664161</v>
      </c>
      <c r="AD1054" s="512">
        <f t="shared" si="32"/>
        <v>2</v>
      </c>
      <c r="AJ1054" s="504">
        <v>175</v>
      </c>
    </row>
    <row r="1055" spans="1:36" x14ac:dyDescent="0.2">
      <c r="A1055" s="511">
        <v>42048</v>
      </c>
      <c r="B1055" s="512">
        <v>3</v>
      </c>
      <c r="H1055" s="504">
        <v>164.78</v>
      </c>
      <c r="O1055" s="511">
        <v>42413</v>
      </c>
      <c r="P1055" s="512">
        <v>3</v>
      </c>
      <c r="V1055" s="504">
        <v>165.08199999999999</v>
      </c>
      <c r="AC1055" s="511">
        <f t="shared" si="33"/>
        <v>42779.083333330826</v>
      </c>
      <c r="AD1055" s="512">
        <f t="shared" si="32"/>
        <v>3</v>
      </c>
      <c r="AJ1055" s="504">
        <v>172</v>
      </c>
    </row>
    <row r="1056" spans="1:36" x14ac:dyDescent="0.2">
      <c r="A1056" s="511">
        <v>42048</v>
      </c>
      <c r="B1056" s="512">
        <v>4</v>
      </c>
      <c r="H1056" s="504">
        <v>166.078</v>
      </c>
      <c r="O1056" s="511">
        <v>42413</v>
      </c>
      <c r="P1056" s="512">
        <v>4</v>
      </c>
      <c r="V1056" s="504">
        <v>164.739</v>
      </c>
      <c r="AC1056" s="511">
        <f t="shared" si="33"/>
        <v>42779.12499999749</v>
      </c>
      <c r="AD1056" s="512">
        <f t="shared" si="32"/>
        <v>4</v>
      </c>
      <c r="AJ1056" s="504">
        <v>173</v>
      </c>
    </row>
    <row r="1057" spans="1:36" x14ac:dyDescent="0.2">
      <c r="A1057" s="511">
        <v>42048</v>
      </c>
      <c r="B1057" s="512">
        <v>5</v>
      </c>
      <c r="H1057" s="504">
        <v>171.13200000000001</v>
      </c>
      <c r="O1057" s="511">
        <v>42413</v>
      </c>
      <c r="P1057" s="512">
        <v>5</v>
      </c>
      <c r="V1057" s="504">
        <v>166.851</v>
      </c>
      <c r="AC1057" s="511">
        <f t="shared" si="33"/>
        <v>42779.166666664154</v>
      </c>
      <c r="AD1057" s="512">
        <f t="shared" si="32"/>
        <v>5</v>
      </c>
      <c r="AJ1057" s="504">
        <v>176</v>
      </c>
    </row>
    <row r="1058" spans="1:36" x14ac:dyDescent="0.2">
      <c r="A1058" s="511">
        <v>42048</v>
      </c>
      <c r="B1058" s="512">
        <v>6</v>
      </c>
      <c r="H1058" s="504">
        <v>184.52799999999999</v>
      </c>
      <c r="O1058" s="511">
        <v>42413</v>
      </c>
      <c r="P1058" s="512">
        <v>6</v>
      </c>
      <c r="V1058" s="504">
        <v>171.429</v>
      </c>
      <c r="AC1058" s="511">
        <f t="shared" si="33"/>
        <v>42779.208333330818</v>
      </c>
      <c r="AD1058" s="512">
        <f t="shared" si="32"/>
        <v>6</v>
      </c>
      <c r="AJ1058" s="504">
        <v>184</v>
      </c>
    </row>
    <row r="1059" spans="1:36" x14ac:dyDescent="0.2">
      <c r="A1059" s="511">
        <v>42048</v>
      </c>
      <c r="B1059" s="512">
        <v>7</v>
      </c>
      <c r="H1059" s="504">
        <v>200.36699999999999</v>
      </c>
      <c r="O1059" s="511">
        <v>42413</v>
      </c>
      <c r="P1059" s="512">
        <v>7</v>
      </c>
      <c r="V1059" s="504">
        <v>180.03700000000001</v>
      </c>
      <c r="AC1059" s="511">
        <f t="shared" si="33"/>
        <v>42779.249999997483</v>
      </c>
      <c r="AD1059" s="512">
        <f t="shared" si="32"/>
        <v>7</v>
      </c>
      <c r="AJ1059" s="504">
        <v>201</v>
      </c>
    </row>
    <row r="1060" spans="1:36" x14ac:dyDescent="0.2">
      <c r="A1060" s="511">
        <v>42048</v>
      </c>
      <c r="B1060" s="512">
        <v>8</v>
      </c>
      <c r="H1060" s="504">
        <v>203.602</v>
      </c>
      <c r="O1060" s="511">
        <v>42413</v>
      </c>
      <c r="P1060" s="512">
        <v>8</v>
      </c>
      <c r="V1060" s="504">
        <v>182.881</v>
      </c>
      <c r="AC1060" s="511">
        <f t="shared" si="33"/>
        <v>42779.291666664147</v>
      </c>
      <c r="AD1060" s="512">
        <f t="shared" si="32"/>
        <v>8</v>
      </c>
      <c r="AJ1060" s="504">
        <v>223</v>
      </c>
    </row>
    <row r="1061" spans="1:36" x14ac:dyDescent="0.2">
      <c r="A1061" s="511">
        <v>42048</v>
      </c>
      <c r="B1061" s="512">
        <v>9</v>
      </c>
      <c r="H1061" s="504">
        <v>201.65299999999999</v>
      </c>
      <c r="O1061" s="511">
        <v>42413</v>
      </c>
      <c r="P1061" s="512">
        <v>9</v>
      </c>
      <c r="V1061" s="504">
        <v>189.18700000000001</v>
      </c>
      <c r="AC1061" s="511">
        <f t="shared" si="33"/>
        <v>42779.333333330811</v>
      </c>
      <c r="AD1061" s="512">
        <f t="shared" si="32"/>
        <v>9</v>
      </c>
      <c r="AJ1061" s="504">
        <v>233</v>
      </c>
    </row>
    <row r="1062" spans="1:36" x14ac:dyDescent="0.2">
      <c r="A1062" s="511">
        <v>42048</v>
      </c>
      <c r="B1062" s="512">
        <v>10</v>
      </c>
      <c r="H1062" s="504">
        <v>200.23099999999999</v>
      </c>
      <c r="O1062" s="511">
        <v>42413</v>
      </c>
      <c r="P1062" s="512">
        <v>10</v>
      </c>
      <c r="V1062" s="504">
        <v>188.077</v>
      </c>
      <c r="AC1062" s="511">
        <f t="shared" si="33"/>
        <v>42779.374999997475</v>
      </c>
      <c r="AD1062" s="512">
        <f t="shared" si="32"/>
        <v>10</v>
      </c>
      <c r="AJ1062" s="504">
        <v>234</v>
      </c>
    </row>
    <row r="1063" spans="1:36" x14ac:dyDescent="0.2">
      <c r="A1063" s="511">
        <v>42048</v>
      </c>
      <c r="B1063" s="512">
        <v>11</v>
      </c>
      <c r="H1063" s="504">
        <v>197.52699999999999</v>
      </c>
      <c r="O1063" s="511">
        <v>42413</v>
      </c>
      <c r="P1063" s="512">
        <v>11</v>
      </c>
      <c r="V1063" s="504">
        <v>184.56800000000001</v>
      </c>
      <c r="AC1063" s="511">
        <f t="shared" si="33"/>
        <v>42779.416666664139</v>
      </c>
      <c r="AD1063" s="512">
        <f t="shared" si="32"/>
        <v>11</v>
      </c>
      <c r="AJ1063" s="504">
        <v>236</v>
      </c>
    </row>
    <row r="1064" spans="1:36" x14ac:dyDescent="0.2">
      <c r="A1064" s="511">
        <v>42048</v>
      </c>
      <c r="B1064" s="512">
        <v>12</v>
      </c>
      <c r="H1064" s="504">
        <v>197.99600000000001</v>
      </c>
      <c r="O1064" s="511">
        <v>42413</v>
      </c>
      <c r="P1064" s="512">
        <v>12</v>
      </c>
      <c r="V1064" s="504">
        <v>180.65700000000001</v>
      </c>
      <c r="AC1064" s="511">
        <f t="shared" si="33"/>
        <v>42779.458333330804</v>
      </c>
      <c r="AD1064" s="512">
        <f t="shared" si="32"/>
        <v>12</v>
      </c>
      <c r="AJ1064" s="504">
        <v>236</v>
      </c>
    </row>
    <row r="1065" spans="1:36" x14ac:dyDescent="0.2">
      <c r="A1065" s="511">
        <v>42048</v>
      </c>
      <c r="B1065" s="512">
        <v>13</v>
      </c>
      <c r="H1065" s="504">
        <v>197.98099999999999</v>
      </c>
      <c r="O1065" s="511">
        <v>42413</v>
      </c>
      <c r="P1065" s="512">
        <v>13</v>
      </c>
      <c r="V1065" s="504">
        <v>177.93199999999999</v>
      </c>
      <c r="AC1065" s="511">
        <f t="shared" si="33"/>
        <v>42779.499999997468</v>
      </c>
      <c r="AD1065" s="512">
        <f t="shared" si="32"/>
        <v>13</v>
      </c>
      <c r="AJ1065" s="504">
        <v>232</v>
      </c>
    </row>
    <row r="1066" spans="1:36" x14ac:dyDescent="0.2">
      <c r="A1066" s="511">
        <v>42048</v>
      </c>
      <c r="B1066" s="512">
        <v>14</v>
      </c>
      <c r="H1066" s="504">
        <v>199.14</v>
      </c>
      <c r="O1066" s="511">
        <v>42413</v>
      </c>
      <c r="P1066" s="512">
        <v>14</v>
      </c>
      <c r="V1066" s="504">
        <v>175.66300000000001</v>
      </c>
      <c r="AC1066" s="511">
        <f t="shared" si="33"/>
        <v>42779.541666664132</v>
      </c>
      <c r="AD1066" s="512">
        <f t="shared" si="32"/>
        <v>14</v>
      </c>
      <c r="AJ1066" s="504">
        <v>228</v>
      </c>
    </row>
    <row r="1067" spans="1:36" x14ac:dyDescent="0.2">
      <c r="A1067" s="511">
        <v>42048</v>
      </c>
      <c r="B1067" s="512">
        <v>15</v>
      </c>
      <c r="H1067" s="504">
        <v>201.17</v>
      </c>
      <c r="O1067" s="511">
        <v>42413</v>
      </c>
      <c r="P1067" s="512">
        <v>15</v>
      </c>
      <c r="V1067" s="504">
        <v>174.43899999999999</v>
      </c>
      <c r="AC1067" s="511">
        <f t="shared" si="33"/>
        <v>42779.583333330796</v>
      </c>
      <c r="AD1067" s="512">
        <f t="shared" si="32"/>
        <v>15</v>
      </c>
      <c r="AJ1067" s="504">
        <v>227</v>
      </c>
    </row>
    <row r="1068" spans="1:36" x14ac:dyDescent="0.2">
      <c r="A1068" s="511">
        <v>42048</v>
      </c>
      <c r="B1068" s="512">
        <v>16</v>
      </c>
      <c r="H1068" s="504">
        <v>202.26599999999999</v>
      </c>
      <c r="O1068" s="511">
        <v>42413</v>
      </c>
      <c r="P1068" s="512">
        <v>16</v>
      </c>
      <c r="V1068" s="504">
        <v>177.33600000000001</v>
      </c>
      <c r="AC1068" s="511">
        <f t="shared" si="33"/>
        <v>42779.624999997461</v>
      </c>
      <c r="AD1068" s="512">
        <f t="shared" si="32"/>
        <v>16</v>
      </c>
      <c r="AJ1068" s="504">
        <v>223</v>
      </c>
    </row>
    <row r="1069" spans="1:36" x14ac:dyDescent="0.2">
      <c r="A1069" s="511">
        <v>42048</v>
      </c>
      <c r="B1069" s="512">
        <v>17</v>
      </c>
      <c r="H1069" s="504">
        <v>204.25800000000001</v>
      </c>
      <c r="O1069" s="511">
        <v>42413</v>
      </c>
      <c r="P1069" s="512">
        <v>17</v>
      </c>
      <c r="V1069" s="504">
        <v>182.45</v>
      </c>
      <c r="AC1069" s="511">
        <f t="shared" si="33"/>
        <v>42779.666666664125</v>
      </c>
      <c r="AD1069" s="512">
        <f t="shared" si="32"/>
        <v>17</v>
      </c>
      <c r="AJ1069" s="504">
        <v>222</v>
      </c>
    </row>
    <row r="1070" spans="1:36" x14ac:dyDescent="0.2">
      <c r="A1070" s="511">
        <v>42048</v>
      </c>
      <c r="B1070" s="512">
        <v>18</v>
      </c>
      <c r="H1070" s="504">
        <v>211.90700000000001</v>
      </c>
      <c r="O1070" s="511">
        <v>42413</v>
      </c>
      <c r="P1070" s="512">
        <v>18</v>
      </c>
      <c r="V1070" s="504">
        <v>192.285</v>
      </c>
      <c r="AC1070" s="511">
        <f t="shared" si="33"/>
        <v>42779.708333330789</v>
      </c>
      <c r="AD1070" s="512">
        <f t="shared" si="32"/>
        <v>18</v>
      </c>
      <c r="AJ1070" s="504">
        <v>229</v>
      </c>
    </row>
    <row r="1071" spans="1:36" x14ac:dyDescent="0.2">
      <c r="A1071" s="511">
        <v>42048</v>
      </c>
      <c r="B1071" s="512">
        <v>19</v>
      </c>
      <c r="H1071" s="504">
        <v>226.239</v>
      </c>
      <c r="O1071" s="511">
        <v>42413</v>
      </c>
      <c r="P1071" s="512">
        <v>19</v>
      </c>
      <c r="V1071" s="504">
        <v>208.06</v>
      </c>
      <c r="AC1071" s="511">
        <f t="shared" si="33"/>
        <v>42779.749999997453</v>
      </c>
      <c r="AD1071" s="512">
        <f t="shared" si="32"/>
        <v>19</v>
      </c>
      <c r="AJ1071" s="504">
        <v>253</v>
      </c>
    </row>
    <row r="1072" spans="1:36" x14ac:dyDescent="0.2">
      <c r="A1072" s="511">
        <v>42048</v>
      </c>
      <c r="B1072" s="512">
        <v>20</v>
      </c>
      <c r="H1072" s="504">
        <v>221.93899999999999</v>
      </c>
      <c r="O1072" s="511">
        <v>42413</v>
      </c>
      <c r="P1072" s="512">
        <v>20</v>
      </c>
      <c r="V1072" s="504">
        <v>206.089</v>
      </c>
      <c r="AC1072" s="511">
        <f t="shared" si="33"/>
        <v>42779.791666664118</v>
      </c>
      <c r="AD1072" s="512">
        <f t="shared" si="32"/>
        <v>20</v>
      </c>
      <c r="AJ1072" s="504">
        <v>265</v>
      </c>
    </row>
    <row r="1073" spans="1:36" x14ac:dyDescent="0.2">
      <c r="A1073" s="511">
        <v>42048</v>
      </c>
      <c r="B1073" s="512">
        <v>21</v>
      </c>
      <c r="H1073" s="504">
        <v>216.60300000000001</v>
      </c>
      <c r="O1073" s="511">
        <v>42413</v>
      </c>
      <c r="P1073" s="512">
        <v>21</v>
      </c>
      <c r="V1073" s="504">
        <v>202.70699999999999</v>
      </c>
      <c r="AC1073" s="511">
        <f t="shared" si="33"/>
        <v>42779.833333330782</v>
      </c>
      <c r="AD1073" s="512">
        <f t="shared" si="32"/>
        <v>21</v>
      </c>
      <c r="AJ1073" s="504">
        <v>260</v>
      </c>
    </row>
    <row r="1074" spans="1:36" x14ac:dyDescent="0.2">
      <c r="A1074" s="511">
        <v>42048</v>
      </c>
      <c r="B1074" s="512">
        <v>22</v>
      </c>
      <c r="H1074" s="504">
        <v>205.625</v>
      </c>
      <c r="O1074" s="511">
        <v>42413</v>
      </c>
      <c r="P1074" s="512">
        <v>22</v>
      </c>
      <c r="V1074" s="504">
        <v>196.09899999999999</v>
      </c>
      <c r="AC1074" s="511">
        <f t="shared" si="33"/>
        <v>42779.874999997446</v>
      </c>
      <c r="AD1074" s="512">
        <f t="shared" si="32"/>
        <v>22</v>
      </c>
      <c r="AJ1074" s="504">
        <v>247</v>
      </c>
    </row>
    <row r="1075" spans="1:36" x14ac:dyDescent="0.2">
      <c r="A1075" s="511">
        <v>42048</v>
      </c>
      <c r="B1075" s="512">
        <v>23</v>
      </c>
      <c r="H1075" s="504">
        <v>191.56899999999999</v>
      </c>
      <c r="O1075" s="511">
        <v>42413</v>
      </c>
      <c r="P1075" s="512">
        <v>23</v>
      </c>
      <c r="V1075" s="504">
        <v>185.511</v>
      </c>
      <c r="AC1075" s="511">
        <f t="shared" si="33"/>
        <v>42779.91666666411</v>
      </c>
      <c r="AD1075" s="512">
        <f t="shared" si="32"/>
        <v>23</v>
      </c>
      <c r="AJ1075" s="504">
        <v>222</v>
      </c>
    </row>
    <row r="1076" spans="1:36" x14ac:dyDescent="0.2">
      <c r="A1076" s="511">
        <v>42048</v>
      </c>
      <c r="B1076" s="512">
        <v>24</v>
      </c>
      <c r="H1076" s="504">
        <v>177.27799999999999</v>
      </c>
      <c r="O1076" s="511">
        <v>42413</v>
      </c>
      <c r="P1076" s="512">
        <v>24</v>
      </c>
      <c r="V1076" s="504">
        <v>173.965</v>
      </c>
      <c r="AC1076" s="511">
        <f t="shared" si="33"/>
        <v>42779.958333330775</v>
      </c>
      <c r="AD1076" s="512">
        <f t="shared" si="32"/>
        <v>24</v>
      </c>
      <c r="AJ1076" s="504">
        <v>199</v>
      </c>
    </row>
    <row r="1077" spans="1:36" x14ac:dyDescent="0.2">
      <c r="A1077" s="511">
        <v>42049</v>
      </c>
      <c r="B1077" s="512">
        <v>1</v>
      </c>
      <c r="H1077" s="504">
        <v>167.03</v>
      </c>
      <c r="O1077" s="511">
        <v>42414</v>
      </c>
      <c r="P1077" s="512">
        <v>1</v>
      </c>
      <c r="V1077" s="504">
        <v>166.023</v>
      </c>
      <c r="AC1077" s="511">
        <f t="shared" si="33"/>
        <v>42779.999999997439</v>
      </c>
      <c r="AD1077" s="512">
        <f t="shared" si="32"/>
        <v>1</v>
      </c>
      <c r="AJ1077" s="504">
        <v>184</v>
      </c>
    </row>
    <row r="1078" spans="1:36" x14ac:dyDescent="0.2">
      <c r="A1078" s="511">
        <v>42049</v>
      </c>
      <c r="B1078" s="512">
        <v>2</v>
      </c>
      <c r="H1078" s="504">
        <v>161.571</v>
      </c>
      <c r="O1078" s="511">
        <v>42414</v>
      </c>
      <c r="P1078" s="512">
        <v>2</v>
      </c>
      <c r="V1078" s="504">
        <v>161.37299999999999</v>
      </c>
      <c r="AC1078" s="511">
        <f t="shared" si="33"/>
        <v>42780.041666664103</v>
      </c>
      <c r="AD1078" s="512">
        <f t="shared" si="32"/>
        <v>2</v>
      </c>
      <c r="AJ1078" s="504">
        <v>178</v>
      </c>
    </row>
    <row r="1079" spans="1:36" x14ac:dyDescent="0.2">
      <c r="A1079" s="511">
        <v>42049</v>
      </c>
      <c r="B1079" s="512">
        <v>3</v>
      </c>
      <c r="H1079" s="504">
        <v>157.96700000000001</v>
      </c>
      <c r="O1079" s="511">
        <v>42414</v>
      </c>
      <c r="P1079" s="512">
        <v>3</v>
      </c>
      <c r="V1079" s="504">
        <v>158.066</v>
      </c>
      <c r="AC1079" s="511">
        <f t="shared" si="33"/>
        <v>42780.083333330767</v>
      </c>
      <c r="AD1079" s="512">
        <f t="shared" si="32"/>
        <v>3</v>
      </c>
      <c r="AJ1079" s="504">
        <v>175</v>
      </c>
    </row>
    <row r="1080" spans="1:36" x14ac:dyDescent="0.2">
      <c r="A1080" s="511">
        <v>42049</v>
      </c>
      <c r="B1080" s="512">
        <v>4</v>
      </c>
      <c r="H1080" s="504">
        <v>156.74600000000001</v>
      </c>
      <c r="O1080" s="511">
        <v>42414</v>
      </c>
      <c r="P1080" s="512">
        <v>4</v>
      </c>
      <c r="V1080" s="504">
        <v>157.68199999999999</v>
      </c>
      <c r="AC1080" s="511">
        <f t="shared" si="33"/>
        <v>42780.124999997432</v>
      </c>
      <c r="AD1080" s="512">
        <f t="shared" si="32"/>
        <v>4</v>
      </c>
      <c r="AJ1080" s="504">
        <v>175</v>
      </c>
    </row>
    <row r="1081" spans="1:36" x14ac:dyDescent="0.2">
      <c r="A1081" s="511">
        <v>42049</v>
      </c>
      <c r="B1081" s="512">
        <v>5</v>
      </c>
      <c r="H1081" s="504">
        <v>157.733</v>
      </c>
      <c r="O1081" s="511">
        <v>42414</v>
      </c>
      <c r="P1081" s="512">
        <v>5</v>
      </c>
      <c r="V1081" s="504">
        <v>160.28800000000001</v>
      </c>
      <c r="AC1081" s="511">
        <f t="shared" si="33"/>
        <v>42780.166666664096</v>
      </c>
      <c r="AD1081" s="512">
        <f t="shared" si="32"/>
        <v>5</v>
      </c>
      <c r="AJ1081" s="504">
        <v>177</v>
      </c>
    </row>
    <row r="1082" spans="1:36" x14ac:dyDescent="0.2">
      <c r="A1082" s="511">
        <v>42049</v>
      </c>
      <c r="B1082" s="512">
        <v>6</v>
      </c>
      <c r="H1082" s="504">
        <v>162.69499999999999</v>
      </c>
      <c r="O1082" s="511">
        <v>42414</v>
      </c>
      <c r="P1082" s="512">
        <v>6</v>
      </c>
      <c r="V1082" s="504">
        <v>164.14500000000001</v>
      </c>
      <c r="AC1082" s="511">
        <f t="shared" si="33"/>
        <v>42780.20833333076</v>
      </c>
      <c r="AD1082" s="512">
        <f t="shared" si="32"/>
        <v>6</v>
      </c>
      <c r="AJ1082" s="504">
        <v>183</v>
      </c>
    </row>
    <row r="1083" spans="1:36" x14ac:dyDescent="0.2">
      <c r="A1083" s="511">
        <v>42049</v>
      </c>
      <c r="B1083" s="512">
        <v>7</v>
      </c>
      <c r="H1083" s="504">
        <v>171.059</v>
      </c>
      <c r="O1083" s="511">
        <v>42414</v>
      </c>
      <c r="P1083" s="512">
        <v>7</v>
      </c>
      <c r="V1083" s="504">
        <v>168.87899999999999</v>
      </c>
      <c r="AC1083" s="511">
        <f t="shared" si="33"/>
        <v>42780.249999997424</v>
      </c>
      <c r="AD1083" s="512">
        <f t="shared" si="32"/>
        <v>7</v>
      </c>
      <c r="AJ1083" s="504">
        <v>196</v>
      </c>
    </row>
    <row r="1084" spans="1:36" x14ac:dyDescent="0.2">
      <c r="A1084" s="511">
        <v>42049</v>
      </c>
      <c r="B1084" s="512">
        <v>8</v>
      </c>
      <c r="H1084" s="504">
        <v>172.50899999999999</v>
      </c>
      <c r="O1084" s="511">
        <v>42414</v>
      </c>
      <c r="P1084" s="512">
        <v>8</v>
      </c>
      <c r="V1084" s="504">
        <v>168.267</v>
      </c>
      <c r="AC1084" s="511">
        <f t="shared" si="33"/>
        <v>42780.291666664089</v>
      </c>
      <c r="AD1084" s="512">
        <f t="shared" si="32"/>
        <v>8</v>
      </c>
      <c r="AJ1084" s="504">
        <v>213</v>
      </c>
    </row>
    <row r="1085" spans="1:36" x14ac:dyDescent="0.2">
      <c r="A1085" s="511">
        <v>42049</v>
      </c>
      <c r="B1085" s="512">
        <v>9</v>
      </c>
      <c r="H1085" s="504">
        <v>175.245</v>
      </c>
      <c r="O1085" s="511">
        <v>42414</v>
      </c>
      <c r="P1085" s="512">
        <v>9</v>
      </c>
      <c r="V1085" s="504">
        <v>171.286</v>
      </c>
      <c r="AC1085" s="511">
        <f t="shared" si="33"/>
        <v>42780.333333330753</v>
      </c>
      <c r="AD1085" s="512">
        <f t="shared" si="32"/>
        <v>9</v>
      </c>
      <c r="AJ1085" s="504">
        <v>223</v>
      </c>
    </row>
    <row r="1086" spans="1:36" x14ac:dyDescent="0.2">
      <c r="A1086" s="511">
        <v>42049</v>
      </c>
      <c r="B1086" s="512">
        <v>10</v>
      </c>
      <c r="H1086" s="504">
        <v>178.68199999999999</v>
      </c>
      <c r="O1086" s="511">
        <v>42414</v>
      </c>
      <c r="P1086" s="512">
        <v>10</v>
      </c>
      <c r="V1086" s="504">
        <v>176.71299999999999</v>
      </c>
      <c r="AC1086" s="511">
        <f t="shared" si="33"/>
        <v>42780.374999997417</v>
      </c>
      <c r="AD1086" s="512">
        <f t="shared" si="32"/>
        <v>10</v>
      </c>
      <c r="AJ1086" s="504">
        <v>225</v>
      </c>
    </row>
    <row r="1087" spans="1:36" x14ac:dyDescent="0.2">
      <c r="A1087" s="511">
        <v>42049</v>
      </c>
      <c r="B1087" s="512">
        <v>11</v>
      </c>
      <c r="H1087" s="504">
        <v>179.62299999999999</v>
      </c>
      <c r="O1087" s="511">
        <v>42414</v>
      </c>
      <c r="P1087" s="512">
        <v>11</v>
      </c>
      <c r="V1087" s="504">
        <v>176.517</v>
      </c>
      <c r="AC1087" s="511">
        <f t="shared" si="33"/>
        <v>42780.416666664081</v>
      </c>
      <c r="AD1087" s="512">
        <f t="shared" si="32"/>
        <v>11</v>
      </c>
      <c r="AJ1087" s="504">
        <v>223</v>
      </c>
    </row>
    <row r="1088" spans="1:36" x14ac:dyDescent="0.2">
      <c r="A1088" s="511">
        <v>42049</v>
      </c>
      <c r="B1088" s="512">
        <v>12</v>
      </c>
      <c r="H1088" s="504">
        <v>176.04400000000001</v>
      </c>
      <c r="O1088" s="511">
        <v>42414</v>
      </c>
      <c r="P1088" s="512">
        <v>12</v>
      </c>
      <c r="V1088" s="504">
        <v>170.333</v>
      </c>
      <c r="AC1088" s="511">
        <f t="shared" si="33"/>
        <v>42780.458333330746</v>
      </c>
      <c r="AD1088" s="512">
        <f t="shared" si="32"/>
        <v>12</v>
      </c>
      <c r="AJ1088" s="504">
        <v>219</v>
      </c>
    </row>
    <row r="1089" spans="1:36" x14ac:dyDescent="0.2">
      <c r="A1089" s="511">
        <v>42049</v>
      </c>
      <c r="B1089" s="512">
        <v>13</v>
      </c>
      <c r="H1089" s="504">
        <v>173.905</v>
      </c>
      <c r="O1089" s="511">
        <v>42414</v>
      </c>
      <c r="P1089" s="512">
        <v>13</v>
      </c>
      <c r="V1089" s="504">
        <v>170.90199999999999</v>
      </c>
      <c r="AC1089" s="511">
        <f t="shared" si="33"/>
        <v>42780.49999999741</v>
      </c>
      <c r="AD1089" s="512">
        <f t="shared" si="32"/>
        <v>13</v>
      </c>
      <c r="AJ1089" s="504">
        <v>213</v>
      </c>
    </row>
    <row r="1090" spans="1:36" x14ac:dyDescent="0.2">
      <c r="A1090" s="511">
        <v>42049</v>
      </c>
      <c r="B1090" s="512">
        <v>14</v>
      </c>
      <c r="H1090" s="504">
        <v>173.76</v>
      </c>
      <c r="O1090" s="511">
        <v>42414</v>
      </c>
      <c r="P1090" s="512">
        <v>14</v>
      </c>
      <c r="V1090" s="504">
        <v>165.19800000000001</v>
      </c>
      <c r="AC1090" s="511">
        <f t="shared" si="33"/>
        <v>42780.541666664074</v>
      </c>
      <c r="AD1090" s="512">
        <f t="shared" si="32"/>
        <v>14</v>
      </c>
      <c r="AJ1090" s="504">
        <v>212</v>
      </c>
    </row>
    <row r="1091" spans="1:36" x14ac:dyDescent="0.2">
      <c r="A1091" s="511">
        <v>42049</v>
      </c>
      <c r="B1091" s="512">
        <v>15</v>
      </c>
      <c r="H1091" s="504">
        <v>174.54</v>
      </c>
      <c r="O1091" s="511">
        <v>42414</v>
      </c>
      <c r="P1091" s="512">
        <v>15</v>
      </c>
      <c r="V1091" s="504">
        <v>166.43600000000001</v>
      </c>
      <c r="AC1091" s="511">
        <f t="shared" si="33"/>
        <v>42780.583333330738</v>
      </c>
      <c r="AD1091" s="512">
        <f t="shared" si="32"/>
        <v>15</v>
      </c>
      <c r="AJ1091" s="504">
        <v>211</v>
      </c>
    </row>
    <row r="1092" spans="1:36" x14ac:dyDescent="0.2">
      <c r="A1092" s="511">
        <v>42049</v>
      </c>
      <c r="B1092" s="512">
        <v>16</v>
      </c>
      <c r="H1092" s="504">
        <v>176.93700000000001</v>
      </c>
      <c r="O1092" s="511">
        <v>42414</v>
      </c>
      <c r="P1092" s="512">
        <v>16</v>
      </c>
      <c r="V1092" s="504">
        <v>172.35499999999999</v>
      </c>
      <c r="AC1092" s="511">
        <f t="shared" si="33"/>
        <v>42780.624999997402</v>
      </c>
      <c r="AD1092" s="512">
        <f t="shared" si="32"/>
        <v>16</v>
      </c>
      <c r="AJ1092" s="504">
        <v>209</v>
      </c>
    </row>
    <row r="1093" spans="1:36" x14ac:dyDescent="0.2">
      <c r="A1093" s="511">
        <v>42049</v>
      </c>
      <c r="B1093" s="512">
        <v>17</v>
      </c>
      <c r="H1093" s="504">
        <v>180.815</v>
      </c>
      <c r="O1093" s="511">
        <v>42414</v>
      </c>
      <c r="P1093" s="512">
        <v>17</v>
      </c>
      <c r="V1093" s="504">
        <v>177.613</v>
      </c>
      <c r="AC1093" s="511">
        <f t="shared" si="33"/>
        <v>42780.666666664067</v>
      </c>
      <c r="AD1093" s="512">
        <f t="shared" si="32"/>
        <v>17</v>
      </c>
      <c r="AJ1093" s="504">
        <v>208</v>
      </c>
    </row>
    <row r="1094" spans="1:36" x14ac:dyDescent="0.2">
      <c r="A1094" s="511">
        <v>42049</v>
      </c>
      <c r="B1094" s="512">
        <v>18</v>
      </c>
      <c r="H1094" s="504">
        <v>189.029</v>
      </c>
      <c r="O1094" s="511">
        <v>42414</v>
      </c>
      <c r="P1094" s="512">
        <v>18</v>
      </c>
      <c r="V1094" s="504">
        <v>190.71600000000001</v>
      </c>
      <c r="AC1094" s="511">
        <f t="shared" si="33"/>
        <v>42780.708333330731</v>
      </c>
      <c r="AD1094" s="512">
        <f t="shared" si="32"/>
        <v>18</v>
      </c>
      <c r="AJ1094" s="504">
        <v>213</v>
      </c>
    </row>
    <row r="1095" spans="1:36" x14ac:dyDescent="0.2">
      <c r="A1095" s="511">
        <v>42049</v>
      </c>
      <c r="B1095" s="512">
        <v>19</v>
      </c>
      <c r="H1095" s="504">
        <v>203.892</v>
      </c>
      <c r="O1095" s="511">
        <v>42414</v>
      </c>
      <c r="P1095" s="512">
        <v>19</v>
      </c>
      <c r="V1095" s="504">
        <v>205.81899999999999</v>
      </c>
      <c r="AC1095" s="511">
        <f t="shared" si="33"/>
        <v>42780.749999997395</v>
      </c>
      <c r="AD1095" s="512">
        <f t="shared" si="32"/>
        <v>19</v>
      </c>
      <c r="AJ1095" s="504">
        <v>236</v>
      </c>
    </row>
    <row r="1096" spans="1:36" x14ac:dyDescent="0.2">
      <c r="A1096" s="511">
        <v>42049</v>
      </c>
      <c r="B1096" s="512">
        <v>20</v>
      </c>
      <c r="H1096" s="504">
        <v>199.21199999999999</v>
      </c>
      <c r="O1096" s="511">
        <v>42414</v>
      </c>
      <c r="P1096" s="512">
        <v>20</v>
      </c>
      <c r="V1096" s="504">
        <v>205.11699999999999</v>
      </c>
      <c r="AC1096" s="511">
        <f t="shared" si="33"/>
        <v>42780.791666664059</v>
      </c>
      <c r="AD1096" s="512">
        <f t="shared" si="32"/>
        <v>20</v>
      </c>
      <c r="AJ1096" s="504">
        <v>251</v>
      </c>
    </row>
    <row r="1097" spans="1:36" x14ac:dyDescent="0.2">
      <c r="A1097" s="511">
        <v>42049</v>
      </c>
      <c r="B1097" s="512">
        <v>21</v>
      </c>
      <c r="H1097" s="504">
        <v>193.721</v>
      </c>
      <c r="O1097" s="511">
        <v>42414</v>
      </c>
      <c r="P1097" s="512">
        <v>21</v>
      </c>
      <c r="V1097" s="504">
        <v>201.048</v>
      </c>
      <c r="AC1097" s="511">
        <f t="shared" si="33"/>
        <v>42780.833333330724</v>
      </c>
      <c r="AD1097" s="512">
        <f t="shared" si="32"/>
        <v>21</v>
      </c>
      <c r="AJ1097" s="504">
        <v>244</v>
      </c>
    </row>
    <row r="1098" spans="1:36" x14ac:dyDescent="0.2">
      <c r="A1098" s="511">
        <v>42049</v>
      </c>
      <c r="B1098" s="512">
        <v>22</v>
      </c>
      <c r="H1098" s="504">
        <v>185.947</v>
      </c>
      <c r="O1098" s="511">
        <v>42414</v>
      </c>
      <c r="P1098" s="512">
        <v>22</v>
      </c>
      <c r="V1098" s="504">
        <v>192.6</v>
      </c>
      <c r="AC1098" s="511">
        <f t="shared" si="33"/>
        <v>42780.874999997388</v>
      </c>
      <c r="AD1098" s="512">
        <f t="shared" si="32"/>
        <v>22</v>
      </c>
      <c r="AJ1098" s="504">
        <v>231</v>
      </c>
    </row>
    <row r="1099" spans="1:36" x14ac:dyDescent="0.2">
      <c r="A1099" s="511">
        <v>42049</v>
      </c>
      <c r="B1099" s="512">
        <v>23</v>
      </c>
      <c r="H1099" s="504">
        <v>177.06200000000001</v>
      </c>
      <c r="O1099" s="511">
        <v>42414</v>
      </c>
      <c r="P1099" s="512">
        <v>23</v>
      </c>
      <c r="V1099" s="504">
        <v>181.887</v>
      </c>
      <c r="AC1099" s="511">
        <f t="shared" si="33"/>
        <v>42780.916666664052</v>
      </c>
      <c r="AD1099" s="512">
        <f t="shared" si="32"/>
        <v>23</v>
      </c>
      <c r="AJ1099" s="504">
        <v>210</v>
      </c>
    </row>
    <row r="1100" spans="1:36" x14ac:dyDescent="0.2">
      <c r="A1100" s="511">
        <v>42049</v>
      </c>
      <c r="B1100" s="512">
        <v>24</v>
      </c>
      <c r="H1100" s="504">
        <v>167.46100000000001</v>
      </c>
      <c r="O1100" s="511">
        <v>42414</v>
      </c>
      <c r="P1100" s="512">
        <v>24</v>
      </c>
      <c r="V1100" s="504">
        <v>170.07300000000001</v>
      </c>
      <c r="AC1100" s="511">
        <f t="shared" si="33"/>
        <v>42780.958333330716</v>
      </c>
      <c r="AD1100" s="512">
        <f t="shared" si="32"/>
        <v>24</v>
      </c>
      <c r="AJ1100" s="504">
        <v>194</v>
      </c>
    </row>
    <row r="1101" spans="1:36" x14ac:dyDescent="0.2">
      <c r="A1101" s="511">
        <v>42050</v>
      </c>
      <c r="B1101" s="512">
        <v>1</v>
      </c>
      <c r="H1101" s="504">
        <v>159.654</v>
      </c>
      <c r="O1101" s="511">
        <v>42415</v>
      </c>
      <c r="P1101" s="512">
        <v>1</v>
      </c>
      <c r="V1101" s="504">
        <v>163.02799999999999</v>
      </c>
      <c r="AC1101" s="511">
        <f t="shared" si="33"/>
        <v>42780.999999997381</v>
      </c>
      <c r="AD1101" s="512">
        <f t="shared" si="32"/>
        <v>1</v>
      </c>
      <c r="AJ1101" s="504">
        <v>183</v>
      </c>
    </row>
    <row r="1102" spans="1:36" x14ac:dyDescent="0.2">
      <c r="A1102" s="511">
        <v>42050</v>
      </c>
      <c r="B1102" s="512">
        <v>2</v>
      </c>
      <c r="H1102" s="504">
        <v>155.14599999999999</v>
      </c>
      <c r="O1102" s="511">
        <v>42415</v>
      </c>
      <c r="P1102" s="512">
        <v>2</v>
      </c>
      <c r="V1102" s="504">
        <v>159.13800000000001</v>
      </c>
      <c r="AC1102" s="511">
        <f t="shared" si="33"/>
        <v>42781.041666664045</v>
      </c>
      <c r="AD1102" s="512">
        <f t="shared" si="32"/>
        <v>2</v>
      </c>
      <c r="AJ1102" s="504">
        <v>177</v>
      </c>
    </row>
    <row r="1103" spans="1:36" x14ac:dyDescent="0.2">
      <c r="A1103" s="511">
        <v>42050</v>
      </c>
      <c r="B1103" s="512">
        <v>3</v>
      </c>
      <c r="H1103" s="504">
        <v>151.28899999999999</v>
      </c>
      <c r="O1103" s="511">
        <v>42415</v>
      </c>
      <c r="P1103" s="512">
        <v>3</v>
      </c>
      <c r="V1103" s="504">
        <v>157.41200000000001</v>
      </c>
      <c r="AC1103" s="511">
        <f t="shared" si="33"/>
        <v>42781.083333330709</v>
      </c>
      <c r="AD1103" s="512">
        <f t="shared" si="32"/>
        <v>3</v>
      </c>
      <c r="AJ1103" s="504">
        <v>174</v>
      </c>
    </row>
    <row r="1104" spans="1:36" x14ac:dyDescent="0.2">
      <c r="A1104" s="511">
        <v>42050</v>
      </c>
      <c r="B1104" s="512">
        <v>4</v>
      </c>
      <c r="H1104" s="504">
        <v>150.21799999999999</v>
      </c>
      <c r="O1104" s="511">
        <v>42415</v>
      </c>
      <c r="P1104" s="512">
        <v>4</v>
      </c>
      <c r="V1104" s="504">
        <v>156.81</v>
      </c>
      <c r="AC1104" s="511">
        <f t="shared" si="33"/>
        <v>42781.124999997373</v>
      </c>
      <c r="AD1104" s="512">
        <f t="shared" si="32"/>
        <v>4</v>
      </c>
      <c r="AJ1104" s="504">
        <v>173</v>
      </c>
    </row>
    <row r="1105" spans="1:36" x14ac:dyDescent="0.2">
      <c r="A1105" s="511">
        <v>42050</v>
      </c>
      <c r="B1105" s="512">
        <v>5</v>
      </c>
      <c r="H1105" s="504">
        <v>151.458</v>
      </c>
      <c r="O1105" s="511">
        <v>42415</v>
      </c>
      <c r="P1105" s="512">
        <v>5</v>
      </c>
      <c r="V1105" s="504">
        <v>161.184</v>
      </c>
      <c r="AC1105" s="511">
        <f t="shared" si="33"/>
        <v>42781.166666664038</v>
      </c>
      <c r="AD1105" s="512">
        <f t="shared" si="32"/>
        <v>5</v>
      </c>
      <c r="AJ1105" s="504">
        <v>173</v>
      </c>
    </row>
    <row r="1106" spans="1:36" x14ac:dyDescent="0.2">
      <c r="A1106" s="511">
        <v>42050</v>
      </c>
      <c r="B1106" s="512">
        <v>6</v>
      </c>
      <c r="H1106" s="504">
        <v>155.80799999999999</v>
      </c>
      <c r="O1106" s="511">
        <v>42415</v>
      </c>
      <c r="P1106" s="512">
        <v>6</v>
      </c>
      <c r="V1106" s="504">
        <v>171.52799999999999</v>
      </c>
      <c r="AC1106" s="511">
        <f t="shared" si="33"/>
        <v>42781.208333330702</v>
      </c>
      <c r="AD1106" s="512">
        <f t="shared" si="32"/>
        <v>6</v>
      </c>
      <c r="AJ1106" s="504">
        <v>178</v>
      </c>
    </row>
    <row r="1107" spans="1:36" x14ac:dyDescent="0.2">
      <c r="A1107" s="511">
        <v>42050</v>
      </c>
      <c r="B1107" s="512">
        <v>7</v>
      </c>
      <c r="H1107" s="504">
        <v>162.78700000000001</v>
      </c>
      <c r="O1107" s="511">
        <v>42415</v>
      </c>
      <c r="P1107" s="512">
        <v>7</v>
      </c>
      <c r="V1107" s="504">
        <v>184.33</v>
      </c>
      <c r="AC1107" s="511">
        <f t="shared" si="33"/>
        <v>42781.249999997366</v>
      </c>
      <c r="AD1107" s="512">
        <f t="shared" si="32"/>
        <v>7</v>
      </c>
      <c r="AJ1107" s="504">
        <v>189</v>
      </c>
    </row>
    <row r="1108" spans="1:36" x14ac:dyDescent="0.2">
      <c r="A1108" s="511">
        <v>42050</v>
      </c>
      <c r="B1108" s="512">
        <v>8</v>
      </c>
      <c r="H1108" s="504">
        <v>160.61699999999999</v>
      </c>
      <c r="O1108" s="511">
        <v>42415</v>
      </c>
      <c r="P1108" s="512">
        <v>8</v>
      </c>
      <c r="V1108" s="504">
        <v>188.88800000000001</v>
      </c>
      <c r="AC1108" s="511">
        <f t="shared" si="33"/>
        <v>42781.29166666403</v>
      </c>
      <c r="AD1108" s="512">
        <f t="shared" si="32"/>
        <v>8</v>
      </c>
      <c r="AJ1108" s="504">
        <v>202</v>
      </c>
    </row>
    <row r="1109" spans="1:36" x14ac:dyDescent="0.2">
      <c r="A1109" s="511">
        <v>42050</v>
      </c>
      <c r="B1109" s="512">
        <v>9</v>
      </c>
      <c r="H1109" s="504">
        <v>162.91800000000001</v>
      </c>
      <c r="O1109" s="511">
        <v>42415</v>
      </c>
      <c r="P1109" s="512">
        <v>9</v>
      </c>
      <c r="V1109" s="504">
        <v>190.19200000000001</v>
      </c>
      <c r="AC1109" s="511">
        <f t="shared" si="33"/>
        <v>42781.333333330695</v>
      </c>
      <c r="AD1109" s="512">
        <f t="shared" si="32"/>
        <v>9</v>
      </c>
      <c r="AJ1109" s="504">
        <v>209</v>
      </c>
    </row>
    <row r="1110" spans="1:36" x14ac:dyDescent="0.2">
      <c r="A1110" s="511">
        <v>42050</v>
      </c>
      <c r="B1110" s="512">
        <v>10</v>
      </c>
      <c r="H1110" s="504">
        <v>165.16</v>
      </c>
      <c r="O1110" s="511">
        <v>42415</v>
      </c>
      <c r="P1110" s="512">
        <v>10</v>
      </c>
      <c r="V1110" s="504">
        <v>191.971</v>
      </c>
      <c r="AC1110" s="511">
        <f t="shared" si="33"/>
        <v>42781.374999997359</v>
      </c>
      <c r="AD1110" s="512">
        <f t="shared" ref="AD1110:AD1173" si="34">B1110</f>
        <v>10</v>
      </c>
      <c r="AJ1110" s="504">
        <v>211</v>
      </c>
    </row>
    <row r="1111" spans="1:36" x14ac:dyDescent="0.2">
      <c r="A1111" s="511">
        <v>42050</v>
      </c>
      <c r="B1111" s="512">
        <v>11</v>
      </c>
      <c r="H1111" s="504">
        <v>164.499</v>
      </c>
      <c r="O1111" s="511">
        <v>42415</v>
      </c>
      <c r="P1111" s="512">
        <v>11</v>
      </c>
      <c r="V1111" s="504">
        <v>193.27199999999999</v>
      </c>
      <c r="AC1111" s="511">
        <f t="shared" ref="AC1111:AC1174" si="35">AC1110+1/24</f>
        <v>42781.416666664023</v>
      </c>
      <c r="AD1111" s="512">
        <f t="shared" si="34"/>
        <v>11</v>
      </c>
      <c r="AJ1111" s="504">
        <v>212</v>
      </c>
    </row>
    <row r="1112" spans="1:36" x14ac:dyDescent="0.2">
      <c r="A1112" s="511">
        <v>42050</v>
      </c>
      <c r="B1112" s="512">
        <v>12</v>
      </c>
      <c r="H1112" s="504">
        <v>163.78</v>
      </c>
      <c r="O1112" s="511">
        <v>42415</v>
      </c>
      <c r="P1112" s="512">
        <v>12</v>
      </c>
      <c r="V1112" s="504">
        <v>192.49799999999999</v>
      </c>
      <c r="AC1112" s="511">
        <f t="shared" si="35"/>
        <v>42781.458333330687</v>
      </c>
      <c r="AD1112" s="512">
        <f t="shared" si="34"/>
        <v>12</v>
      </c>
      <c r="AJ1112" s="504">
        <v>211</v>
      </c>
    </row>
    <row r="1113" spans="1:36" x14ac:dyDescent="0.2">
      <c r="A1113" s="511">
        <v>42050</v>
      </c>
      <c r="B1113" s="512">
        <v>13</v>
      </c>
      <c r="H1113" s="504">
        <v>164.83</v>
      </c>
      <c r="O1113" s="511">
        <v>42415</v>
      </c>
      <c r="P1113" s="512">
        <v>13</v>
      </c>
      <c r="V1113" s="504">
        <v>193.57499999999999</v>
      </c>
      <c r="AC1113" s="511">
        <f t="shared" si="35"/>
        <v>42781.499999997352</v>
      </c>
      <c r="AD1113" s="512">
        <f t="shared" si="34"/>
        <v>13</v>
      </c>
      <c r="AJ1113" s="504">
        <v>209</v>
      </c>
    </row>
    <row r="1114" spans="1:36" x14ac:dyDescent="0.2">
      <c r="A1114" s="511">
        <v>42050</v>
      </c>
      <c r="B1114" s="512">
        <v>14</v>
      </c>
      <c r="H1114" s="504">
        <v>164.309</v>
      </c>
      <c r="O1114" s="511">
        <v>42415</v>
      </c>
      <c r="P1114" s="512">
        <v>14</v>
      </c>
      <c r="V1114" s="504">
        <v>195.47900000000001</v>
      </c>
      <c r="AC1114" s="511">
        <f t="shared" si="35"/>
        <v>42781.541666664016</v>
      </c>
      <c r="AD1114" s="512">
        <f t="shared" si="34"/>
        <v>14</v>
      </c>
      <c r="AJ1114" s="504">
        <v>206</v>
      </c>
    </row>
    <row r="1115" spans="1:36" x14ac:dyDescent="0.2">
      <c r="A1115" s="511">
        <v>42050</v>
      </c>
      <c r="B1115" s="512">
        <v>15</v>
      </c>
      <c r="H1115" s="504">
        <v>166.31399999999999</v>
      </c>
      <c r="O1115" s="511">
        <v>42415</v>
      </c>
      <c r="P1115" s="512">
        <v>15</v>
      </c>
      <c r="V1115" s="504">
        <v>196.43799999999999</v>
      </c>
      <c r="AC1115" s="511">
        <f t="shared" si="35"/>
        <v>42781.58333333068</v>
      </c>
      <c r="AD1115" s="512">
        <f t="shared" si="34"/>
        <v>15</v>
      </c>
      <c r="AJ1115" s="504">
        <v>205</v>
      </c>
    </row>
    <row r="1116" spans="1:36" x14ac:dyDescent="0.2">
      <c r="A1116" s="511">
        <v>42050</v>
      </c>
      <c r="B1116" s="512">
        <v>16</v>
      </c>
      <c r="H1116" s="504">
        <v>170.12100000000001</v>
      </c>
      <c r="O1116" s="511">
        <v>42415</v>
      </c>
      <c r="P1116" s="512">
        <v>16</v>
      </c>
      <c r="V1116" s="504">
        <v>199.065</v>
      </c>
      <c r="AC1116" s="511">
        <f t="shared" si="35"/>
        <v>42781.624999997344</v>
      </c>
      <c r="AD1116" s="512">
        <f t="shared" si="34"/>
        <v>16</v>
      </c>
      <c r="AJ1116" s="504">
        <v>204</v>
      </c>
    </row>
    <row r="1117" spans="1:36" x14ac:dyDescent="0.2">
      <c r="A1117" s="511">
        <v>42050</v>
      </c>
      <c r="B1117" s="512">
        <v>17</v>
      </c>
      <c r="H1117" s="504">
        <v>174.61199999999999</v>
      </c>
      <c r="O1117" s="511">
        <v>42415</v>
      </c>
      <c r="P1117" s="512">
        <v>17</v>
      </c>
      <c r="V1117" s="504">
        <v>204.42099999999999</v>
      </c>
      <c r="AC1117" s="511">
        <f t="shared" si="35"/>
        <v>42781.666666664009</v>
      </c>
      <c r="AD1117" s="512">
        <f t="shared" si="34"/>
        <v>17</v>
      </c>
      <c r="AJ1117" s="504">
        <v>205</v>
      </c>
    </row>
    <row r="1118" spans="1:36" x14ac:dyDescent="0.2">
      <c r="A1118" s="511">
        <v>42050</v>
      </c>
      <c r="B1118" s="512">
        <v>18</v>
      </c>
      <c r="H1118" s="504">
        <v>186.34</v>
      </c>
      <c r="O1118" s="511">
        <v>42415</v>
      </c>
      <c r="P1118" s="512">
        <v>18</v>
      </c>
      <c r="V1118" s="504">
        <v>213.71299999999999</v>
      </c>
      <c r="AC1118" s="511">
        <f t="shared" si="35"/>
        <v>42781.708333330673</v>
      </c>
      <c r="AD1118" s="512">
        <f t="shared" si="34"/>
        <v>18</v>
      </c>
      <c r="AJ1118" s="504">
        <v>211</v>
      </c>
    </row>
    <row r="1119" spans="1:36" x14ac:dyDescent="0.2">
      <c r="A1119" s="511">
        <v>42050</v>
      </c>
      <c r="B1119" s="512">
        <v>19</v>
      </c>
      <c r="H1119" s="504">
        <v>203.035</v>
      </c>
      <c r="O1119" s="511">
        <v>42415</v>
      </c>
      <c r="P1119" s="512">
        <v>19</v>
      </c>
      <c r="V1119" s="504">
        <v>230.89599999999999</v>
      </c>
      <c r="AC1119" s="511">
        <f t="shared" si="35"/>
        <v>42781.749999997337</v>
      </c>
      <c r="AD1119" s="512">
        <f t="shared" si="34"/>
        <v>19</v>
      </c>
      <c r="AJ1119" s="504">
        <v>233</v>
      </c>
    </row>
    <row r="1120" spans="1:36" x14ac:dyDescent="0.2">
      <c r="A1120" s="511">
        <v>42050</v>
      </c>
      <c r="B1120" s="512">
        <v>20</v>
      </c>
      <c r="H1120" s="504">
        <v>201.01599999999999</v>
      </c>
      <c r="O1120" s="511">
        <v>42415</v>
      </c>
      <c r="P1120" s="512">
        <v>20</v>
      </c>
      <c r="V1120" s="504">
        <v>228.11099999999999</v>
      </c>
      <c r="AC1120" s="511">
        <f t="shared" si="35"/>
        <v>42781.791666664001</v>
      </c>
      <c r="AD1120" s="512">
        <f t="shared" si="34"/>
        <v>20</v>
      </c>
      <c r="AJ1120" s="504">
        <v>249</v>
      </c>
    </row>
    <row r="1121" spans="1:36" x14ac:dyDescent="0.2">
      <c r="A1121" s="511">
        <v>42050</v>
      </c>
      <c r="B1121" s="512">
        <v>21</v>
      </c>
      <c r="H1121" s="504">
        <v>195.565</v>
      </c>
      <c r="O1121" s="511">
        <v>42415</v>
      </c>
      <c r="P1121" s="512">
        <v>21</v>
      </c>
      <c r="V1121" s="504">
        <v>220.227</v>
      </c>
      <c r="AC1121" s="511">
        <f t="shared" si="35"/>
        <v>42781.833333330665</v>
      </c>
      <c r="AD1121" s="512">
        <f t="shared" si="34"/>
        <v>21</v>
      </c>
      <c r="AJ1121" s="504">
        <v>243</v>
      </c>
    </row>
    <row r="1122" spans="1:36" x14ac:dyDescent="0.2">
      <c r="A1122" s="511">
        <v>42050</v>
      </c>
      <c r="B1122" s="512">
        <v>22</v>
      </c>
      <c r="H1122" s="504">
        <v>187.70699999999999</v>
      </c>
      <c r="O1122" s="511">
        <v>42415</v>
      </c>
      <c r="P1122" s="512">
        <v>22</v>
      </c>
      <c r="V1122" s="504">
        <v>209.417</v>
      </c>
      <c r="AC1122" s="511">
        <f t="shared" si="35"/>
        <v>42781.87499999733</v>
      </c>
      <c r="AD1122" s="512">
        <f t="shared" si="34"/>
        <v>22</v>
      </c>
      <c r="AJ1122" s="504">
        <v>229</v>
      </c>
    </row>
    <row r="1123" spans="1:36" x14ac:dyDescent="0.2">
      <c r="A1123" s="511">
        <v>42050</v>
      </c>
      <c r="B1123" s="512">
        <v>23</v>
      </c>
      <c r="H1123" s="504">
        <v>177.48599999999999</v>
      </c>
      <c r="O1123" s="511">
        <v>42415</v>
      </c>
      <c r="P1123" s="512">
        <v>23</v>
      </c>
      <c r="V1123" s="504">
        <v>193.63499999999999</v>
      </c>
      <c r="AC1123" s="511">
        <f t="shared" si="35"/>
        <v>42781.916666663994</v>
      </c>
      <c r="AD1123" s="512">
        <f t="shared" si="34"/>
        <v>23</v>
      </c>
      <c r="AJ1123" s="504">
        <v>209</v>
      </c>
    </row>
    <row r="1124" spans="1:36" x14ac:dyDescent="0.2">
      <c r="A1124" s="511">
        <v>42050</v>
      </c>
      <c r="B1124" s="512">
        <v>24</v>
      </c>
      <c r="H1124" s="504">
        <v>165.52199999999999</v>
      </c>
      <c r="O1124" s="511">
        <v>42415</v>
      </c>
      <c r="P1124" s="512">
        <v>24</v>
      </c>
      <c r="V1124" s="504">
        <v>179.01400000000001</v>
      </c>
      <c r="AC1124" s="511">
        <f t="shared" si="35"/>
        <v>42781.958333330658</v>
      </c>
      <c r="AD1124" s="512">
        <f t="shared" si="34"/>
        <v>24</v>
      </c>
      <c r="AJ1124" s="504">
        <v>194</v>
      </c>
    </row>
    <row r="1125" spans="1:36" x14ac:dyDescent="0.2">
      <c r="A1125" s="511">
        <v>42051</v>
      </c>
      <c r="B1125" s="512">
        <v>1</v>
      </c>
      <c r="H1125" s="504">
        <v>159.04900000000001</v>
      </c>
      <c r="O1125" s="511">
        <v>42416</v>
      </c>
      <c r="P1125" s="512">
        <v>1</v>
      </c>
      <c r="V1125" s="504">
        <v>172.017</v>
      </c>
      <c r="AC1125" s="511">
        <f t="shared" si="35"/>
        <v>42781.999999997322</v>
      </c>
      <c r="AD1125" s="512">
        <f t="shared" si="34"/>
        <v>1</v>
      </c>
      <c r="AJ1125" s="504">
        <v>186</v>
      </c>
    </row>
    <row r="1126" spans="1:36" x14ac:dyDescent="0.2">
      <c r="A1126" s="511">
        <v>42051</v>
      </c>
      <c r="B1126" s="512">
        <v>2</v>
      </c>
      <c r="H1126" s="504">
        <v>154.72300000000001</v>
      </c>
      <c r="O1126" s="511">
        <v>42416</v>
      </c>
      <c r="P1126" s="512">
        <v>2</v>
      </c>
      <c r="V1126" s="504">
        <v>166.554</v>
      </c>
      <c r="AC1126" s="511">
        <f t="shared" si="35"/>
        <v>42782.041666663987</v>
      </c>
      <c r="AD1126" s="512">
        <f t="shared" si="34"/>
        <v>2</v>
      </c>
      <c r="AJ1126" s="504">
        <v>179</v>
      </c>
    </row>
    <row r="1127" spans="1:36" x14ac:dyDescent="0.2">
      <c r="A1127" s="511">
        <v>42051</v>
      </c>
      <c r="B1127" s="512">
        <v>3</v>
      </c>
      <c r="H1127" s="504">
        <v>152.136</v>
      </c>
      <c r="O1127" s="511">
        <v>42416</v>
      </c>
      <c r="P1127" s="512">
        <v>3</v>
      </c>
      <c r="V1127" s="504">
        <v>164.61099999999999</v>
      </c>
      <c r="AC1127" s="511">
        <f t="shared" si="35"/>
        <v>42782.083333330651</v>
      </c>
      <c r="AD1127" s="512">
        <f t="shared" si="34"/>
        <v>3</v>
      </c>
      <c r="AJ1127" s="504">
        <v>176</v>
      </c>
    </row>
    <row r="1128" spans="1:36" x14ac:dyDescent="0.2">
      <c r="A1128" s="511">
        <v>42051</v>
      </c>
      <c r="B1128" s="512">
        <v>4</v>
      </c>
      <c r="H1128" s="504">
        <v>152.994</v>
      </c>
      <c r="O1128" s="511">
        <v>42416</v>
      </c>
      <c r="P1128" s="512">
        <v>4</v>
      </c>
      <c r="V1128" s="504">
        <v>165.33600000000001</v>
      </c>
      <c r="AC1128" s="511">
        <f t="shared" si="35"/>
        <v>42782.124999997315</v>
      </c>
      <c r="AD1128" s="512">
        <f t="shared" si="34"/>
        <v>4</v>
      </c>
      <c r="AJ1128" s="504">
        <v>175</v>
      </c>
    </row>
    <row r="1129" spans="1:36" x14ac:dyDescent="0.2">
      <c r="A1129" s="511">
        <v>42051</v>
      </c>
      <c r="B1129" s="512">
        <v>5</v>
      </c>
      <c r="H1129" s="504">
        <v>156.464</v>
      </c>
      <c r="O1129" s="511">
        <v>42416</v>
      </c>
      <c r="P1129" s="512">
        <v>5</v>
      </c>
      <c r="V1129" s="504">
        <v>171.398</v>
      </c>
      <c r="AC1129" s="511">
        <f t="shared" si="35"/>
        <v>42782.166666663979</v>
      </c>
      <c r="AD1129" s="512">
        <f t="shared" si="34"/>
        <v>5</v>
      </c>
      <c r="AJ1129" s="504">
        <v>176</v>
      </c>
    </row>
    <row r="1130" spans="1:36" x14ac:dyDescent="0.2">
      <c r="A1130" s="511">
        <v>42051</v>
      </c>
      <c r="B1130" s="512">
        <v>6</v>
      </c>
      <c r="H1130" s="504">
        <v>166.04300000000001</v>
      </c>
      <c r="O1130" s="511">
        <v>42416</v>
      </c>
      <c r="P1130" s="512">
        <v>6</v>
      </c>
      <c r="V1130" s="504">
        <v>186.489</v>
      </c>
      <c r="AC1130" s="511">
        <f t="shared" si="35"/>
        <v>42782.208333330644</v>
      </c>
      <c r="AD1130" s="512">
        <f t="shared" si="34"/>
        <v>6</v>
      </c>
      <c r="AJ1130" s="504">
        <v>181</v>
      </c>
    </row>
    <row r="1131" spans="1:36" x14ac:dyDescent="0.2">
      <c r="A1131" s="511">
        <v>42051</v>
      </c>
      <c r="B1131" s="512">
        <v>7</v>
      </c>
      <c r="H1131" s="504">
        <v>177.458</v>
      </c>
      <c r="O1131" s="511">
        <v>42416</v>
      </c>
      <c r="P1131" s="512">
        <v>7</v>
      </c>
      <c r="V1131" s="504">
        <v>206.84200000000001</v>
      </c>
      <c r="AC1131" s="511">
        <f t="shared" si="35"/>
        <v>42782.249999997308</v>
      </c>
      <c r="AD1131" s="512">
        <f t="shared" si="34"/>
        <v>7</v>
      </c>
      <c r="AJ1131" s="504">
        <v>192</v>
      </c>
    </row>
    <row r="1132" spans="1:36" x14ac:dyDescent="0.2">
      <c r="A1132" s="511">
        <v>42051</v>
      </c>
      <c r="B1132" s="512">
        <v>8</v>
      </c>
      <c r="H1132" s="504">
        <v>180.10499999999999</v>
      </c>
      <c r="O1132" s="511">
        <v>42416</v>
      </c>
      <c r="P1132" s="512">
        <v>8</v>
      </c>
      <c r="V1132" s="504">
        <v>214.06299999999999</v>
      </c>
      <c r="AC1132" s="511">
        <f t="shared" si="35"/>
        <v>42782.291666663972</v>
      </c>
      <c r="AD1132" s="512">
        <f t="shared" si="34"/>
        <v>8</v>
      </c>
      <c r="AJ1132" s="504">
        <v>206</v>
      </c>
    </row>
    <row r="1133" spans="1:36" x14ac:dyDescent="0.2">
      <c r="A1133" s="511">
        <v>42051</v>
      </c>
      <c r="B1133" s="512">
        <v>9</v>
      </c>
      <c r="H1133" s="504">
        <v>184.56100000000001</v>
      </c>
      <c r="O1133" s="511">
        <v>42416</v>
      </c>
      <c r="P1133" s="512">
        <v>9</v>
      </c>
      <c r="V1133" s="504">
        <v>208.476</v>
      </c>
      <c r="AC1133" s="511">
        <f t="shared" si="35"/>
        <v>42782.333333330636</v>
      </c>
      <c r="AD1133" s="512">
        <f t="shared" si="34"/>
        <v>9</v>
      </c>
      <c r="AJ1133" s="504">
        <v>216</v>
      </c>
    </row>
    <row r="1134" spans="1:36" x14ac:dyDescent="0.2">
      <c r="A1134" s="511">
        <v>42051</v>
      </c>
      <c r="B1134" s="512">
        <v>10</v>
      </c>
      <c r="H1134" s="504">
        <v>188.81200000000001</v>
      </c>
      <c r="O1134" s="511">
        <v>42416</v>
      </c>
      <c r="P1134" s="512">
        <v>10</v>
      </c>
      <c r="V1134" s="504">
        <v>204.88200000000001</v>
      </c>
      <c r="AC1134" s="511">
        <f t="shared" si="35"/>
        <v>42782.374999997301</v>
      </c>
      <c r="AD1134" s="512">
        <f t="shared" si="34"/>
        <v>10</v>
      </c>
      <c r="AJ1134" s="504">
        <v>218</v>
      </c>
    </row>
    <row r="1135" spans="1:36" x14ac:dyDescent="0.2">
      <c r="A1135" s="511">
        <v>42051</v>
      </c>
      <c r="B1135" s="512">
        <v>11</v>
      </c>
      <c r="H1135" s="504">
        <v>191.185</v>
      </c>
      <c r="O1135" s="511">
        <v>42416</v>
      </c>
      <c r="P1135" s="512">
        <v>11</v>
      </c>
      <c r="V1135" s="504">
        <v>200.14400000000001</v>
      </c>
      <c r="AC1135" s="511">
        <f t="shared" si="35"/>
        <v>42782.416666663965</v>
      </c>
      <c r="AD1135" s="512">
        <f t="shared" si="34"/>
        <v>11</v>
      </c>
      <c r="AJ1135" s="504">
        <v>220</v>
      </c>
    </row>
    <row r="1136" spans="1:36" x14ac:dyDescent="0.2">
      <c r="A1136" s="511">
        <v>42051</v>
      </c>
      <c r="B1136" s="512">
        <v>12</v>
      </c>
      <c r="H1136" s="504">
        <v>193.029</v>
      </c>
      <c r="O1136" s="511">
        <v>42416</v>
      </c>
      <c r="P1136" s="512">
        <v>12</v>
      </c>
      <c r="V1136" s="504">
        <v>199.94200000000001</v>
      </c>
      <c r="AC1136" s="511">
        <f t="shared" si="35"/>
        <v>42782.458333330629</v>
      </c>
      <c r="AD1136" s="512">
        <f t="shared" si="34"/>
        <v>12</v>
      </c>
      <c r="AJ1136" s="504">
        <v>219</v>
      </c>
    </row>
    <row r="1137" spans="1:36" x14ac:dyDescent="0.2">
      <c r="A1137" s="511">
        <v>42051</v>
      </c>
      <c r="B1137" s="512">
        <v>13</v>
      </c>
      <c r="H1137" s="504">
        <v>192.203</v>
      </c>
      <c r="O1137" s="511">
        <v>42416</v>
      </c>
      <c r="P1137" s="512">
        <v>13</v>
      </c>
      <c r="V1137" s="504">
        <v>201.28399999999999</v>
      </c>
      <c r="AC1137" s="511">
        <f t="shared" si="35"/>
        <v>42782.499999997293</v>
      </c>
      <c r="AD1137" s="512">
        <f t="shared" si="34"/>
        <v>13</v>
      </c>
      <c r="AJ1137" s="504">
        <v>214</v>
      </c>
    </row>
    <row r="1138" spans="1:36" x14ac:dyDescent="0.2">
      <c r="A1138" s="511">
        <v>42051</v>
      </c>
      <c r="B1138" s="512">
        <v>14</v>
      </c>
      <c r="H1138" s="504">
        <v>193.1</v>
      </c>
      <c r="O1138" s="511">
        <v>42416</v>
      </c>
      <c r="P1138" s="512">
        <v>14</v>
      </c>
      <c r="V1138" s="504">
        <v>207.864</v>
      </c>
      <c r="AC1138" s="511">
        <f t="shared" si="35"/>
        <v>42782.541666663958</v>
      </c>
      <c r="AD1138" s="512">
        <f t="shared" si="34"/>
        <v>14</v>
      </c>
      <c r="AJ1138" s="504">
        <v>209</v>
      </c>
    </row>
    <row r="1139" spans="1:36" x14ac:dyDescent="0.2">
      <c r="A1139" s="511">
        <v>42051</v>
      </c>
      <c r="B1139" s="512">
        <v>15</v>
      </c>
      <c r="H1139" s="504">
        <v>196.28399999999999</v>
      </c>
      <c r="O1139" s="511">
        <v>42416</v>
      </c>
      <c r="P1139" s="512">
        <v>15</v>
      </c>
      <c r="V1139" s="504">
        <v>211.601</v>
      </c>
      <c r="AC1139" s="511">
        <f t="shared" si="35"/>
        <v>42782.583333330622</v>
      </c>
      <c r="AD1139" s="512">
        <f t="shared" si="34"/>
        <v>15</v>
      </c>
      <c r="AJ1139" s="504">
        <v>206</v>
      </c>
    </row>
    <row r="1140" spans="1:36" x14ac:dyDescent="0.2">
      <c r="A1140" s="511">
        <v>42051</v>
      </c>
      <c r="B1140" s="512">
        <v>16</v>
      </c>
      <c r="H1140" s="504">
        <v>198.26400000000001</v>
      </c>
      <c r="O1140" s="511">
        <v>42416</v>
      </c>
      <c r="P1140" s="512">
        <v>16</v>
      </c>
      <c r="V1140" s="504">
        <v>215.608</v>
      </c>
      <c r="AC1140" s="511">
        <f t="shared" si="35"/>
        <v>42782.624999997286</v>
      </c>
      <c r="AD1140" s="512">
        <f t="shared" si="34"/>
        <v>16</v>
      </c>
      <c r="AJ1140" s="504">
        <v>206</v>
      </c>
    </row>
    <row r="1141" spans="1:36" x14ac:dyDescent="0.2">
      <c r="A1141" s="511">
        <v>42051</v>
      </c>
      <c r="B1141" s="512">
        <v>17</v>
      </c>
      <c r="H1141" s="504">
        <v>200.64599999999999</v>
      </c>
      <c r="O1141" s="511">
        <v>42416</v>
      </c>
      <c r="P1141" s="512">
        <v>17</v>
      </c>
      <c r="V1141" s="504">
        <v>220.18700000000001</v>
      </c>
      <c r="AC1141" s="511">
        <f t="shared" si="35"/>
        <v>42782.66666666395</v>
      </c>
      <c r="AD1141" s="512">
        <f t="shared" si="34"/>
        <v>17</v>
      </c>
      <c r="AJ1141" s="504">
        <v>207</v>
      </c>
    </row>
    <row r="1142" spans="1:36" x14ac:dyDescent="0.2">
      <c r="A1142" s="511">
        <v>42051</v>
      </c>
      <c r="B1142" s="512">
        <v>18</v>
      </c>
      <c r="H1142" s="504">
        <v>210.75200000000001</v>
      </c>
      <c r="O1142" s="511">
        <v>42416</v>
      </c>
      <c r="P1142" s="512">
        <v>18</v>
      </c>
      <c r="V1142" s="504">
        <v>228.40799999999999</v>
      </c>
      <c r="AC1142" s="511">
        <f t="shared" si="35"/>
        <v>42782.708333330615</v>
      </c>
      <c r="AD1142" s="512">
        <f t="shared" si="34"/>
        <v>18</v>
      </c>
      <c r="AJ1142" s="504">
        <v>212</v>
      </c>
    </row>
    <row r="1143" spans="1:36" x14ac:dyDescent="0.2">
      <c r="A1143" s="511">
        <v>42051</v>
      </c>
      <c r="B1143" s="512">
        <v>19</v>
      </c>
      <c r="H1143" s="504">
        <v>229.40700000000001</v>
      </c>
      <c r="O1143" s="511">
        <v>42416</v>
      </c>
      <c r="P1143" s="512">
        <v>19</v>
      </c>
      <c r="V1143" s="504">
        <v>245.126</v>
      </c>
      <c r="AC1143" s="511">
        <f t="shared" si="35"/>
        <v>42782.749999997279</v>
      </c>
      <c r="AD1143" s="512">
        <f t="shared" si="34"/>
        <v>19</v>
      </c>
      <c r="AJ1143" s="504">
        <v>237</v>
      </c>
    </row>
    <row r="1144" spans="1:36" x14ac:dyDescent="0.2">
      <c r="A1144" s="511">
        <v>42051</v>
      </c>
      <c r="B1144" s="512">
        <v>20</v>
      </c>
      <c r="H1144" s="504">
        <v>227.845</v>
      </c>
      <c r="O1144" s="511">
        <v>42416</v>
      </c>
      <c r="P1144" s="512">
        <v>20</v>
      </c>
      <c r="V1144" s="504">
        <v>241.053</v>
      </c>
      <c r="AC1144" s="511">
        <f t="shared" si="35"/>
        <v>42782.791666663943</v>
      </c>
      <c r="AD1144" s="512">
        <f t="shared" si="34"/>
        <v>20</v>
      </c>
      <c r="AJ1144" s="504">
        <v>251</v>
      </c>
    </row>
    <row r="1145" spans="1:36" x14ac:dyDescent="0.2">
      <c r="A1145" s="511">
        <v>42051</v>
      </c>
      <c r="B1145" s="512">
        <v>21</v>
      </c>
      <c r="H1145" s="504">
        <v>221.58099999999999</v>
      </c>
      <c r="O1145" s="511">
        <v>42416</v>
      </c>
      <c r="P1145" s="512">
        <v>21</v>
      </c>
      <c r="V1145" s="504">
        <v>235.37799999999999</v>
      </c>
      <c r="AC1145" s="511">
        <f t="shared" si="35"/>
        <v>42782.833333330607</v>
      </c>
      <c r="AD1145" s="512">
        <f t="shared" si="34"/>
        <v>21</v>
      </c>
      <c r="AJ1145" s="504">
        <v>245</v>
      </c>
    </row>
    <row r="1146" spans="1:36" x14ac:dyDescent="0.2">
      <c r="A1146" s="511">
        <v>42051</v>
      </c>
      <c r="B1146" s="512">
        <v>22</v>
      </c>
      <c r="H1146" s="504">
        <v>208.541</v>
      </c>
      <c r="O1146" s="511">
        <v>42416</v>
      </c>
      <c r="P1146" s="512">
        <v>22</v>
      </c>
      <c r="V1146" s="504">
        <v>224.08099999999999</v>
      </c>
      <c r="AC1146" s="511">
        <f t="shared" si="35"/>
        <v>42782.874999997272</v>
      </c>
      <c r="AD1146" s="512">
        <f t="shared" si="34"/>
        <v>22</v>
      </c>
      <c r="AJ1146" s="504">
        <v>232</v>
      </c>
    </row>
    <row r="1147" spans="1:36" x14ac:dyDescent="0.2">
      <c r="A1147" s="511">
        <v>42051</v>
      </c>
      <c r="B1147" s="512">
        <v>23</v>
      </c>
      <c r="H1147" s="504">
        <v>191.29599999999999</v>
      </c>
      <c r="O1147" s="511">
        <v>42416</v>
      </c>
      <c r="P1147" s="512">
        <v>23</v>
      </c>
      <c r="V1147" s="504">
        <v>207.51599999999999</v>
      </c>
      <c r="AC1147" s="511">
        <f t="shared" si="35"/>
        <v>42782.916666663936</v>
      </c>
      <c r="AD1147" s="512">
        <f t="shared" si="34"/>
        <v>23</v>
      </c>
      <c r="AJ1147" s="504">
        <v>211</v>
      </c>
    </row>
    <row r="1148" spans="1:36" x14ac:dyDescent="0.2">
      <c r="A1148" s="511">
        <v>42051</v>
      </c>
      <c r="B1148" s="512">
        <v>24</v>
      </c>
      <c r="H1148" s="504">
        <v>176.17599999999999</v>
      </c>
      <c r="O1148" s="511">
        <v>42416</v>
      </c>
      <c r="P1148" s="512">
        <v>24</v>
      </c>
      <c r="V1148" s="504">
        <v>189.548</v>
      </c>
      <c r="AC1148" s="511">
        <f t="shared" si="35"/>
        <v>42782.9583333306</v>
      </c>
      <c r="AD1148" s="512">
        <f t="shared" si="34"/>
        <v>24</v>
      </c>
      <c r="AJ1148" s="504">
        <v>195</v>
      </c>
    </row>
    <row r="1149" spans="1:36" x14ac:dyDescent="0.2">
      <c r="A1149" s="511">
        <v>42052</v>
      </c>
      <c r="B1149" s="512">
        <v>1</v>
      </c>
      <c r="H1149" s="504">
        <v>168.75700000000001</v>
      </c>
      <c r="O1149" s="511">
        <v>42417</v>
      </c>
      <c r="P1149" s="512">
        <v>1</v>
      </c>
      <c r="V1149" s="504">
        <v>178.536</v>
      </c>
      <c r="AC1149" s="511">
        <f t="shared" si="35"/>
        <v>42782.999999997264</v>
      </c>
      <c r="AD1149" s="512">
        <f t="shared" si="34"/>
        <v>1</v>
      </c>
      <c r="AJ1149" s="504">
        <v>185</v>
      </c>
    </row>
    <row r="1150" spans="1:36" x14ac:dyDescent="0.2">
      <c r="A1150" s="511">
        <v>42052</v>
      </c>
      <c r="B1150" s="512">
        <v>2</v>
      </c>
      <c r="H1150" s="504">
        <v>163.874</v>
      </c>
      <c r="O1150" s="511">
        <v>42417</v>
      </c>
      <c r="P1150" s="512">
        <v>2</v>
      </c>
      <c r="V1150" s="504">
        <v>174.03299999999999</v>
      </c>
      <c r="AC1150" s="511">
        <f t="shared" si="35"/>
        <v>42783.041666663928</v>
      </c>
      <c r="AD1150" s="512">
        <f t="shared" si="34"/>
        <v>2</v>
      </c>
      <c r="AJ1150" s="504">
        <v>178</v>
      </c>
    </row>
    <row r="1151" spans="1:36" x14ac:dyDescent="0.2">
      <c r="A1151" s="511">
        <v>42052</v>
      </c>
      <c r="B1151" s="512">
        <v>3</v>
      </c>
      <c r="H1151" s="504">
        <v>162.46700000000001</v>
      </c>
      <c r="O1151" s="511">
        <v>42417</v>
      </c>
      <c r="P1151" s="512">
        <v>3</v>
      </c>
      <c r="V1151" s="504">
        <v>170.9</v>
      </c>
      <c r="AC1151" s="511">
        <f t="shared" si="35"/>
        <v>42783.083333330593</v>
      </c>
      <c r="AD1151" s="512">
        <f t="shared" si="34"/>
        <v>3</v>
      </c>
      <c r="AJ1151" s="504">
        <v>176</v>
      </c>
    </row>
    <row r="1152" spans="1:36" x14ac:dyDescent="0.2">
      <c r="A1152" s="511">
        <v>42052</v>
      </c>
      <c r="B1152" s="512">
        <v>4</v>
      </c>
      <c r="H1152" s="504">
        <v>163.684</v>
      </c>
      <c r="O1152" s="511">
        <v>42417</v>
      </c>
      <c r="P1152" s="512">
        <v>4</v>
      </c>
      <c r="V1152" s="504">
        <v>171.505</v>
      </c>
      <c r="AC1152" s="511">
        <f t="shared" si="35"/>
        <v>42783.124999997257</v>
      </c>
      <c r="AD1152" s="512">
        <f t="shared" si="34"/>
        <v>4</v>
      </c>
      <c r="AJ1152" s="504">
        <v>175</v>
      </c>
    </row>
    <row r="1153" spans="1:36" x14ac:dyDescent="0.2">
      <c r="A1153" s="511">
        <v>42052</v>
      </c>
      <c r="B1153" s="512">
        <v>5</v>
      </c>
      <c r="H1153" s="504">
        <v>169.505</v>
      </c>
      <c r="O1153" s="511">
        <v>42417</v>
      </c>
      <c r="P1153" s="512">
        <v>5</v>
      </c>
      <c r="V1153" s="504">
        <v>175.68199999999999</v>
      </c>
      <c r="AC1153" s="511">
        <f t="shared" si="35"/>
        <v>42783.166666663921</v>
      </c>
      <c r="AD1153" s="512">
        <f t="shared" si="34"/>
        <v>5</v>
      </c>
      <c r="AJ1153" s="504">
        <v>177</v>
      </c>
    </row>
    <row r="1154" spans="1:36" x14ac:dyDescent="0.2">
      <c r="A1154" s="511">
        <v>42052</v>
      </c>
      <c r="B1154" s="512">
        <v>6</v>
      </c>
      <c r="H1154" s="504">
        <v>183.38</v>
      </c>
      <c r="O1154" s="511">
        <v>42417</v>
      </c>
      <c r="P1154" s="512">
        <v>6</v>
      </c>
      <c r="V1154" s="504">
        <v>189.61600000000001</v>
      </c>
      <c r="AC1154" s="511">
        <f t="shared" si="35"/>
        <v>42783.208333330585</v>
      </c>
      <c r="AD1154" s="512">
        <f t="shared" si="34"/>
        <v>6</v>
      </c>
      <c r="AJ1154" s="504">
        <v>183</v>
      </c>
    </row>
    <row r="1155" spans="1:36" x14ac:dyDescent="0.2">
      <c r="A1155" s="511">
        <v>42052</v>
      </c>
      <c r="B1155" s="512">
        <v>7</v>
      </c>
      <c r="H1155" s="504">
        <v>205.92500000000001</v>
      </c>
      <c r="O1155" s="511">
        <v>42417</v>
      </c>
      <c r="P1155" s="512">
        <v>7</v>
      </c>
      <c r="V1155" s="504">
        <v>210.17</v>
      </c>
      <c r="AC1155" s="511">
        <f t="shared" si="35"/>
        <v>42783.24999999725</v>
      </c>
      <c r="AD1155" s="512">
        <f t="shared" si="34"/>
        <v>7</v>
      </c>
      <c r="AJ1155" s="504">
        <v>196</v>
      </c>
    </row>
    <row r="1156" spans="1:36" x14ac:dyDescent="0.2">
      <c r="A1156" s="511">
        <v>42052</v>
      </c>
      <c r="B1156" s="512">
        <v>8</v>
      </c>
      <c r="H1156" s="504">
        <v>214.73699999999999</v>
      </c>
      <c r="O1156" s="511">
        <v>42417</v>
      </c>
      <c r="P1156" s="512">
        <v>8</v>
      </c>
      <c r="V1156" s="504">
        <v>221.35400000000001</v>
      </c>
      <c r="AC1156" s="511">
        <f t="shared" si="35"/>
        <v>42783.291666663914</v>
      </c>
      <c r="AD1156" s="512">
        <f t="shared" si="34"/>
        <v>8</v>
      </c>
      <c r="AJ1156" s="504">
        <v>212</v>
      </c>
    </row>
    <row r="1157" spans="1:36" x14ac:dyDescent="0.2">
      <c r="A1157" s="511">
        <v>42052</v>
      </c>
      <c r="B1157" s="512">
        <v>9</v>
      </c>
      <c r="H1157" s="504">
        <v>214.27600000000001</v>
      </c>
      <c r="O1157" s="511">
        <v>42417</v>
      </c>
      <c r="P1157" s="512">
        <v>9</v>
      </c>
      <c r="V1157" s="504">
        <v>220.863</v>
      </c>
      <c r="AC1157" s="511">
        <f t="shared" si="35"/>
        <v>42783.333333330578</v>
      </c>
      <c r="AD1157" s="512">
        <f t="shared" si="34"/>
        <v>9</v>
      </c>
      <c r="AJ1157" s="504">
        <v>220</v>
      </c>
    </row>
    <row r="1158" spans="1:36" x14ac:dyDescent="0.2">
      <c r="A1158" s="511">
        <v>42052</v>
      </c>
      <c r="B1158" s="512">
        <v>10</v>
      </c>
      <c r="H1158" s="504">
        <v>215.82900000000001</v>
      </c>
      <c r="O1158" s="511">
        <v>42417</v>
      </c>
      <c r="P1158" s="512">
        <v>10</v>
      </c>
      <c r="V1158" s="504">
        <v>224.28700000000001</v>
      </c>
      <c r="AC1158" s="511">
        <f t="shared" si="35"/>
        <v>42783.374999997242</v>
      </c>
      <c r="AD1158" s="512">
        <f t="shared" si="34"/>
        <v>10</v>
      </c>
      <c r="AJ1158" s="504">
        <v>225</v>
      </c>
    </row>
    <row r="1159" spans="1:36" x14ac:dyDescent="0.2">
      <c r="A1159" s="511">
        <v>42052</v>
      </c>
      <c r="B1159" s="512">
        <v>11</v>
      </c>
      <c r="H1159" s="504">
        <v>214.75800000000001</v>
      </c>
      <c r="O1159" s="511">
        <v>42417</v>
      </c>
      <c r="P1159" s="512">
        <v>11</v>
      </c>
      <c r="V1159" s="504">
        <v>226.42500000000001</v>
      </c>
      <c r="AC1159" s="511">
        <f t="shared" si="35"/>
        <v>42783.416666663907</v>
      </c>
      <c r="AD1159" s="512">
        <f t="shared" si="34"/>
        <v>11</v>
      </c>
      <c r="AJ1159" s="504">
        <v>227</v>
      </c>
    </row>
    <row r="1160" spans="1:36" x14ac:dyDescent="0.2">
      <c r="A1160" s="511">
        <v>42052</v>
      </c>
      <c r="B1160" s="512">
        <v>12</v>
      </c>
      <c r="H1160" s="504">
        <v>210.971</v>
      </c>
      <c r="O1160" s="511">
        <v>42417</v>
      </c>
      <c r="P1160" s="512">
        <v>12</v>
      </c>
      <c r="V1160" s="504">
        <v>223.91800000000001</v>
      </c>
      <c r="AC1160" s="511">
        <f t="shared" si="35"/>
        <v>42783.458333330571</v>
      </c>
      <c r="AD1160" s="512">
        <f t="shared" si="34"/>
        <v>12</v>
      </c>
      <c r="AJ1160" s="504">
        <v>226</v>
      </c>
    </row>
    <row r="1161" spans="1:36" x14ac:dyDescent="0.2">
      <c r="A1161" s="511">
        <v>42052</v>
      </c>
      <c r="B1161" s="512">
        <v>13</v>
      </c>
      <c r="H1161" s="504">
        <v>206.511</v>
      </c>
      <c r="O1161" s="511">
        <v>42417</v>
      </c>
      <c r="P1161" s="512">
        <v>13</v>
      </c>
      <c r="V1161" s="504">
        <v>220.733</v>
      </c>
      <c r="AC1161" s="511">
        <f t="shared" si="35"/>
        <v>42783.499999997235</v>
      </c>
      <c r="AD1161" s="512">
        <f t="shared" si="34"/>
        <v>13</v>
      </c>
      <c r="AJ1161" s="504">
        <v>221</v>
      </c>
    </row>
    <row r="1162" spans="1:36" x14ac:dyDescent="0.2">
      <c r="A1162" s="511">
        <v>42052</v>
      </c>
      <c r="B1162" s="512">
        <v>14</v>
      </c>
      <c r="H1162" s="504">
        <v>206.93899999999999</v>
      </c>
      <c r="O1162" s="511">
        <v>42417</v>
      </c>
      <c r="P1162" s="512">
        <v>14</v>
      </c>
      <c r="V1162" s="504">
        <v>219.81700000000001</v>
      </c>
      <c r="AC1162" s="511">
        <f t="shared" si="35"/>
        <v>42783.541666663899</v>
      </c>
      <c r="AD1162" s="512">
        <f t="shared" si="34"/>
        <v>14</v>
      </c>
      <c r="AJ1162" s="504">
        <v>217</v>
      </c>
    </row>
    <row r="1163" spans="1:36" x14ac:dyDescent="0.2">
      <c r="A1163" s="511">
        <v>42052</v>
      </c>
      <c r="B1163" s="512">
        <v>15</v>
      </c>
      <c r="H1163" s="504">
        <v>209.53299999999999</v>
      </c>
      <c r="O1163" s="511">
        <v>42417</v>
      </c>
      <c r="P1163" s="512">
        <v>15</v>
      </c>
      <c r="V1163" s="504">
        <v>215.38499999999999</v>
      </c>
      <c r="AC1163" s="511">
        <f t="shared" si="35"/>
        <v>42783.583333330564</v>
      </c>
      <c r="AD1163" s="512">
        <f t="shared" si="34"/>
        <v>15</v>
      </c>
      <c r="AJ1163" s="504">
        <v>215</v>
      </c>
    </row>
    <row r="1164" spans="1:36" x14ac:dyDescent="0.2">
      <c r="A1164" s="511">
        <v>42052</v>
      </c>
      <c r="B1164" s="512">
        <v>16</v>
      </c>
      <c r="H1164" s="504">
        <v>210.554</v>
      </c>
      <c r="O1164" s="511">
        <v>42417</v>
      </c>
      <c r="P1164" s="512">
        <v>16</v>
      </c>
      <c r="V1164" s="504">
        <v>213.24299999999999</v>
      </c>
      <c r="AC1164" s="511">
        <f t="shared" si="35"/>
        <v>42783.624999997228</v>
      </c>
      <c r="AD1164" s="512">
        <f t="shared" si="34"/>
        <v>16</v>
      </c>
      <c r="AJ1164" s="504">
        <v>212</v>
      </c>
    </row>
    <row r="1165" spans="1:36" x14ac:dyDescent="0.2">
      <c r="A1165" s="511">
        <v>42052</v>
      </c>
      <c r="B1165" s="512">
        <v>17</v>
      </c>
      <c r="H1165" s="504">
        <v>211.22300000000001</v>
      </c>
      <c r="O1165" s="511">
        <v>42417</v>
      </c>
      <c r="P1165" s="512">
        <v>17</v>
      </c>
      <c r="V1165" s="504">
        <v>213.226</v>
      </c>
      <c r="AC1165" s="511">
        <f t="shared" si="35"/>
        <v>42783.666666663892</v>
      </c>
      <c r="AD1165" s="512">
        <f t="shared" si="34"/>
        <v>17</v>
      </c>
      <c r="AJ1165" s="504">
        <v>210</v>
      </c>
    </row>
    <row r="1166" spans="1:36" x14ac:dyDescent="0.2">
      <c r="A1166" s="511">
        <v>42052</v>
      </c>
      <c r="B1166" s="512">
        <v>18</v>
      </c>
      <c r="H1166" s="504">
        <v>220.26599999999999</v>
      </c>
      <c r="O1166" s="511">
        <v>42417</v>
      </c>
      <c r="P1166" s="512">
        <v>18</v>
      </c>
      <c r="V1166" s="504">
        <v>223.11600000000001</v>
      </c>
      <c r="AC1166" s="511">
        <f t="shared" si="35"/>
        <v>42783.708333330556</v>
      </c>
      <c r="AD1166" s="512">
        <f t="shared" si="34"/>
        <v>18</v>
      </c>
      <c r="AJ1166" s="504">
        <v>218</v>
      </c>
    </row>
    <row r="1167" spans="1:36" x14ac:dyDescent="0.2">
      <c r="A1167" s="511">
        <v>42052</v>
      </c>
      <c r="B1167" s="512">
        <v>19</v>
      </c>
      <c r="H1167" s="504">
        <v>238.374</v>
      </c>
      <c r="O1167" s="511">
        <v>42417</v>
      </c>
      <c r="P1167" s="512">
        <v>19</v>
      </c>
      <c r="V1167" s="504">
        <v>238.20599999999999</v>
      </c>
      <c r="AC1167" s="511">
        <f t="shared" si="35"/>
        <v>42783.749999997221</v>
      </c>
      <c r="AD1167" s="512">
        <f t="shared" si="34"/>
        <v>19</v>
      </c>
      <c r="AJ1167" s="504">
        <v>246</v>
      </c>
    </row>
    <row r="1168" spans="1:36" x14ac:dyDescent="0.2">
      <c r="A1168" s="511">
        <v>42052</v>
      </c>
      <c r="B1168" s="512">
        <v>20</v>
      </c>
      <c r="H1168" s="504">
        <v>237.18</v>
      </c>
      <c r="O1168" s="511">
        <v>42417</v>
      </c>
      <c r="P1168" s="512">
        <v>20</v>
      </c>
      <c r="V1168" s="504">
        <v>237.49600000000001</v>
      </c>
      <c r="AC1168" s="511">
        <f t="shared" si="35"/>
        <v>42783.791666663885</v>
      </c>
      <c r="AD1168" s="512">
        <f t="shared" si="34"/>
        <v>20</v>
      </c>
      <c r="AJ1168" s="504">
        <v>256</v>
      </c>
    </row>
    <row r="1169" spans="1:36" x14ac:dyDescent="0.2">
      <c r="A1169" s="511">
        <v>42052</v>
      </c>
      <c r="B1169" s="512">
        <v>21</v>
      </c>
      <c r="H1169" s="504">
        <v>231.24199999999999</v>
      </c>
      <c r="O1169" s="511">
        <v>42417</v>
      </c>
      <c r="P1169" s="512">
        <v>21</v>
      </c>
      <c r="V1169" s="504">
        <v>231.708</v>
      </c>
      <c r="AC1169" s="511">
        <f t="shared" si="35"/>
        <v>42783.833333330549</v>
      </c>
      <c r="AD1169" s="512">
        <f t="shared" si="34"/>
        <v>21</v>
      </c>
      <c r="AJ1169" s="504">
        <v>248</v>
      </c>
    </row>
    <row r="1170" spans="1:36" x14ac:dyDescent="0.2">
      <c r="A1170" s="511">
        <v>42052</v>
      </c>
      <c r="B1170" s="512">
        <v>22</v>
      </c>
      <c r="H1170" s="504">
        <v>218.452</v>
      </c>
      <c r="O1170" s="511">
        <v>42417</v>
      </c>
      <c r="P1170" s="512">
        <v>22</v>
      </c>
      <c r="V1170" s="504">
        <v>221.345</v>
      </c>
      <c r="AC1170" s="511">
        <f t="shared" si="35"/>
        <v>42783.874999997213</v>
      </c>
      <c r="AD1170" s="512">
        <f t="shared" si="34"/>
        <v>22</v>
      </c>
      <c r="AJ1170" s="504">
        <v>232</v>
      </c>
    </row>
    <row r="1171" spans="1:36" x14ac:dyDescent="0.2">
      <c r="A1171" s="511">
        <v>42052</v>
      </c>
      <c r="B1171" s="512">
        <v>23</v>
      </c>
      <c r="H1171" s="504">
        <v>200.36600000000001</v>
      </c>
      <c r="O1171" s="511">
        <v>42417</v>
      </c>
      <c r="P1171" s="512">
        <v>23</v>
      </c>
      <c r="V1171" s="504">
        <v>207.178</v>
      </c>
      <c r="AC1171" s="511">
        <f t="shared" si="35"/>
        <v>42783.916666663878</v>
      </c>
      <c r="AD1171" s="512">
        <f t="shared" si="34"/>
        <v>23</v>
      </c>
      <c r="AJ1171" s="504">
        <v>211</v>
      </c>
    </row>
    <row r="1172" spans="1:36" x14ac:dyDescent="0.2">
      <c r="A1172" s="511">
        <v>42052</v>
      </c>
      <c r="B1172" s="512">
        <v>24</v>
      </c>
      <c r="H1172" s="504">
        <v>185.00299999999999</v>
      </c>
      <c r="O1172" s="511">
        <v>42417</v>
      </c>
      <c r="P1172" s="512">
        <v>24</v>
      </c>
      <c r="V1172" s="504">
        <v>190.89</v>
      </c>
      <c r="AC1172" s="511">
        <f t="shared" si="35"/>
        <v>42783.958333330542</v>
      </c>
      <c r="AD1172" s="512">
        <f t="shared" si="34"/>
        <v>24</v>
      </c>
      <c r="AJ1172" s="504">
        <v>195</v>
      </c>
    </row>
    <row r="1173" spans="1:36" x14ac:dyDescent="0.2">
      <c r="A1173" s="511">
        <v>42053</v>
      </c>
      <c r="B1173" s="512">
        <v>1</v>
      </c>
      <c r="H1173" s="504">
        <v>175.73400000000001</v>
      </c>
      <c r="O1173" s="511">
        <v>42418</v>
      </c>
      <c r="P1173" s="512">
        <v>1</v>
      </c>
      <c r="V1173" s="504">
        <v>179.684</v>
      </c>
      <c r="AC1173" s="511">
        <f t="shared" si="35"/>
        <v>42783.999999997206</v>
      </c>
      <c r="AD1173" s="512">
        <f t="shared" si="34"/>
        <v>1</v>
      </c>
      <c r="AJ1173" s="504">
        <v>186</v>
      </c>
    </row>
    <row r="1174" spans="1:36" x14ac:dyDescent="0.2">
      <c r="A1174" s="511">
        <v>42053</v>
      </c>
      <c r="B1174" s="512">
        <v>2</v>
      </c>
      <c r="H1174" s="504">
        <v>172.946</v>
      </c>
      <c r="O1174" s="511">
        <v>42418</v>
      </c>
      <c r="P1174" s="512">
        <v>2</v>
      </c>
      <c r="V1174" s="504">
        <v>175.03700000000001</v>
      </c>
      <c r="AC1174" s="511">
        <f t="shared" si="35"/>
        <v>42784.04166666387</v>
      </c>
      <c r="AD1174" s="512">
        <f t="shared" ref="AD1174:AD1237" si="36">B1174</f>
        <v>2</v>
      </c>
      <c r="AJ1174" s="504">
        <v>180</v>
      </c>
    </row>
    <row r="1175" spans="1:36" x14ac:dyDescent="0.2">
      <c r="A1175" s="511">
        <v>42053</v>
      </c>
      <c r="B1175" s="512">
        <v>3</v>
      </c>
      <c r="H1175" s="504">
        <v>170.60499999999999</v>
      </c>
      <c r="O1175" s="511">
        <v>42418</v>
      </c>
      <c r="P1175" s="512">
        <v>3</v>
      </c>
      <c r="V1175" s="504">
        <v>172.49299999999999</v>
      </c>
      <c r="AC1175" s="511">
        <f t="shared" ref="AC1175:AC1238" si="37">AC1174+1/24</f>
        <v>42784.083333330535</v>
      </c>
      <c r="AD1175" s="512">
        <f t="shared" si="36"/>
        <v>3</v>
      </c>
      <c r="AJ1175" s="504">
        <v>177</v>
      </c>
    </row>
    <row r="1176" spans="1:36" x14ac:dyDescent="0.2">
      <c r="A1176" s="511">
        <v>42053</v>
      </c>
      <c r="B1176" s="512">
        <v>4</v>
      </c>
      <c r="H1176" s="504">
        <v>171.56200000000001</v>
      </c>
      <c r="O1176" s="511">
        <v>42418</v>
      </c>
      <c r="P1176" s="512">
        <v>4</v>
      </c>
      <c r="V1176" s="504">
        <v>173.27</v>
      </c>
      <c r="AC1176" s="511">
        <f t="shared" si="37"/>
        <v>42784.124999997199</v>
      </c>
      <c r="AD1176" s="512">
        <f t="shared" si="36"/>
        <v>4</v>
      </c>
      <c r="AJ1176" s="504">
        <v>176</v>
      </c>
    </row>
    <row r="1177" spans="1:36" x14ac:dyDescent="0.2">
      <c r="A1177" s="511">
        <v>42053</v>
      </c>
      <c r="B1177" s="512">
        <v>5</v>
      </c>
      <c r="H1177" s="504">
        <v>178.08699999999999</v>
      </c>
      <c r="O1177" s="511">
        <v>42418</v>
      </c>
      <c r="P1177" s="512">
        <v>5</v>
      </c>
      <c r="V1177" s="504">
        <v>178.90299999999999</v>
      </c>
      <c r="AC1177" s="511">
        <f t="shared" si="37"/>
        <v>42784.166666663863</v>
      </c>
      <c r="AD1177" s="512">
        <f t="shared" si="36"/>
        <v>5</v>
      </c>
      <c r="AJ1177" s="504">
        <v>178</v>
      </c>
    </row>
    <row r="1178" spans="1:36" x14ac:dyDescent="0.2">
      <c r="A1178" s="511">
        <v>42053</v>
      </c>
      <c r="B1178" s="512">
        <v>6</v>
      </c>
      <c r="H1178" s="504">
        <v>191.44</v>
      </c>
      <c r="O1178" s="511">
        <v>42418</v>
      </c>
      <c r="P1178" s="512">
        <v>6</v>
      </c>
      <c r="V1178" s="504">
        <v>195.553</v>
      </c>
      <c r="AC1178" s="511">
        <f t="shared" si="37"/>
        <v>42784.208333330527</v>
      </c>
      <c r="AD1178" s="512">
        <f t="shared" si="36"/>
        <v>6</v>
      </c>
      <c r="AJ1178" s="504">
        <v>185</v>
      </c>
    </row>
    <row r="1179" spans="1:36" x14ac:dyDescent="0.2">
      <c r="A1179" s="511">
        <v>42053</v>
      </c>
      <c r="B1179" s="512">
        <v>7</v>
      </c>
      <c r="H1179" s="504">
        <v>212.40899999999999</v>
      </c>
      <c r="O1179" s="511">
        <v>42418</v>
      </c>
      <c r="P1179" s="512">
        <v>7</v>
      </c>
      <c r="V1179" s="504">
        <v>215.578</v>
      </c>
      <c r="AC1179" s="511">
        <f t="shared" si="37"/>
        <v>42784.249999997191</v>
      </c>
      <c r="AD1179" s="512">
        <f t="shared" si="36"/>
        <v>7</v>
      </c>
      <c r="AJ1179" s="504">
        <v>199</v>
      </c>
    </row>
    <row r="1180" spans="1:36" x14ac:dyDescent="0.2">
      <c r="A1180" s="511">
        <v>42053</v>
      </c>
      <c r="B1180" s="512">
        <v>8</v>
      </c>
      <c r="H1180" s="504">
        <v>216.565</v>
      </c>
      <c r="O1180" s="511">
        <v>42418</v>
      </c>
      <c r="P1180" s="512">
        <v>8</v>
      </c>
      <c r="V1180" s="504">
        <v>221.32599999999999</v>
      </c>
      <c r="AC1180" s="511">
        <f t="shared" si="37"/>
        <v>42784.291666663856</v>
      </c>
      <c r="AD1180" s="512">
        <f t="shared" si="36"/>
        <v>8</v>
      </c>
      <c r="AJ1180" s="504">
        <v>207</v>
      </c>
    </row>
    <row r="1181" spans="1:36" x14ac:dyDescent="0.2">
      <c r="A1181" s="511">
        <v>42053</v>
      </c>
      <c r="B1181" s="512">
        <v>9</v>
      </c>
      <c r="H1181" s="504">
        <v>211.523</v>
      </c>
      <c r="O1181" s="511">
        <v>42418</v>
      </c>
      <c r="P1181" s="512">
        <v>9</v>
      </c>
      <c r="V1181" s="504">
        <v>214.596</v>
      </c>
      <c r="AC1181" s="511">
        <f t="shared" si="37"/>
        <v>42784.33333333052</v>
      </c>
      <c r="AD1181" s="512">
        <f t="shared" si="36"/>
        <v>9</v>
      </c>
      <c r="AJ1181" s="504">
        <v>208</v>
      </c>
    </row>
    <row r="1182" spans="1:36" x14ac:dyDescent="0.2">
      <c r="A1182" s="511">
        <v>42053</v>
      </c>
      <c r="B1182" s="512">
        <v>10</v>
      </c>
      <c r="H1182" s="504">
        <v>208.983</v>
      </c>
      <c r="O1182" s="511">
        <v>42418</v>
      </c>
      <c r="P1182" s="512">
        <v>10</v>
      </c>
      <c r="V1182" s="504">
        <v>210.732</v>
      </c>
      <c r="AC1182" s="511">
        <f t="shared" si="37"/>
        <v>42784.374999997184</v>
      </c>
      <c r="AD1182" s="512">
        <f t="shared" si="36"/>
        <v>10</v>
      </c>
      <c r="AJ1182" s="504">
        <v>214</v>
      </c>
    </row>
    <row r="1183" spans="1:36" x14ac:dyDescent="0.2">
      <c r="A1183" s="511">
        <v>42053</v>
      </c>
      <c r="B1183" s="512">
        <v>11</v>
      </c>
      <c r="H1183" s="504">
        <v>209.79900000000001</v>
      </c>
      <c r="O1183" s="511">
        <v>42418</v>
      </c>
      <c r="P1183" s="512">
        <v>11</v>
      </c>
      <c r="V1183" s="504">
        <v>210.63800000000001</v>
      </c>
      <c r="AC1183" s="511">
        <f t="shared" si="37"/>
        <v>42784.416666663848</v>
      </c>
      <c r="AD1183" s="512">
        <f t="shared" si="36"/>
        <v>11</v>
      </c>
      <c r="AJ1183" s="504">
        <v>217</v>
      </c>
    </row>
    <row r="1184" spans="1:36" x14ac:dyDescent="0.2">
      <c r="A1184" s="511">
        <v>42053</v>
      </c>
      <c r="B1184" s="512">
        <v>12</v>
      </c>
      <c r="H1184" s="504">
        <v>209.09</v>
      </c>
      <c r="O1184" s="511">
        <v>42418</v>
      </c>
      <c r="P1184" s="512">
        <v>12</v>
      </c>
      <c r="V1184" s="504">
        <v>212.50899999999999</v>
      </c>
      <c r="AC1184" s="511">
        <f t="shared" si="37"/>
        <v>42784.458333330513</v>
      </c>
      <c r="AD1184" s="512">
        <f t="shared" si="36"/>
        <v>12</v>
      </c>
      <c r="AJ1184" s="504">
        <v>215</v>
      </c>
    </row>
    <row r="1185" spans="1:36" x14ac:dyDescent="0.2">
      <c r="A1185" s="511">
        <v>42053</v>
      </c>
      <c r="B1185" s="512">
        <v>13</v>
      </c>
      <c r="H1185" s="504">
        <v>206.92</v>
      </c>
      <c r="O1185" s="511">
        <v>42418</v>
      </c>
      <c r="P1185" s="512">
        <v>13</v>
      </c>
      <c r="V1185" s="504">
        <v>216.31700000000001</v>
      </c>
      <c r="AC1185" s="511">
        <f t="shared" si="37"/>
        <v>42784.499999997177</v>
      </c>
      <c r="AD1185" s="512">
        <f t="shared" si="36"/>
        <v>13</v>
      </c>
      <c r="AJ1185" s="504">
        <v>210</v>
      </c>
    </row>
    <row r="1186" spans="1:36" x14ac:dyDescent="0.2">
      <c r="A1186" s="511">
        <v>42053</v>
      </c>
      <c r="B1186" s="512">
        <v>14</v>
      </c>
      <c r="H1186" s="504">
        <v>208.85</v>
      </c>
      <c r="O1186" s="511">
        <v>42418</v>
      </c>
      <c r="P1186" s="512">
        <v>14</v>
      </c>
      <c r="V1186" s="504">
        <v>215.203</v>
      </c>
      <c r="AC1186" s="511">
        <f t="shared" si="37"/>
        <v>42784.541666663841</v>
      </c>
      <c r="AD1186" s="512">
        <f t="shared" si="36"/>
        <v>14</v>
      </c>
      <c r="AJ1186" s="504">
        <v>206</v>
      </c>
    </row>
    <row r="1187" spans="1:36" x14ac:dyDescent="0.2">
      <c r="A1187" s="511">
        <v>42053</v>
      </c>
      <c r="B1187" s="512">
        <v>15</v>
      </c>
      <c r="H1187" s="504">
        <v>212.07900000000001</v>
      </c>
      <c r="O1187" s="511">
        <v>42418</v>
      </c>
      <c r="P1187" s="512">
        <v>15</v>
      </c>
      <c r="V1187" s="504">
        <v>211.02</v>
      </c>
      <c r="AC1187" s="511">
        <f t="shared" si="37"/>
        <v>42784.583333330505</v>
      </c>
      <c r="AD1187" s="512">
        <f t="shared" si="36"/>
        <v>15</v>
      </c>
      <c r="AJ1187" s="504">
        <v>205</v>
      </c>
    </row>
    <row r="1188" spans="1:36" x14ac:dyDescent="0.2">
      <c r="A1188" s="511">
        <v>42053</v>
      </c>
      <c r="B1188" s="512">
        <v>16</v>
      </c>
      <c r="H1188" s="504">
        <v>213.70099999999999</v>
      </c>
      <c r="O1188" s="511">
        <v>42418</v>
      </c>
      <c r="P1188" s="512">
        <v>16</v>
      </c>
      <c r="V1188" s="504">
        <v>205.215</v>
      </c>
      <c r="AC1188" s="511">
        <f t="shared" si="37"/>
        <v>42784.62499999717</v>
      </c>
      <c r="AD1188" s="512">
        <f t="shared" si="36"/>
        <v>16</v>
      </c>
      <c r="AJ1188" s="504">
        <v>204</v>
      </c>
    </row>
    <row r="1189" spans="1:36" x14ac:dyDescent="0.2">
      <c r="A1189" s="511">
        <v>42053</v>
      </c>
      <c r="B1189" s="512">
        <v>17</v>
      </c>
      <c r="H1189" s="504">
        <v>216.49199999999999</v>
      </c>
      <c r="O1189" s="511">
        <v>42418</v>
      </c>
      <c r="P1189" s="512">
        <v>17</v>
      </c>
      <c r="V1189" s="504">
        <v>209.203</v>
      </c>
      <c r="AC1189" s="511">
        <f t="shared" si="37"/>
        <v>42784.666666663834</v>
      </c>
      <c r="AD1189" s="512">
        <f t="shared" si="36"/>
        <v>17</v>
      </c>
      <c r="AJ1189" s="504">
        <v>204</v>
      </c>
    </row>
    <row r="1190" spans="1:36" x14ac:dyDescent="0.2">
      <c r="A1190" s="511">
        <v>42053</v>
      </c>
      <c r="B1190" s="512">
        <v>18</v>
      </c>
      <c r="H1190" s="504">
        <v>223.41499999999999</v>
      </c>
      <c r="O1190" s="511">
        <v>42418</v>
      </c>
      <c r="P1190" s="512">
        <v>18</v>
      </c>
      <c r="V1190" s="504">
        <v>217.56299999999999</v>
      </c>
      <c r="AC1190" s="511">
        <f t="shared" si="37"/>
        <v>42784.708333330498</v>
      </c>
      <c r="AD1190" s="512">
        <f t="shared" si="36"/>
        <v>18</v>
      </c>
      <c r="AJ1190" s="504">
        <v>211</v>
      </c>
    </row>
    <row r="1191" spans="1:36" x14ac:dyDescent="0.2">
      <c r="A1191" s="511">
        <v>42053</v>
      </c>
      <c r="B1191" s="512">
        <v>19</v>
      </c>
      <c r="H1191" s="504">
        <v>241.45400000000001</v>
      </c>
      <c r="O1191" s="511">
        <v>42418</v>
      </c>
      <c r="P1191" s="512">
        <v>19</v>
      </c>
      <c r="V1191" s="504">
        <v>238.083</v>
      </c>
      <c r="AC1191" s="511">
        <f t="shared" si="37"/>
        <v>42784.749999997162</v>
      </c>
      <c r="AD1191" s="512">
        <f t="shared" si="36"/>
        <v>19</v>
      </c>
      <c r="AJ1191" s="504">
        <v>238</v>
      </c>
    </row>
    <row r="1192" spans="1:36" x14ac:dyDescent="0.2">
      <c r="A1192" s="511">
        <v>42053</v>
      </c>
      <c r="B1192" s="512">
        <v>20</v>
      </c>
      <c r="H1192" s="504">
        <v>239.191</v>
      </c>
      <c r="O1192" s="511">
        <v>42418</v>
      </c>
      <c r="P1192" s="512">
        <v>20</v>
      </c>
      <c r="V1192" s="504">
        <v>239.33799999999999</v>
      </c>
      <c r="AC1192" s="511">
        <f t="shared" si="37"/>
        <v>42784.791666663827</v>
      </c>
      <c r="AD1192" s="512">
        <f t="shared" si="36"/>
        <v>20</v>
      </c>
      <c r="AJ1192" s="504">
        <v>250</v>
      </c>
    </row>
    <row r="1193" spans="1:36" x14ac:dyDescent="0.2">
      <c r="A1193" s="511">
        <v>42053</v>
      </c>
      <c r="B1193" s="512">
        <v>21</v>
      </c>
      <c r="H1193" s="504">
        <v>232.435</v>
      </c>
      <c r="O1193" s="511">
        <v>42418</v>
      </c>
      <c r="P1193" s="512">
        <v>21</v>
      </c>
      <c r="V1193" s="504">
        <v>235.322</v>
      </c>
      <c r="AC1193" s="511">
        <f t="shared" si="37"/>
        <v>42784.833333330491</v>
      </c>
      <c r="AD1193" s="512">
        <f t="shared" si="36"/>
        <v>21</v>
      </c>
      <c r="AJ1193" s="504">
        <v>242</v>
      </c>
    </row>
    <row r="1194" spans="1:36" x14ac:dyDescent="0.2">
      <c r="A1194" s="511">
        <v>42053</v>
      </c>
      <c r="B1194" s="512">
        <v>22</v>
      </c>
      <c r="H1194" s="504">
        <v>220.52600000000001</v>
      </c>
      <c r="O1194" s="511">
        <v>42418</v>
      </c>
      <c r="P1194" s="512">
        <v>22</v>
      </c>
      <c r="V1194" s="504">
        <v>224.964</v>
      </c>
      <c r="AC1194" s="511">
        <f t="shared" si="37"/>
        <v>42784.874999997155</v>
      </c>
      <c r="AD1194" s="512">
        <f t="shared" si="36"/>
        <v>22</v>
      </c>
      <c r="AJ1194" s="504">
        <v>227</v>
      </c>
    </row>
    <row r="1195" spans="1:36" x14ac:dyDescent="0.2">
      <c r="A1195" s="511">
        <v>42053</v>
      </c>
      <c r="B1195" s="512">
        <v>23</v>
      </c>
      <c r="H1195" s="504">
        <v>202.721</v>
      </c>
      <c r="O1195" s="511">
        <v>42418</v>
      </c>
      <c r="P1195" s="512">
        <v>23</v>
      </c>
      <c r="V1195" s="504">
        <v>207.79</v>
      </c>
      <c r="AC1195" s="511">
        <f t="shared" si="37"/>
        <v>42784.916666663819</v>
      </c>
      <c r="AD1195" s="512">
        <f t="shared" si="36"/>
        <v>23</v>
      </c>
      <c r="AJ1195" s="504">
        <v>206</v>
      </c>
    </row>
    <row r="1196" spans="1:36" x14ac:dyDescent="0.2">
      <c r="A1196" s="511">
        <v>42053</v>
      </c>
      <c r="B1196" s="512">
        <v>24</v>
      </c>
      <c r="H1196" s="504">
        <v>186.76300000000001</v>
      </c>
      <c r="O1196" s="511">
        <v>42418</v>
      </c>
      <c r="P1196" s="512">
        <v>24</v>
      </c>
      <c r="V1196" s="504">
        <v>193.74799999999999</v>
      </c>
      <c r="AC1196" s="511">
        <f t="shared" si="37"/>
        <v>42784.958333330484</v>
      </c>
      <c r="AD1196" s="512">
        <f t="shared" si="36"/>
        <v>24</v>
      </c>
      <c r="AJ1196" s="504">
        <v>192</v>
      </c>
    </row>
    <row r="1197" spans="1:36" x14ac:dyDescent="0.2">
      <c r="A1197" s="511">
        <v>42054</v>
      </c>
      <c r="B1197" s="512">
        <v>1</v>
      </c>
      <c r="H1197" s="504">
        <v>177.75200000000001</v>
      </c>
      <c r="O1197" s="511">
        <v>42419</v>
      </c>
      <c r="P1197" s="512">
        <v>1</v>
      </c>
      <c r="V1197" s="504">
        <v>183.99700000000001</v>
      </c>
      <c r="AC1197" s="511">
        <f t="shared" si="37"/>
        <v>42784.999999997148</v>
      </c>
      <c r="AD1197" s="512">
        <f t="shared" si="36"/>
        <v>1</v>
      </c>
      <c r="AJ1197" s="504">
        <v>180</v>
      </c>
    </row>
    <row r="1198" spans="1:36" x14ac:dyDescent="0.2">
      <c r="A1198" s="511">
        <v>42054</v>
      </c>
      <c r="B1198" s="512">
        <v>2</v>
      </c>
      <c r="H1198" s="504">
        <v>173.464</v>
      </c>
      <c r="O1198" s="511">
        <v>42419</v>
      </c>
      <c r="P1198" s="512">
        <v>2</v>
      </c>
      <c r="V1198" s="504">
        <v>177.904</v>
      </c>
      <c r="AC1198" s="511">
        <f t="shared" si="37"/>
        <v>42785.041666663812</v>
      </c>
      <c r="AD1198" s="512">
        <f t="shared" si="36"/>
        <v>2</v>
      </c>
      <c r="AJ1198" s="504">
        <v>175</v>
      </c>
    </row>
    <row r="1199" spans="1:36" x14ac:dyDescent="0.2">
      <c r="A1199" s="511">
        <v>42054</v>
      </c>
      <c r="B1199" s="512">
        <v>3</v>
      </c>
      <c r="H1199" s="504">
        <v>172.42699999999999</v>
      </c>
      <c r="O1199" s="511">
        <v>42419</v>
      </c>
      <c r="P1199" s="512">
        <v>3</v>
      </c>
      <c r="V1199" s="504">
        <v>175.43899999999999</v>
      </c>
      <c r="AC1199" s="511">
        <f t="shared" si="37"/>
        <v>42785.083333330476</v>
      </c>
      <c r="AD1199" s="512">
        <f t="shared" si="36"/>
        <v>3</v>
      </c>
      <c r="AJ1199" s="504">
        <v>173</v>
      </c>
    </row>
    <row r="1200" spans="1:36" x14ac:dyDescent="0.2">
      <c r="A1200" s="511">
        <v>42054</v>
      </c>
      <c r="B1200" s="512">
        <v>4</v>
      </c>
      <c r="H1200" s="504">
        <v>173.88800000000001</v>
      </c>
      <c r="O1200" s="511">
        <v>42419</v>
      </c>
      <c r="P1200" s="512">
        <v>4</v>
      </c>
      <c r="V1200" s="504">
        <v>175.727</v>
      </c>
      <c r="AC1200" s="511">
        <f t="shared" si="37"/>
        <v>42785.124999997141</v>
      </c>
      <c r="AD1200" s="512">
        <f t="shared" si="36"/>
        <v>4</v>
      </c>
      <c r="AJ1200" s="504">
        <v>172</v>
      </c>
    </row>
    <row r="1201" spans="1:36" x14ac:dyDescent="0.2">
      <c r="A1201" s="511">
        <v>42054</v>
      </c>
      <c r="B1201" s="512">
        <v>5</v>
      </c>
      <c r="H1201" s="504">
        <v>180.29300000000001</v>
      </c>
      <c r="O1201" s="511">
        <v>42419</v>
      </c>
      <c r="P1201" s="512">
        <v>5</v>
      </c>
      <c r="V1201" s="504">
        <v>181.13300000000001</v>
      </c>
      <c r="AC1201" s="511">
        <f t="shared" si="37"/>
        <v>42785.166666663805</v>
      </c>
      <c r="AD1201" s="512">
        <f t="shared" si="36"/>
        <v>5</v>
      </c>
      <c r="AJ1201" s="504">
        <v>175</v>
      </c>
    </row>
    <row r="1202" spans="1:36" x14ac:dyDescent="0.2">
      <c r="A1202" s="511">
        <v>42054</v>
      </c>
      <c r="B1202" s="512">
        <v>6</v>
      </c>
      <c r="H1202" s="504">
        <v>192.773</v>
      </c>
      <c r="O1202" s="511">
        <v>42419</v>
      </c>
      <c r="P1202" s="512">
        <v>6</v>
      </c>
      <c r="V1202" s="504">
        <v>195.995</v>
      </c>
      <c r="AC1202" s="511">
        <f t="shared" si="37"/>
        <v>42785.208333330469</v>
      </c>
      <c r="AD1202" s="512">
        <f t="shared" si="36"/>
        <v>6</v>
      </c>
      <c r="AJ1202" s="504">
        <v>180</v>
      </c>
    </row>
    <row r="1203" spans="1:36" x14ac:dyDescent="0.2">
      <c r="A1203" s="511">
        <v>42054</v>
      </c>
      <c r="B1203" s="512">
        <v>7</v>
      </c>
      <c r="H1203" s="504">
        <v>211.82400000000001</v>
      </c>
      <c r="O1203" s="511">
        <v>42419</v>
      </c>
      <c r="P1203" s="512">
        <v>7</v>
      </c>
      <c r="V1203" s="504">
        <v>218.005</v>
      </c>
      <c r="AC1203" s="511">
        <f t="shared" si="37"/>
        <v>42785.249999997133</v>
      </c>
      <c r="AD1203" s="512">
        <f t="shared" si="36"/>
        <v>7</v>
      </c>
      <c r="AJ1203" s="504">
        <v>192</v>
      </c>
    </row>
    <row r="1204" spans="1:36" x14ac:dyDescent="0.2">
      <c r="A1204" s="511">
        <v>42054</v>
      </c>
      <c r="B1204" s="512">
        <v>8</v>
      </c>
      <c r="H1204" s="504">
        <v>221.554</v>
      </c>
      <c r="O1204" s="511">
        <v>42419</v>
      </c>
      <c r="P1204" s="512">
        <v>8</v>
      </c>
      <c r="V1204" s="504">
        <v>223.21799999999999</v>
      </c>
      <c r="AC1204" s="511">
        <f t="shared" si="37"/>
        <v>42785.291666663798</v>
      </c>
      <c r="AD1204" s="512">
        <f t="shared" si="36"/>
        <v>8</v>
      </c>
      <c r="AJ1204" s="504">
        <v>200</v>
      </c>
    </row>
    <row r="1205" spans="1:36" x14ac:dyDescent="0.2">
      <c r="A1205" s="511">
        <v>42054</v>
      </c>
      <c r="B1205" s="512">
        <v>9</v>
      </c>
      <c r="H1205" s="504">
        <v>224.232</v>
      </c>
      <c r="O1205" s="511">
        <v>42419</v>
      </c>
      <c r="P1205" s="512">
        <v>9</v>
      </c>
      <c r="V1205" s="504">
        <v>215.60599999999999</v>
      </c>
      <c r="AC1205" s="511">
        <f t="shared" si="37"/>
        <v>42785.333333330462</v>
      </c>
      <c r="AD1205" s="512">
        <f t="shared" si="36"/>
        <v>9</v>
      </c>
      <c r="AJ1205" s="504">
        <v>202</v>
      </c>
    </row>
    <row r="1206" spans="1:36" x14ac:dyDescent="0.2">
      <c r="A1206" s="511">
        <v>42054</v>
      </c>
      <c r="B1206" s="512">
        <v>10</v>
      </c>
      <c r="H1206" s="504">
        <v>222.66399999999999</v>
      </c>
      <c r="O1206" s="511">
        <v>42419</v>
      </c>
      <c r="P1206" s="512">
        <v>10</v>
      </c>
      <c r="V1206" s="504">
        <v>211.50399999999999</v>
      </c>
      <c r="AC1206" s="511">
        <f t="shared" si="37"/>
        <v>42785.374999997126</v>
      </c>
      <c r="AD1206" s="512">
        <f t="shared" si="36"/>
        <v>10</v>
      </c>
      <c r="AJ1206" s="504">
        <v>206</v>
      </c>
    </row>
    <row r="1207" spans="1:36" x14ac:dyDescent="0.2">
      <c r="A1207" s="511">
        <v>42054</v>
      </c>
      <c r="B1207" s="512">
        <v>11</v>
      </c>
      <c r="H1207" s="504">
        <v>225.185</v>
      </c>
      <c r="O1207" s="511">
        <v>42419</v>
      </c>
      <c r="P1207" s="512">
        <v>11</v>
      </c>
      <c r="V1207" s="504">
        <v>207.596</v>
      </c>
      <c r="AC1207" s="511">
        <f t="shared" si="37"/>
        <v>42785.41666666379</v>
      </c>
      <c r="AD1207" s="512">
        <f t="shared" si="36"/>
        <v>11</v>
      </c>
      <c r="AJ1207" s="504">
        <v>211</v>
      </c>
    </row>
    <row r="1208" spans="1:36" x14ac:dyDescent="0.2">
      <c r="A1208" s="511">
        <v>42054</v>
      </c>
      <c r="B1208" s="512">
        <v>12</v>
      </c>
      <c r="H1208" s="504">
        <v>224.887</v>
      </c>
      <c r="O1208" s="511">
        <v>42419</v>
      </c>
      <c r="P1208" s="512">
        <v>12</v>
      </c>
      <c r="V1208" s="504">
        <v>205.22900000000001</v>
      </c>
      <c r="AC1208" s="511">
        <f t="shared" si="37"/>
        <v>42785.458333330454</v>
      </c>
      <c r="AD1208" s="512">
        <f t="shared" si="36"/>
        <v>12</v>
      </c>
      <c r="AJ1208" s="504">
        <v>210</v>
      </c>
    </row>
    <row r="1209" spans="1:36" x14ac:dyDescent="0.2">
      <c r="A1209" s="511">
        <v>42054</v>
      </c>
      <c r="B1209" s="512">
        <v>13</v>
      </c>
      <c r="H1209" s="504">
        <v>225.55799999999999</v>
      </c>
      <c r="O1209" s="511">
        <v>42419</v>
      </c>
      <c r="P1209" s="512">
        <v>13</v>
      </c>
      <c r="V1209" s="504">
        <v>198.95699999999999</v>
      </c>
      <c r="AC1209" s="511">
        <f t="shared" si="37"/>
        <v>42785.499999997119</v>
      </c>
      <c r="AD1209" s="512">
        <f t="shared" si="36"/>
        <v>13</v>
      </c>
      <c r="AJ1209" s="504">
        <v>208</v>
      </c>
    </row>
    <row r="1210" spans="1:36" x14ac:dyDescent="0.2">
      <c r="A1210" s="511">
        <v>42054</v>
      </c>
      <c r="B1210" s="512">
        <v>14</v>
      </c>
      <c r="H1210" s="504">
        <v>226.15100000000001</v>
      </c>
      <c r="O1210" s="511">
        <v>42419</v>
      </c>
      <c r="P1210" s="512">
        <v>14</v>
      </c>
      <c r="V1210" s="504">
        <v>198.988</v>
      </c>
      <c r="AC1210" s="511">
        <f t="shared" si="37"/>
        <v>42785.541666663783</v>
      </c>
      <c r="AD1210" s="512">
        <f t="shared" si="36"/>
        <v>14</v>
      </c>
      <c r="AJ1210" s="504">
        <v>208</v>
      </c>
    </row>
    <row r="1211" spans="1:36" x14ac:dyDescent="0.2">
      <c r="A1211" s="511">
        <v>42054</v>
      </c>
      <c r="B1211" s="512">
        <v>15</v>
      </c>
      <c r="H1211" s="504">
        <v>222.166</v>
      </c>
      <c r="O1211" s="511">
        <v>42419</v>
      </c>
      <c r="P1211" s="512">
        <v>15</v>
      </c>
      <c r="V1211" s="504">
        <v>204.5</v>
      </c>
      <c r="AC1211" s="511">
        <f t="shared" si="37"/>
        <v>42785.583333330447</v>
      </c>
      <c r="AD1211" s="512">
        <f t="shared" si="36"/>
        <v>15</v>
      </c>
      <c r="AJ1211" s="504">
        <v>205</v>
      </c>
    </row>
    <row r="1212" spans="1:36" x14ac:dyDescent="0.2">
      <c r="A1212" s="511">
        <v>42054</v>
      </c>
      <c r="B1212" s="512">
        <v>16</v>
      </c>
      <c r="H1212" s="504">
        <v>217.27600000000001</v>
      </c>
      <c r="O1212" s="511">
        <v>42419</v>
      </c>
      <c r="P1212" s="512">
        <v>16</v>
      </c>
      <c r="V1212" s="504">
        <v>203.751</v>
      </c>
      <c r="AC1212" s="511">
        <f t="shared" si="37"/>
        <v>42785.624999997111</v>
      </c>
      <c r="AD1212" s="512">
        <f t="shared" si="36"/>
        <v>16</v>
      </c>
      <c r="AJ1212" s="504">
        <v>203</v>
      </c>
    </row>
    <row r="1213" spans="1:36" x14ac:dyDescent="0.2">
      <c r="A1213" s="511">
        <v>42054</v>
      </c>
      <c r="B1213" s="512">
        <v>17</v>
      </c>
      <c r="H1213" s="504">
        <v>215.428</v>
      </c>
      <c r="O1213" s="511">
        <v>42419</v>
      </c>
      <c r="P1213" s="512">
        <v>17</v>
      </c>
      <c r="V1213" s="504">
        <v>207.96299999999999</v>
      </c>
      <c r="AC1213" s="511">
        <f t="shared" si="37"/>
        <v>42785.666666663776</v>
      </c>
      <c r="AD1213" s="512">
        <f t="shared" si="36"/>
        <v>17</v>
      </c>
      <c r="AJ1213" s="504">
        <v>202</v>
      </c>
    </row>
    <row r="1214" spans="1:36" x14ac:dyDescent="0.2">
      <c r="A1214" s="511">
        <v>42054</v>
      </c>
      <c r="B1214" s="512">
        <v>18</v>
      </c>
      <c r="H1214" s="504">
        <v>223.76599999999999</v>
      </c>
      <c r="O1214" s="511">
        <v>42419</v>
      </c>
      <c r="P1214" s="512">
        <v>18</v>
      </c>
      <c r="V1214" s="504">
        <v>216.42699999999999</v>
      </c>
      <c r="AC1214" s="511">
        <f t="shared" si="37"/>
        <v>42785.70833333044</v>
      </c>
      <c r="AD1214" s="512">
        <f t="shared" si="36"/>
        <v>18</v>
      </c>
      <c r="AJ1214" s="504">
        <v>208</v>
      </c>
    </row>
    <row r="1215" spans="1:36" x14ac:dyDescent="0.2">
      <c r="A1215" s="511">
        <v>42054</v>
      </c>
      <c r="B1215" s="512">
        <v>19</v>
      </c>
      <c r="H1215" s="504">
        <v>243.822</v>
      </c>
      <c r="O1215" s="511">
        <v>42419</v>
      </c>
      <c r="P1215" s="512">
        <v>19</v>
      </c>
      <c r="V1215" s="504">
        <v>232.23</v>
      </c>
      <c r="AC1215" s="511">
        <f t="shared" si="37"/>
        <v>42785.749999997104</v>
      </c>
      <c r="AD1215" s="512">
        <f t="shared" si="36"/>
        <v>19</v>
      </c>
      <c r="AJ1215" s="504">
        <v>238</v>
      </c>
    </row>
    <row r="1216" spans="1:36" x14ac:dyDescent="0.2">
      <c r="A1216" s="511">
        <v>42054</v>
      </c>
      <c r="B1216" s="512">
        <v>20</v>
      </c>
      <c r="H1216" s="504">
        <v>244.24299999999999</v>
      </c>
      <c r="O1216" s="511">
        <v>42419</v>
      </c>
      <c r="P1216" s="512">
        <v>20</v>
      </c>
      <c r="V1216" s="504">
        <v>228.66300000000001</v>
      </c>
      <c r="AC1216" s="511">
        <f t="shared" si="37"/>
        <v>42785.791666663768</v>
      </c>
      <c r="AD1216" s="512">
        <f t="shared" si="36"/>
        <v>20</v>
      </c>
      <c r="AJ1216" s="504">
        <v>253</v>
      </c>
    </row>
    <row r="1217" spans="1:36" x14ac:dyDescent="0.2">
      <c r="A1217" s="511">
        <v>42054</v>
      </c>
      <c r="B1217" s="512">
        <v>21</v>
      </c>
      <c r="H1217" s="504">
        <v>240.53399999999999</v>
      </c>
      <c r="O1217" s="511">
        <v>42419</v>
      </c>
      <c r="P1217" s="512">
        <v>21</v>
      </c>
      <c r="V1217" s="504">
        <v>224.71199999999999</v>
      </c>
      <c r="AC1217" s="511">
        <f t="shared" si="37"/>
        <v>42785.833333330433</v>
      </c>
      <c r="AD1217" s="512">
        <f t="shared" si="36"/>
        <v>21</v>
      </c>
      <c r="AJ1217" s="504">
        <v>249</v>
      </c>
    </row>
    <row r="1218" spans="1:36" x14ac:dyDescent="0.2">
      <c r="A1218" s="511">
        <v>42054</v>
      </c>
      <c r="B1218" s="512">
        <v>22</v>
      </c>
      <c r="H1218" s="504">
        <v>226.67599999999999</v>
      </c>
      <c r="O1218" s="511">
        <v>42419</v>
      </c>
      <c r="P1218" s="512">
        <v>22</v>
      </c>
      <c r="V1218" s="504">
        <v>216.732</v>
      </c>
      <c r="AC1218" s="511">
        <f t="shared" si="37"/>
        <v>42785.874999997097</v>
      </c>
      <c r="AD1218" s="512">
        <f t="shared" si="36"/>
        <v>22</v>
      </c>
      <c r="AJ1218" s="504">
        <v>234</v>
      </c>
    </row>
    <row r="1219" spans="1:36" x14ac:dyDescent="0.2">
      <c r="A1219" s="511">
        <v>42054</v>
      </c>
      <c r="B1219" s="512">
        <v>23</v>
      </c>
      <c r="H1219" s="504">
        <v>207.17099999999999</v>
      </c>
      <c r="O1219" s="511">
        <v>42419</v>
      </c>
      <c r="P1219" s="512">
        <v>23</v>
      </c>
      <c r="V1219" s="504">
        <v>203.53800000000001</v>
      </c>
      <c r="AC1219" s="511">
        <f t="shared" si="37"/>
        <v>42785.916666663761</v>
      </c>
      <c r="AD1219" s="512">
        <f t="shared" si="36"/>
        <v>23</v>
      </c>
      <c r="AJ1219" s="504">
        <v>210</v>
      </c>
    </row>
    <row r="1220" spans="1:36" x14ac:dyDescent="0.2">
      <c r="A1220" s="511">
        <v>42054</v>
      </c>
      <c r="B1220" s="512">
        <v>24</v>
      </c>
      <c r="H1220" s="504">
        <v>190.59899999999999</v>
      </c>
      <c r="O1220" s="511">
        <v>42419</v>
      </c>
      <c r="P1220" s="512">
        <v>24</v>
      </c>
      <c r="V1220" s="504">
        <v>189.30699999999999</v>
      </c>
      <c r="AC1220" s="511">
        <f t="shared" si="37"/>
        <v>42785.958333330425</v>
      </c>
      <c r="AD1220" s="512">
        <f t="shared" si="36"/>
        <v>24</v>
      </c>
      <c r="AJ1220" s="504">
        <v>194</v>
      </c>
    </row>
    <row r="1221" spans="1:36" x14ac:dyDescent="0.2">
      <c r="A1221" s="511">
        <v>42055</v>
      </c>
      <c r="B1221" s="512">
        <v>1</v>
      </c>
      <c r="H1221" s="504">
        <v>180.79400000000001</v>
      </c>
      <c r="O1221" s="511">
        <v>42420</v>
      </c>
      <c r="P1221" s="512">
        <v>1</v>
      </c>
      <c r="V1221" s="504">
        <v>180.303</v>
      </c>
      <c r="AC1221" s="511">
        <f t="shared" si="37"/>
        <v>42785.99999999709</v>
      </c>
      <c r="AD1221" s="512">
        <f t="shared" si="36"/>
        <v>1</v>
      </c>
      <c r="AJ1221" s="504">
        <v>174</v>
      </c>
    </row>
    <row r="1222" spans="1:36" x14ac:dyDescent="0.2">
      <c r="A1222" s="511">
        <v>42055</v>
      </c>
      <c r="B1222" s="512">
        <v>2</v>
      </c>
      <c r="H1222" s="504">
        <v>175.91200000000001</v>
      </c>
      <c r="O1222" s="511">
        <v>42420</v>
      </c>
      <c r="P1222" s="512">
        <v>2</v>
      </c>
      <c r="V1222" s="504">
        <v>174.30099999999999</v>
      </c>
      <c r="AC1222" s="511">
        <f t="shared" si="37"/>
        <v>42786.041666663754</v>
      </c>
      <c r="AD1222" s="512">
        <f t="shared" si="36"/>
        <v>2</v>
      </c>
      <c r="AJ1222" s="504">
        <v>168</v>
      </c>
    </row>
    <row r="1223" spans="1:36" x14ac:dyDescent="0.2">
      <c r="A1223" s="511">
        <v>42055</v>
      </c>
      <c r="B1223" s="512">
        <v>3</v>
      </c>
      <c r="H1223" s="504">
        <v>172.31</v>
      </c>
      <c r="O1223" s="511">
        <v>42420</v>
      </c>
      <c r="P1223" s="512">
        <v>3</v>
      </c>
      <c r="V1223" s="504">
        <v>169.916</v>
      </c>
      <c r="AC1223" s="511">
        <f t="shared" si="37"/>
        <v>42786.083333330418</v>
      </c>
      <c r="AD1223" s="512">
        <f t="shared" si="36"/>
        <v>3</v>
      </c>
      <c r="AJ1223" s="504">
        <v>166</v>
      </c>
    </row>
    <row r="1224" spans="1:36" x14ac:dyDescent="0.2">
      <c r="A1224" s="511">
        <v>42055</v>
      </c>
      <c r="B1224" s="512">
        <v>4</v>
      </c>
      <c r="H1224" s="504">
        <v>173.82</v>
      </c>
      <c r="O1224" s="511">
        <v>42420</v>
      </c>
      <c r="P1224" s="512">
        <v>4</v>
      </c>
      <c r="V1224" s="504">
        <v>170.18299999999999</v>
      </c>
      <c r="AC1224" s="511">
        <f t="shared" si="37"/>
        <v>42786.124999997082</v>
      </c>
      <c r="AD1224" s="512">
        <f t="shared" si="36"/>
        <v>4</v>
      </c>
      <c r="AJ1224" s="504">
        <v>165</v>
      </c>
    </row>
    <row r="1225" spans="1:36" x14ac:dyDescent="0.2">
      <c r="A1225" s="511">
        <v>42055</v>
      </c>
      <c r="B1225" s="512">
        <v>5</v>
      </c>
      <c r="H1225" s="504">
        <v>177.42500000000001</v>
      </c>
      <c r="O1225" s="511">
        <v>42420</v>
      </c>
      <c r="P1225" s="512">
        <v>5</v>
      </c>
      <c r="V1225" s="504">
        <v>173.40600000000001</v>
      </c>
      <c r="AC1225" s="511">
        <f t="shared" si="37"/>
        <v>42786.166666663747</v>
      </c>
      <c r="AD1225" s="512">
        <f t="shared" si="36"/>
        <v>5</v>
      </c>
      <c r="AJ1225" s="504">
        <v>167</v>
      </c>
    </row>
    <row r="1226" spans="1:36" x14ac:dyDescent="0.2">
      <c r="A1226" s="511">
        <v>42055</v>
      </c>
      <c r="B1226" s="512">
        <v>6</v>
      </c>
      <c r="H1226" s="504">
        <v>189.50800000000001</v>
      </c>
      <c r="O1226" s="511">
        <v>42420</v>
      </c>
      <c r="P1226" s="512">
        <v>6</v>
      </c>
      <c r="V1226" s="504">
        <v>177.97399999999999</v>
      </c>
      <c r="AC1226" s="511">
        <f t="shared" si="37"/>
        <v>42786.208333330411</v>
      </c>
      <c r="AD1226" s="512">
        <f t="shared" si="36"/>
        <v>6</v>
      </c>
      <c r="AJ1226" s="504">
        <v>174</v>
      </c>
    </row>
    <row r="1227" spans="1:36" x14ac:dyDescent="0.2">
      <c r="A1227" s="511">
        <v>42055</v>
      </c>
      <c r="B1227" s="512">
        <v>7</v>
      </c>
      <c r="H1227" s="504">
        <v>209.03800000000001</v>
      </c>
      <c r="O1227" s="511">
        <v>42420</v>
      </c>
      <c r="P1227" s="512">
        <v>7</v>
      </c>
      <c r="V1227" s="504">
        <v>185.48699999999999</v>
      </c>
      <c r="AC1227" s="511">
        <f t="shared" si="37"/>
        <v>42786.249999997075</v>
      </c>
      <c r="AD1227" s="512">
        <f t="shared" si="36"/>
        <v>7</v>
      </c>
      <c r="AJ1227" s="504">
        <v>181</v>
      </c>
    </row>
    <row r="1228" spans="1:36" x14ac:dyDescent="0.2">
      <c r="A1228" s="511">
        <v>42055</v>
      </c>
      <c r="B1228" s="512">
        <v>8</v>
      </c>
      <c r="H1228" s="504">
        <v>220.006</v>
      </c>
      <c r="O1228" s="511">
        <v>42420</v>
      </c>
      <c r="P1228" s="512">
        <v>8</v>
      </c>
      <c r="V1228" s="504">
        <v>187.34200000000001</v>
      </c>
      <c r="AC1228" s="511">
        <f t="shared" si="37"/>
        <v>42786.291666663739</v>
      </c>
      <c r="AD1228" s="512">
        <f t="shared" si="36"/>
        <v>8</v>
      </c>
      <c r="AJ1228" s="504">
        <v>189</v>
      </c>
    </row>
    <row r="1229" spans="1:36" x14ac:dyDescent="0.2">
      <c r="A1229" s="511">
        <v>42055</v>
      </c>
      <c r="B1229" s="512">
        <v>9</v>
      </c>
      <c r="H1229" s="504">
        <v>222.12100000000001</v>
      </c>
      <c r="O1229" s="511">
        <v>42420</v>
      </c>
      <c r="P1229" s="512">
        <v>9</v>
      </c>
      <c r="V1229" s="504">
        <v>192.18100000000001</v>
      </c>
      <c r="AC1229" s="511">
        <f t="shared" si="37"/>
        <v>42786.333333330404</v>
      </c>
      <c r="AD1229" s="512">
        <f t="shared" si="36"/>
        <v>9</v>
      </c>
      <c r="AJ1229" s="504">
        <v>195</v>
      </c>
    </row>
    <row r="1230" spans="1:36" x14ac:dyDescent="0.2">
      <c r="A1230" s="511">
        <v>42055</v>
      </c>
      <c r="B1230" s="512">
        <v>10</v>
      </c>
      <c r="H1230" s="504">
        <v>224.70599999999999</v>
      </c>
      <c r="O1230" s="511">
        <v>42420</v>
      </c>
      <c r="P1230" s="512">
        <v>10</v>
      </c>
      <c r="V1230" s="504">
        <v>196.554</v>
      </c>
      <c r="AC1230" s="511">
        <f t="shared" si="37"/>
        <v>42786.374999997068</v>
      </c>
      <c r="AD1230" s="512">
        <f t="shared" si="36"/>
        <v>10</v>
      </c>
      <c r="AJ1230" s="504">
        <v>203</v>
      </c>
    </row>
    <row r="1231" spans="1:36" x14ac:dyDescent="0.2">
      <c r="A1231" s="511">
        <v>42055</v>
      </c>
      <c r="B1231" s="512">
        <v>11</v>
      </c>
      <c r="H1231" s="504">
        <v>223.61199999999999</v>
      </c>
      <c r="O1231" s="511">
        <v>42420</v>
      </c>
      <c r="P1231" s="512">
        <v>11</v>
      </c>
      <c r="V1231" s="504">
        <v>200.197</v>
      </c>
      <c r="AC1231" s="511">
        <f t="shared" si="37"/>
        <v>42786.416666663732</v>
      </c>
      <c r="AD1231" s="512">
        <f t="shared" si="36"/>
        <v>11</v>
      </c>
      <c r="AJ1231" s="504">
        <v>207</v>
      </c>
    </row>
    <row r="1232" spans="1:36" x14ac:dyDescent="0.2">
      <c r="A1232" s="511">
        <v>42055</v>
      </c>
      <c r="B1232" s="512">
        <v>12</v>
      </c>
      <c r="H1232" s="504">
        <v>223.00899999999999</v>
      </c>
      <c r="O1232" s="511">
        <v>42420</v>
      </c>
      <c r="P1232" s="512">
        <v>12</v>
      </c>
      <c r="V1232" s="504">
        <v>196.68700000000001</v>
      </c>
      <c r="AC1232" s="511">
        <f t="shared" si="37"/>
        <v>42786.458333330396</v>
      </c>
      <c r="AD1232" s="512">
        <f t="shared" si="36"/>
        <v>12</v>
      </c>
      <c r="AJ1232" s="504">
        <v>208</v>
      </c>
    </row>
    <row r="1233" spans="1:36" x14ac:dyDescent="0.2">
      <c r="A1233" s="511">
        <v>42055</v>
      </c>
      <c r="B1233" s="512">
        <v>13</v>
      </c>
      <c r="H1233" s="504">
        <v>220.99600000000001</v>
      </c>
      <c r="O1233" s="511">
        <v>42420</v>
      </c>
      <c r="P1233" s="512">
        <v>13</v>
      </c>
      <c r="V1233" s="504">
        <v>187.31299999999999</v>
      </c>
      <c r="AC1233" s="511">
        <f t="shared" si="37"/>
        <v>42786.499999997061</v>
      </c>
      <c r="AD1233" s="512">
        <f t="shared" si="36"/>
        <v>13</v>
      </c>
      <c r="AJ1233" s="504">
        <v>206</v>
      </c>
    </row>
    <row r="1234" spans="1:36" x14ac:dyDescent="0.2">
      <c r="A1234" s="511">
        <v>42055</v>
      </c>
      <c r="B1234" s="512">
        <v>14</v>
      </c>
      <c r="H1234" s="504">
        <v>215.131</v>
      </c>
      <c r="O1234" s="511">
        <v>42420</v>
      </c>
      <c r="P1234" s="512">
        <v>14</v>
      </c>
      <c r="V1234" s="504">
        <v>185.47300000000001</v>
      </c>
      <c r="AC1234" s="511">
        <f t="shared" si="37"/>
        <v>42786.541666663725</v>
      </c>
      <c r="AD1234" s="512">
        <f t="shared" si="36"/>
        <v>14</v>
      </c>
      <c r="AJ1234" s="504">
        <v>203</v>
      </c>
    </row>
    <row r="1235" spans="1:36" x14ac:dyDescent="0.2">
      <c r="A1235" s="511">
        <v>42055</v>
      </c>
      <c r="B1235" s="512">
        <v>15</v>
      </c>
      <c r="H1235" s="504">
        <v>209.68299999999999</v>
      </c>
      <c r="O1235" s="511">
        <v>42420</v>
      </c>
      <c r="P1235" s="512">
        <v>15</v>
      </c>
      <c r="V1235" s="504">
        <v>181.71899999999999</v>
      </c>
      <c r="AC1235" s="511">
        <f t="shared" si="37"/>
        <v>42786.583333330389</v>
      </c>
      <c r="AD1235" s="512">
        <f t="shared" si="36"/>
        <v>15</v>
      </c>
      <c r="AJ1235" s="504">
        <v>203</v>
      </c>
    </row>
    <row r="1236" spans="1:36" x14ac:dyDescent="0.2">
      <c r="A1236" s="511">
        <v>42055</v>
      </c>
      <c r="B1236" s="512">
        <v>16</v>
      </c>
      <c r="H1236" s="504">
        <v>207.608</v>
      </c>
      <c r="O1236" s="511">
        <v>42420</v>
      </c>
      <c r="P1236" s="512">
        <v>16</v>
      </c>
      <c r="V1236" s="504">
        <v>180.28200000000001</v>
      </c>
      <c r="AC1236" s="511">
        <f t="shared" si="37"/>
        <v>42786.624999997053</v>
      </c>
      <c r="AD1236" s="512">
        <f t="shared" si="36"/>
        <v>16</v>
      </c>
      <c r="AJ1236" s="504">
        <v>202</v>
      </c>
    </row>
    <row r="1237" spans="1:36" x14ac:dyDescent="0.2">
      <c r="A1237" s="511">
        <v>42055</v>
      </c>
      <c r="B1237" s="512">
        <v>17</v>
      </c>
      <c r="H1237" s="504">
        <v>208.40799999999999</v>
      </c>
      <c r="O1237" s="511">
        <v>42420</v>
      </c>
      <c r="P1237" s="512">
        <v>17</v>
      </c>
      <c r="V1237" s="504">
        <v>183.59800000000001</v>
      </c>
      <c r="AC1237" s="511">
        <f t="shared" si="37"/>
        <v>42786.666666663717</v>
      </c>
      <c r="AD1237" s="512">
        <f t="shared" si="36"/>
        <v>17</v>
      </c>
      <c r="AJ1237" s="504">
        <v>202</v>
      </c>
    </row>
    <row r="1238" spans="1:36" x14ac:dyDescent="0.2">
      <c r="A1238" s="511">
        <v>42055</v>
      </c>
      <c r="B1238" s="512">
        <v>18</v>
      </c>
      <c r="H1238" s="504">
        <v>213.03700000000001</v>
      </c>
      <c r="O1238" s="511">
        <v>42420</v>
      </c>
      <c r="P1238" s="512">
        <v>18</v>
      </c>
      <c r="V1238" s="504">
        <v>192.22800000000001</v>
      </c>
      <c r="AC1238" s="511">
        <f t="shared" si="37"/>
        <v>42786.708333330382</v>
      </c>
      <c r="AD1238" s="512">
        <f t="shared" ref="AD1238:AD1301" si="38">B1238</f>
        <v>18</v>
      </c>
      <c r="AJ1238" s="504">
        <v>208</v>
      </c>
    </row>
    <row r="1239" spans="1:36" x14ac:dyDescent="0.2">
      <c r="A1239" s="511">
        <v>42055</v>
      </c>
      <c r="B1239" s="512">
        <v>19</v>
      </c>
      <c r="H1239" s="504">
        <v>232.303</v>
      </c>
      <c r="O1239" s="511">
        <v>42420</v>
      </c>
      <c r="P1239" s="512">
        <v>19</v>
      </c>
      <c r="V1239" s="504">
        <v>213.13</v>
      </c>
      <c r="AC1239" s="511">
        <f t="shared" ref="AC1239:AC1302" si="39">AC1238+1/24</f>
        <v>42786.749999997046</v>
      </c>
      <c r="AD1239" s="512">
        <f t="shared" si="38"/>
        <v>19</v>
      </c>
      <c r="AJ1239" s="504">
        <v>235</v>
      </c>
    </row>
    <row r="1240" spans="1:36" x14ac:dyDescent="0.2">
      <c r="A1240" s="511">
        <v>42055</v>
      </c>
      <c r="B1240" s="512">
        <v>20</v>
      </c>
      <c r="H1240" s="504">
        <v>229.98699999999999</v>
      </c>
      <c r="O1240" s="511">
        <v>42420</v>
      </c>
      <c r="P1240" s="512">
        <v>20</v>
      </c>
      <c r="V1240" s="504">
        <v>212.46100000000001</v>
      </c>
      <c r="AC1240" s="511">
        <f t="shared" si="39"/>
        <v>42786.79166666371</v>
      </c>
      <c r="AD1240" s="512">
        <f t="shared" si="38"/>
        <v>20</v>
      </c>
      <c r="AJ1240" s="504">
        <v>254</v>
      </c>
    </row>
    <row r="1241" spans="1:36" x14ac:dyDescent="0.2">
      <c r="A1241" s="511">
        <v>42055</v>
      </c>
      <c r="B1241" s="512">
        <v>21</v>
      </c>
      <c r="H1241" s="504">
        <v>223.53299999999999</v>
      </c>
      <c r="O1241" s="511">
        <v>42420</v>
      </c>
      <c r="P1241" s="512">
        <v>21</v>
      </c>
      <c r="V1241" s="504">
        <v>207.94399999999999</v>
      </c>
      <c r="AC1241" s="511">
        <f t="shared" si="39"/>
        <v>42786.833333330374</v>
      </c>
      <c r="AD1241" s="512">
        <f t="shared" si="38"/>
        <v>21</v>
      </c>
      <c r="AJ1241" s="504">
        <v>248</v>
      </c>
    </row>
    <row r="1242" spans="1:36" x14ac:dyDescent="0.2">
      <c r="A1242" s="511">
        <v>42055</v>
      </c>
      <c r="B1242" s="512">
        <v>22</v>
      </c>
      <c r="H1242" s="504">
        <v>216.989</v>
      </c>
      <c r="O1242" s="511">
        <v>42420</v>
      </c>
      <c r="P1242" s="512">
        <v>22</v>
      </c>
      <c r="V1242" s="504">
        <v>202.72200000000001</v>
      </c>
      <c r="AC1242" s="511">
        <f t="shared" si="39"/>
        <v>42786.874999997039</v>
      </c>
      <c r="AD1242" s="512">
        <f t="shared" si="38"/>
        <v>22</v>
      </c>
      <c r="AJ1242" s="504">
        <v>232</v>
      </c>
    </row>
    <row r="1243" spans="1:36" x14ac:dyDescent="0.2">
      <c r="A1243" s="511">
        <v>42055</v>
      </c>
      <c r="B1243" s="512">
        <v>23</v>
      </c>
      <c r="H1243" s="504">
        <v>202.92599999999999</v>
      </c>
      <c r="O1243" s="511">
        <v>42420</v>
      </c>
      <c r="P1243" s="512">
        <v>23</v>
      </c>
      <c r="V1243" s="504">
        <v>192.084</v>
      </c>
      <c r="AC1243" s="511">
        <f t="shared" si="39"/>
        <v>42786.916666663703</v>
      </c>
      <c r="AD1243" s="512">
        <f t="shared" si="38"/>
        <v>23</v>
      </c>
      <c r="AJ1243" s="504">
        <v>208</v>
      </c>
    </row>
    <row r="1244" spans="1:36" x14ac:dyDescent="0.2">
      <c r="A1244" s="511">
        <v>42055</v>
      </c>
      <c r="B1244" s="512">
        <v>24</v>
      </c>
      <c r="H1244" s="504">
        <v>186.703</v>
      </c>
      <c r="O1244" s="511">
        <v>42420</v>
      </c>
      <c r="P1244" s="512">
        <v>24</v>
      </c>
      <c r="V1244" s="504">
        <v>179.73599999999999</v>
      </c>
      <c r="AC1244" s="511">
        <f t="shared" si="39"/>
        <v>42786.958333330367</v>
      </c>
      <c r="AD1244" s="512">
        <f t="shared" si="38"/>
        <v>24</v>
      </c>
      <c r="AJ1244" s="504">
        <v>192</v>
      </c>
    </row>
    <row r="1245" spans="1:36" x14ac:dyDescent="0.2">
      <c r="A1245" s="511">
        <v>42056</v>
      </c>
      <c r="B1245" s="512">
        <v>1</v>
      </c>
      <c r="H1245" s="504">
        <v>176.35599999999999</v>
      </c>
      <c r="O1245" s="511">
        <v>42421</v>
      </c>
      <c r="P1245" s="512">
        <v>1</v>
      </c>
      <c r="V1245" s="504">
        <v>171.26</v>
      </c>
      <c r="AC1245" s="511">
        <f t="shared" si="39"/>
        <v>42786.999999997031</v>
      </c>
      <c r="AD1245" s="512">
        <f t="shared" si="38"/>
        <v>1</v>
      </c>
      <c r="AJ1245" s="504">
        <v>188</v>
      </c>
    </row>
    <row r="1246" spans="1:36" x14ac:dyDescent="0.2">
      <c r="A1246" s="511">
        <v>42056</v>
      </c>
      <c r="B1246" s="512">
        <v>2</v>
      </c>
      <c r="H1246" s="504">
        <v>171.22399999999999</v>
      </c>
      <c r="O1246" s="511">
        <v>42421</v>
      </c>
      <c r="P1246" s="512">
        <v>2</v>
      </c>
      <c r="V1246" s="504">
        <v>165.857</v>
      </c>
      <c r="AC1246" s="511">
        <f t="shared" si="39"/>
        <v>42787.041666663696</v>
      </c>
      <c r="AD1246" s="512">
        <f t="shared" si="38"/>
        <v>2</v>
      </c>
      <c r="AJ1246" s="504">
        <v>181</v>
      </c>
    </row>
    <row r="1247" spans="1:36" x14ac:dyDescent="0.2">
      <c r="A1247" s="511">
        <v>42056</v>
      </c>
      <c r="B1247" s="512">
        <v>3</v>
      </c>
      <c r="H1247" s="504">
        <v>166.685</v>
      </c>
      <c r="O1247" s="511">
        <v>42421</v>
      </c>
      <c r="P1247" s="512">
        <v>3</v>
      </c>
      <c r="V1247" s="504">
        <v>163.88800000000001</v>
      </c>
      <c r="AC1247" s="511">
        <f t="shared" si="39"/>
        <v>42787.08333333036</v>
      </c>
      <c r="AD1247" s="512">
        <f t="shared" si="38"/>
        <v>3</v>
      </c>
      <c r="AJ1247" s="504">
        <v>178</v>
      </c>
    </row>
    <row r="1248" spans="1:36" x14ac:dyDescent="0.2">
      <c r="A1248" s="511">
        <v>42056</v>
      </c>
      <c r="B1248" s="512">
        <v>4</v>
      </c>
      <c r="H1248" s="504">
        <v>164.50800000000001</v>
      </c>
      <c r="O1248" s="511">
        <v>42421</v>
      </c>
      <c r="P1248" s="512">
        <v>4</v>
      </c>
      <c r="V1248" s="504">
        <v>164.316</v>
      </c>
      <c r="AC1248" s="511">
        <f t="shared" si="39"/>
        <v>42787.124999997024</v>
      </c>
      <c r="AD1248" s="512">
        <f t="shared" si="38"/>
        <v>4</v>
      </c>
      <c r="AJ1248" s="504">
        <v>178</v>
      </c>
    </row>
    <row r="1249" spans="1:36" x14ac:dyDescent="0.2">
      <c r="A1249" s="511">
        <v>42056</v>
      </c>
      <c r="B1249" s="512">
        <v>5</v>
      </c>
      <c r="H1249" s="504">
        <v>165.739</v>
      </c>
      <c r="O1249" s="511">
        <v>42421</v>
      </c>
      <c r="P1249" s="512">
        <v>5</v>
      </c>
      <c r="V1249" s="504">
        <v>167.09200000000001</v>
      </c>
      <c r="AC1249" s="511">
        <f t="shared" si="39"/>
        <v>42787.166666663688</v>
      </c>
      <c r="AD1249" s="512">
        <f t="shared" si="38"/>
        <v>5</v>
      </c>
      <c r="AJ1249" s="504">
        <v>180</v>
      </c>
    </row>
    <row r="1250" spans="1:36" x14ac:dyDescent="0.2">
      <c r="A1250" s="511">
        <v>42056</v>
      </c>
      <c r="B1250" s="512">
        <v>6</v>
      </c>
      <c r="H1250" s="504">
        <v>172.15899999999999</v>
      </c>
      <c r="O1250" s="511">
        <v>42421</v>
      </c>
      <c r="P1250" s="512">
        <v>6</v>
      </c>
      <c r="V1250" s="504">
        <v>171.89500000000001</v>
      </c>
      <c r="AC1250" s="511">
        <f t="shared" si="39"/>
        <v>42787.208333330353</v>
      </c>
      <c r="AD1250" s="512">
        <f t="shared" si="38"/>
        <v>6</v>
      </c>
      <c r="AJ1250" s="504">
        <v>188</v>
      </c>
    </row>
    <row r="1251" spans="1:36" x14ac:dyDescent="0.2">
      <c r="A1251" s="511">
        <v>42056</v>
      </c>
      <c r="B1251" s="512">
        <v>7</v>
      </c>
      <c r="H1251" s="504">
        <v>180.679</v>
      </c>
      <c r="O1251" s="511">
        <v>42421</v>
      </c>
      <c r="P1251" s="512">
        <v>7</v>
      </c>
      <c r="V1251" s="504">
        <v>177.31200000000001</v>
      </c>
      <c r="AC1251" s="511">
        <f t="shared" si="39"/>
        <v>42787.249999997017</v>
      </c>
      <c r="AD1251" s="512">
        <f t="shared" si="38"/>
        <v>7</v>
      </c>
      <c r="AJ1251" s="504">
        <v>204</v>
      </c>
    </row>
    <row r="1252" spans="1:36" x14ac:dyDescent="0.2">
      <c r="A1252" s="511">
        <v>42056</v>
      </c>
      <c r="B1252" s="512">
        <v>8</v>
      </c>
      <c r="H1252" s="504">
        <v>184.935</v>
      </c>
      <c r="O1252" s="511">
        <v>42421</v>
      </c>
      <c r="P1252" s="512">
        <v>8</v>
      </c>
      <c r="V1252" s="504">
        <v>177.37100000000001</v>
      </c>
      <c r="AC1252" s="511">
        <f t="shared" si="39"/>
        <v>42787.291666663681</v>
      </c>
      <c r="AD1252" s="512">
        <f t="shared" si="38"/>
        <v>8</v>
      </c>
      <c r="AJ1252" s="504">
        <v>228</v>
      </c>
    </row>
    <row r="1253" spans="1:36" x14ac:dyDescent="0.2">
      <c r="A1253" s="511">
        <v>42056</v>
      </c>
      <c r="B1253" s="512">
        <v>9</v>
      </c>
      <c r="H1253" s="504">
        <v>194.417</v>
      </c>
      <c r="O1253" s="511">
        <v>42421</v>
      </c>
      <c r="P1253" s="512">
        <v>9</v>
      </c>
      <c r="V1253" s="504">
        <v>177.65799999999999</v>
      </c>
      <c r="AC1253" s="511">
        <f t="shared" si="39"/>
        <v>42787.333333330345</v>
      </c>
      <c r="AD1253" s="512">
        <f t="shared" si="38"/>
        <v>9</v>
      </c>
      <c r="AJ1253" s="504">
        <v>239</v>
      </c>
    </row>
    <row r="1254" spans="1:36" x14ac:dyDescent="0.2">
      <c r="A1254" s="511">
        <v>42056</v>
      </c>
      <c r="B1254" s="512">
        <v>10</v>
      </c>
      <c r="H1254" s="504">
        <v>200.55799999999999</v>
      </c>
      <c r="O1254" s="511">
        <v>42421</v>
      </c>
      <c r="P1254" s="512">
        <v>10</v>
      </c>
      <c r="V1254" s="504">
        <v>174.85</v>
      </c>
      <c r="AC1254" s="511">
        <f t="shared" si="39"/>
        <v>42787.37499999701</v>
      </c>
      <c r="AD1254" s="512">
        <f t="shared" si="38"/>
        <v>10</v>
      </c>
      <c r="AJ1254" s="504">
        <v>239</v>
      </c>
    </row>
    <row r="1255" spans="1:36" x14ac:dyDescent="0.2">
      <c r="A1255" s="511">
        <v>42056</v>
      </c>
      <c r="B1255" s="512">
        <v>11</v>
      </c>
      <c r="H1255" s="504">
        <v>203.52199999999999</v>
      </c>
      <c r="O1255" s="511">
        <v>42421</v>
      </c>
      <c r="P1255" s="512">
        <v>11</v>
      </c>
      <c r="V1255" s="504">
        <v>173.16399999999999</v>
      </c>
      <c r="AC1255" s="511">
        <f t="shared" si="39"/>
        <v>42787.416666663674</v>
      </c>
      <c r="AD1255" s="512">
        <f t="shared" si="38"/>
        <v>11</v>
      </c>
      <c r="AJ1255" s="504">
        <v>235</v>
      </c>
    </row>
    <row r="1256" spans="1:36" x14ac:dyDescent="0.2">
      <c r="A1256" s="511">
        <v>42056</v>
      </c>
      <c r="B1256" s="512">
        <v>12</v>
      </c>
      <c r="H1256" s="504">
        <v>201.40799999999999</v>
      </c>
      <c r="O1256" s="511">
        <v>42421</v>
      </c>
      <c r="P1256" s="512">
        <v>12</v>
      </c>
      <c r="V1256" s="504">
        <v>169.35300000000001</v>
      </c>
      <c r="AC1256" s="511">
        <f t="shared" si="39"/>
        <v>42787.458333330338</v>
      </c>
      <c r="AD1256" s="512">
        <f t="shared" si="38"/>
        <v>12</v>
      </c>
      <c r="AJ1256" s="504">
        <v>233</v>
      </c>
    </row>
    <row r="1257" spans="1:36" x14ac:dyDescent="0.2">
      <c r="A1257" s="511">
        <v>42056</v>
      </c>
      <c r="B1257" s="512">
        <v>13</v>
      </c>
      <c r="H1257" s="504">
        <v>195.45599999999999</v>
      </c>
      <c r="O1257" s="511">
        <v>42421</v>
      </c>
      <c r="P1257" s="512">
        <v>13</v>
      </c>
      <c r="V1257" s="504">
        <v>167.02600000000001</v>
      </c>
      <c r="AC1257" s="511">
        <f t="shared" si="39"/>
        <v>42787.499999997002</v>
      </c>
      <c r="AD1257" s="512">
        <f t="shared" si="38"/>
        <v>13</v>
      </c>
      <c r="AJ1257" s="504">
        <v>226</v>
      </c>
    </row>
    <row r="1258" spans="1:36" x14ac:dyDescent="0.2">
      <c r="A1258" s="511">
        <v>42056</v>
      </c>
      <c r="B1258" s="512">
        <v>14</v>
      </c>
      <c r="H1258" s="504">
        <v>187.56200000000001</v>
      </c>
      <c r="O1258" s="511">
        <v>42421</v>
      </c>
      <c r="P1258" s="512">
        <v>14</v>
      </c>
      <c r="V1258" s="504">
        <v>166.048</v>
      </c>
      <c r="AC1258" s="511">
        <f t="shared" si="39"/>
        <v>42787.541666663667</v>
      </c>
      <c r="AD1258" s="512">
        <f t="shared" si="38"/>
        <v>14</v>
      </c>
      <c r="AJ1258" s="504">
        <v>221</v>
      </c>
    </row>
    <row r="1259" spans="1:36" x14ac:dyDescent="0.2">
      <c r="A1259" s="511">
        <v>42056</v>
      </c>
      <c r="B1259" s="512">
        <v>15</v>
      </c>
      <c r="H1259" s="504">
        <v>178.99600000000001</v>
      </c>
      <c r="O1259" s="511">
        <v>42421</v>
      </c>
      <c r="P1259" s="512">
        <v>15</v>
      </c>
      <c r="V1259" s="504">
        <v>165.60599999999999</v>
      </c>
      <c r="AC1259" s="511">
        <f t="shared" si="39"/>
        <v>42787.583333330331</v>
      </c>
      <c r="AD1259" s="512">
        <f t="shared" si="38"/>
        <v>15</v>
      </c>
      <c r="AJ1259" s="504">
        <v>217</v>
      </c>
    </row>
    <row r="1260" spans="1:36" x14ac:dyDescent="0.2">
      <c r="A1260" s="511">
        <v>42056</v>
      </c>
      <c r="B1260" s="512">
        <v>16</v>
      </c>
      <c r="H1260" s="504">
        <v>176.67500000000001</v>
      </c>
      <c r="O1260" s="511">
        <v>42421</v>
      </c>
      <c r="P1260" s="512">
        <v>16</v>
      </c>
      <c r="V1260" s="504">
        <v>171.31</v>
      </c>
      <c r="AC1260" s="511">
        <f t="shared" si="39"/>
        <v>42787.624999996995</v>
      </c>
      <c r="AD1260" s="512">
        <f t="shared" si="38"/>
        <v>16</v>
      </c>
      <c r="AJ1260" s="504">
        <v>214</v>
      </c>
    </row>
    <row r="1261" spans="1:36" x14ac:dyDescent="0.2">
      <c r="A1261" s="511">
        <v>42056</v>
      </c>
      <c r="B1261" s="512">
        <v>17</v>
      </c>
      <c r="H1261" s="504">
        <v>179.89500000000001</v>
      </c>
      <c r="O1261" s="511">
        <v>42421</v>
      </c>
      <c r="P1261" s="512">
        <v>17</v>
      </c>
      <c r="V1261" s="504">
        <v>179.304</v>
      </c>
      <c r="AC1261" s="511">
        <f t="shared" si="39"/>
        <v>42787.666666663659</v>
      </c>
      <c r="AD1261" s="512">
        <f t="shared" si="38"/>
        <v>17</v>
      </c>
      <c r="AJ1261" s="504">
        <v>215</v>
      </c>
    </row>
    <row r="1262" spans="1:36" x14ac:dyDescent="0.2">
      <c r="A1262" s="511">
        <v>42056</v>
      </c>
      <c r="B1262" s="512">
        <v>18</v>
      </c>
      <c r="H1262" s="504">
        <v>189.91</v>
      </c>
      <c r="O1262" s="511">
        <v>42421</v>
      </c>
      <c r="P1262" s="512">
        <v>18</v>
      </c>
      <c r="V1262" s="504">
        <v>191.9</v>
      </c>
      <c r="AC1262" s="511">
        <f t="shared" si="39"/>
        <v>42787.708333330324</v>
      </c>
      <c r="AD1262" s="512">
        <f t="shared" si="38"/>
        <v>18</v>
      </c>
      <c r="AJ1262" s="504">
        <v>224</v>
      </c>
    </row>
    <row r="1263" spans="1:36" x14ac:dyDescent="0.2">
      <c r="A1263" s="511">
        <v>42056</v>
      </c>
      <c r="B1263" s="512">
        <v>19</v>
      </c>
      <c r="H1263" s="504">
        <v>209.089</v>
      </c>
      <c r="O1263" s="511">
        <v>42421</v>
      </c>
      <c r="P1263" s="512">
        <v>19</v>
      </c>
      <c r="V1263" s="504">
        <v>212.47900000000001</v>
      </c>
      <c r="AC1263" s="511">
        <f t="shared" si="39"/>
        <v>42787.749999996988</v>
      </c>
      <c r="AD1263" s="512">
        <f t="shared" si="38"/>
        <v>19</v>
      </c>
      <c r="AJ1263" s="504">
        <v>252</v>
      </c>
    </row>
    <row r="1264" spans="1:36" x14ac:dyDescent="0.2">
      <c r="A1264" s="511">
        <v>42056</v>
      </c>
      <c r="B1264" s="512">
        <v>20</v>
      </c>
      <c r="H1264" s="504">
        <v>208.054</v>
      </c>
      <c r="O1264" s="511">
        <v>42421</v>
      </c>
      <c r="P1264" s="512">
        <v>20</v>
      </c>
      <c r="V1264" s="504">
        <v>215.47800000000001</v>
      </c>
      <c r="AC1264" s="511">
        <f t="shared" si="39"/>
        <v>42787.791666663652</v>
      </c>
      <c r="AD1264" s="512">
        <f t="shared" si="38"/>
        <v>20</v>
      </c>
      <c r="AJ1264" s="504">
        <v>265</v>
      </c>
    </row>
    <row r="1265" spans="1:36" x14ac:dyDescent="0.2">
      <c r="A1265" s="511">
        <v>42056</v>
      </c>
      <c r="B1265" s="512">
        <v>21</v>
      </c>
      <c r="H1265" s="504">
        <v>204.03100000000001</v>
      </c>
      <c r="O1265" s="511">
        <v>42421</v>
      </c>
      <c r="P1265" s="512">
        <v>21</v>
      </c>
      <c r="V1265" s="504">
        <v>214.56200000000001</v>
      </c>
      <c r="AC1265" s="511">
        <f t="shared" si="39"/>
        <v>42787.833333330316</v>
      </c>
      <c r="AD1265" s="512">
        <f t="shared" si="38"/>
        <v>21</v>
      </c>
      <c r="AJ1265" s="504">
        <v>261</v>
      </c>
    </row>
    <row r="1266" spans="1:36" x14ac:dyDescent="0.2">
      <c r="A1266" s="511">
        <v>42056</v>
      </c>
      <c r="B1266" s="512">
        <v>22</v>
      </c>
      <c r="H1266" s="504">
        <v>199.95099999999999</v>
      </c>
      <c r="O1266" s="511">
        <v>42421</v>
      </c>
      <c r="P1266" s="512">
        <v>22</v>
      </c>
      <c r="V1266" s="504">
        <v>204.86099999999999</v>
      </c>
      <c r="AC1266" s="511">
        <f t="shared" si="39"/>
        <v>42787.87499999698</v>
      </c>
      <c r="AD1266" s="512">
        <f t="shared" si="38"/>
        <v>22</v>
      </c>
      <c r="AJ1266" s="504">
        <v>250</v>
      </c>
    </row>
    <row r="1267" spans="1:36" x14ac:dyDescent="0.2">
      <c r="A1267" s="511">
        <v>42056</v>
      </c>
      <c r="B1267" s="512">
        <v>23</v>
      </c>
      <c r="H1267" s="504">
        <v>188.19900000000001</v>
      </c>
      <c r="O1267" s="511">
        <v>42421</v>
      </c>
      <c r="P1267" s="512">
        <v>23</v>
      </c>
      <c r="V1267" s="504">
        <v>190.61600000000001</v>
      </c>
      <c r="AC1267" s="511">
        <f t="shared" si="39"/>
        <v>42787.916666663645</v>
      </c>
      <c r="AD1267" s="512">
        <f t="shared" si="38"/>
        <v>23</v>
      </c>
      <c r="AJ1267" s="504">
        <v>226</v>
      </c>
    </row>
    <row r="1268" spans="1:36" x14ac:dyDescent="0.2">
      <c r="A1268" s="511">
        <v>42056</v>
      </c>
      <c r="B1268" s="512">
        <v>24</v>
      </c>
      <c r="H1268" s="504">
        <v>176.18700000000001</v>
      </c>
      <c r="O1268" s="511">
        <v>42421</v>
      </c>
      <c r="P1268" s="512">
        <v>24</v>
      </c>
      <c r="V1268" s="504">
        <v>178.47</v>
      </c>
      <c r="AC1268" s="511">
        <f t="shared" si="39"/>
        <v>42787.958333330309</v>
      </c>
      <c r="AD1268" s="512">
        <f t="shared" si="38"/>
        <v>24</v>
      </c>
      <c r="AJ1268" s="504">
        <v>202</v>
      </c>
    </row>
    <row r="1269" spans="1:36" x14ac:dyDescent="0.2">
      <c r="A1269" s="511">
        <v>42057</v>
      </c>
      <c r="B1269" s="512">
        <v>1</v>
      </c>
      <c r="H1269" s="504">
        <v>169.154</v>
      </c>
      <c r="O1269" s="511">
        <v>42422</v>
      </c>
      <c r="P1269" s="512">
        <v>1</v>
      </c>
      <c r="V1269" s="504">
        <v>171.07400000000001</v>
      </c>
      <c r="AC1269" s="511">
        <f t="shared" si="39"/>
        <v>42787.999999996973</v>
      </c>
      <c r="AD1269" s="512">
        <f t="shared" si="38"/>
        <v>1</v>
      </c>
      <c r="AJ1269" s="504">
        <v>190</v>
      </c>
    </row>
    <row r="1270" spans="1:36" x14ac:dyDescent="0.2">
      <c r="A1270" s="511">
        <v>42057</v>
      </c>
      <c r="B1270" s="512">
        <v>2</v>
      </c>
      <c r="H1270" s="504">
        <v>162.953</v>
      </c>
      <c r="O1270" s="511">
        <v>42422</v>
      </c>
      <c r="P1270" s="512">
        <v>2</v>
      </c>
      <c r="V1270" s="504">
        <v>168.90199999999999</v>
      </c>
      <c r="AC1270" s="511">
        <f t="shared" si="39"/>
        <v>42788.041666663637</v>
      </c>
      <c r="AD1270" s="512">
        <f t="shared" si="38"/>
        <v>2</v>
      </c>
      <c r="AJ1270" s="504">
        <v>182</v>
      </c>
    </row>
    <row r="1271" spans="1:36" x14ac:dyDescent="0.2">
      <c r="A1271" s="511">
        <v>42057</v>
      </c>
      <c r="B1271" s="512">
        <v>3</v>
      </c>
      <c r="H1271" s="504">
        <v>158.44999999999999</v>
      </c>
      <c r="O1271" s="511">
        <v>42422</v>
      </c>
      <c r="P1271" s="512">
        <v>3</v>
      </c>
      <c r="V1271" s="504">
        <v>168.042</v>
      </c>
      <c r="AC1271" s="511">
        <f t="shared" si="39"/>
        <v>42788.083333330302</v>
      </c>
      <c r="AD1271" s="512">
        <f t="shared" si="38"/>
        <v>3</v>
      </c>
      <c r="AJ1271" s="504">
        <v>179</v>
      </c>
    </row>
    <row r="1272" spans="1:36" x14ac:dyDescent="0.2">
      <c r="A1272" s="511">
        <v>42057</v>
      </c>
      <c r="B1272" s="512">
        <v>4</v>
      </c>
      <c r="H1272" s="504">
        <v>157.14599999999999</v>
      </c>
      <c r="O1272" s="511">
        <v>42422</v>
      </c>
      <c r="P1272" s="512">
        <v>4</v>
      </c>
      <c r="V1272" s="504">
        <v>169.11799999999999</v>
      </c>
      <c r="AC1272" s="511">
        <f t="shared" si="39"/>
        <v>42788.124999996966</v>
      </c>
      <c r="AD1272" s="512">
        <f t="shared" si="38"/>
        <v>4</v>
      </c>
      <c r="AJ1272" s="504">
        <v>178</v>
      </c>
    </row>
    <row r="1273" spans="1:36" x14ac:dyDescent="0.2">
      <c r="A1273" s="511">
        <v>42057</v>
      </c>
      <c r="B1273" s="512">
        <v>5</v>
      </c>
      <c r="H1273" s="504">
        <v>158.642</v>
      </c>
      <c r="O1273" s="511">
        <v>42422</v>
      </c>
      <c r="P1273" s="512">
        <v>5</v>
      </c>
      <c r="V1273" s="504">
        <v>175.50700000000001</v>
      </c>
      <c r="AC1273" s="511">
        <f t="shared" si="39"/>
        <v>42788.16666666363</v>
      </c>
      <c r="AD1273" s="512">
        <f t="shared" si="38"/>
        <v>5</v>
      </c>
      <c r="AJ1273" s="504">
        <v>180</v>
      </c>
    </row>
    <row r="1274" spans="1:36" x14ac:dyDescent="0.2">
      <c r="A1274" s="511">
        <v>42057</v>
      </c>
      <c r="B1274" s="512">
        <v>6</v>
      </c>
      <c r="H1274" s="504">
        <v>163.19200000000001</v>
      </c>
      <c r="O1274" s="511">
        <v>42422</v>
      </c>
      <c r="P1274" s="512">
        <v>6</v>
      </c>
      <c r="V1274" s="504">
        <v>192.22399999999999</v>
      </c>
      <c r="AC1274" s="511">
        <f t="shared" si="39"/>
        <v>42788.208333330294</v>
      </c>
      <c r="AD1274" s="512">
        <f t="shared" si="38"/>
        <v>6</v>
      </c>
      <c r="AJ1274" s="504">
        <v>186</v>
      </c>
    </row>
    <row r="1275" spans="1:36" x14ac:dyDescent="0.2">
      <c r="A1275" s="511">
        <v>42057</v>
      </c>
      <c r="B1275" s="512">
        <v>7</v>
      </c>
      <c r="H1275" s="504">
        <v>169.834</v>
      </c>
      <c r="O1275" s="511">
        <v>42422</v>
      </c>
      <c r="P1275" s="512">
        <v>7</v>
      </c>
      <c r="V1275" s="504">
        <v>216.77500000000001</v>
      </c>
      <c r="AC1275" s="511">
        <f t="shared" si="39"/>
        <v>42788.249999996959</v>
      </c>
      <c r="AD1275" s="512">
        <f t="shared" si="38"/>
        <v>7</v>
      </c>
      <c r="AJ1275" s="504">
        <v>199</v>
      </c>
    </row>
    <row r="1276" spans="1:36" x14ac:dyDescent="0.2">
      <c r="A1276" s="511">
        <v>42057</v>
      </c>
      <c r="B1276" s="512">
        <v>8</v>
      </c>
      <c r="H1276" s="504">
        <v>173.274</v>
      </c>
      <c r="O1276" s="511">
        <v>42422</v>
      </c>
      <c r="P1276" s="512">
        <v>8</v>
      </c>
      <c r="V1276" s="504">
        <v>225.59800000000001</v>
      </c>
      <c r="AC1276" s="511">
        <f t="shared" si="39"/>
        <v>42788.291666663623</v>
      </c>
      <c r="AD1276" s="512">
        <f t="shared" si="38"/>
        <v>8</v>
      </c>
      <c r="AJ1276" s="504">
        <v>218</v>
      </c>
    </row>
    <row r="1277" spans="1:36" x14ac:dyDescent="0.2">
      <c r="A1277" s="511">
        <v>42057</v>
      </c>
      <c r="B1277" s="512">
        <v>9</v>
      </c>
      <c r="H1277" s="504">
        <v>182.93100000000001</v>
      </c>
      <c r="O1277" s="511">
        <v>42422</v>
      </c>
      <c r="P1277" s="512">
        <v>9</v>
      </c>
      <c r="V1277" s="504">
        <v>221.67</v>
      </c>
      <c r="AC1277" s="511">
        <f t="shared" si="39"/>
        <v>42788.333333330287</v>
      </c>
      <c r="AD1277" s="512">
        <f t="shared" si="38"/>
        <v>9</v>
      </c>
      <c r="AJ1277" s="504">
        <v>230</v>
      </c>
    </row>
    <row r="1278" spans="1:36" x14ac:dyDescent="0.2">
      <c r="A1278" s="511">
        <v>42057</v>
      </c>
      <c r="B1278" s="512">
        <v>10</v>
      </c>
      <c r="H1278" s="504">
        <v>195.44800000000001</v>
      </c>
      <c r="O1278" s="511">
        <v>42422</v>
      </c>
      <c r="P1278" s="512">
        <v>10</v>
      </c>
      <c r="V1278" s="504">
        <v>216.24299999999999</v>
      </c>
      <c r="AC1278" s="511">
        <f t="shared" si="39"/>
        <v>42788.374999996951</v>
      </c>
      <c r="AD1278" s="512">
        <f t="shared" si="38"/>
        <v>10</v>
      </c>
      <c r="AJ1278" s="504">
        <v>231</v>
      </c>
    </row>
    <row r="1279" spans="1:36" x14ac:dyDescent="0.2">
      <c r="A1279" s="511">
        <v>42057</v>
      </c>
      <c r="B1279" s="512">
        <v>11</v>
      </c>
      <c r="H1279" s="504">
        <v>202.05699999999999</v>
      </c>
      <c r="O1279" s="511">
        <v>42422</v>
      </c>
      <c r="P1279" s="512">
        <v>11</v>
      </c>
      <c r="V1279" s="504">
        <v>211.82499999999999</v>
      </c>
      <c r="AC1279" s="511">
        <f t="shared" si="39"/>
        <v>42788.416666663616</v>
      </c>
      <c r="AD1279" s="512">
        <f t="shared" si="38"/>
        <v>11</v>
      </c>
      <c r="AJ1279" s="504">
        <v>231</v>
      </c>
    </row>
    <row r="1280" spans="1:36" x14ac:dyDescent="0.2">
      <c r="A1280" s="511">
        <v>42057</v>
      </c>
      <c r="B1280" s="512">
        <v>12</v>
      </c>
      <c r="H1280" s="504">
        <v>196.899</v>
      </c>
      <c r="O1280" s="511">
        <v>42422</v>
      </c>
      <c r="P1280" s="512">
        <v>12</v>
      </c>
      <c r="V1280" s="504">
        <v>209.73099999999999</v>
      </c>
      <c r="AC1280" s="511">
        <f t="shared" si="39"/>
        <v>42788.45833333028</v>
      </c>
      <c r="AD1280" s="512">
        <f t="shared" si="38"/>
        <v>12</v>
      </c>
      <c r="AJ1280" s="504">
        <v>226</v>
      </c>
    </row>
    <row r="1281" spans="1:36" x14ac:dyDescent="0.2">
      <c r="A1281" s="511">
        <v>42057</v>
      </c>
      <c r="B1281" s="512">
        <v>13</v>
      </c>
      <c r="H1281" s="504">
        <v>189.87899999999999</v>
      </c>
      <c r="O1281" s="511">
        <v>42422</v>
      </c>
      <c r="P1281" s="512">
        <v>13</v>
      </c>
      <c r="V1281" s="504">
        <v>207.86500000000001</v>
      </c>
      <c r="AC1281" s="511">
        <f t="shared" si="39"/>
        <v>42788.499999996944</v>
      </c>
      <c r="AD1281" s="512">
        <f t="shared" si="38"/>
        <v>13</v>
      </c>
      <c r="AJ1281" s="504">
        <v>218</v>
      </c>
    </row>
    <row r="1282" spans="1:36" x14ac:dyDescent="0.2">
      <c r="A1282" s="511">
        <v>42057</v>
      </c>
      <c r="B1282" s="512">
        <v>14</v>
      </c>
      <c r="H1282" s="504">
        <v>187.26900000000001</v>
      </c>
      <c r="O1282" s="511">
        <v>42422</v>
      </c>
      <c r="P1282" s="512">
        <v>14</v>
      </c>
      <c r="V1282" s="504">
        <v>207.72300000000001</v>
      </c>
      <c r="AC1282" s="511">
        <f t="shared" si="39"/>
        <v>42788.541666663608</v>
      </c>
      <c r="AD1282" s="512">
        <f t="shared" si="38"/>
        <v>14</v>
      </c>
      <c r="AJ1282" s="504">
        <v>213</v>
      </c>
    </row>
    <row r="1283" spans="1:36" x14ac:dyDescent="0.2">
      <c r="A1283" s="511">
        <v>42057</v>
      </c>
      <c r="B1283" s="512">
        <v>15</v>
      </c>
      <c r="H1283" s="504">
        <v>189.33500000000001</v>
      </c>
      <c r="O1283" s="511">
        <v>42422</v>
      </c>
      <c r="P1283" s="512">
        <v>15</v>
      </c>
      <c r="V1283" s="504">
        <v>211.14699999999999</v>
      </c>
      <c r="AC1283" s="511">
        <f t="shared" si="39"/>
        <v>42788.583333330273</v>
      </c>
      <c r="AD1283" s="512">
        <f t="shared" si="38"/>
        <v>15</v>
      </c>
      <c r="AJ1283" s="504">
        <v>212</v>
      </c>
    </row>
    <row r="1284" spans="1:36" x14ac:dyDescent="0.2">
      <c r="A1284" s="511">
        <v>42057</v>
      </c>
      <c r="B1284" s="512">
        <v>16</v>
      </c>
      <c r="H1284" s="504">
        <v>188.143</v>
      </c>
      <c r="O1284" s="511">
        <v>42422</v>
      </c>
      <c r="P1284" s="512">
        <v>16</v>
      </c>
      <c r="V1284" s="504">
        <v>211.98</v>
      </c>
      <c r="AC1284" s="511">
        <f t="shared" si="39"/>
        <v>42788.624999996937</v>
      </c>
      <c r="AD1284" s="512">
        <f t="shared" si="38"/>
        <v>16</v>
      </c>
      <c r="AJ1284" s="504">
        <v>210</v>
      </c>
    </row>
    <row r="1285" spans="1:36" x14ac:dyDescent="0.2">
      <c r="A1285" s="511">
        <v>42057</v>
      </c>
      <c r="B1285" s="512">
        <v>17</v>
      </c>
      <c r="H1285" s="504">
        <v>188.04499999999999</v>
      </c>
      <c r="O1285" s="511">
        <v>42422</v>
      </c>
      <c r="P1285" s="512">
        <v>17</v>
      </c>
      <c r="V1285" s="504">
        <v>216.483</v>
      </c>
      <c r="AC1285" s="511">
        <f t="shared" si="39"/>
        <v>42788.666666663601</v>
      </c>
      <c r="AD1285" s="512">
        <f t="shared" si="38"/>
        <v>17</v>
      </c>
      <c r="AJ1285" s="504">
        <v>209</v>
      </c>
    </row>
    <row r="1286" spans="1:36" x14ac:dyDescent="0.2">
      <c r="A1286" s="511">
        <v>42057</v>
      </c>
      <c r="B1286" s="512">
        <v>18</v>
      </c>
      <c r="H1286" s="504">
        <v>196.17500000000001</v>
      </c>
      <c r="O1286" s="511">
        <v>42422</v>
      </c>
      <c r="P1286" s="512">
        <v>18</v>
      </c>
      <c r="V1286" s="504">
        <v>224.79599999999999</v>
      </c>
      <c r="AC1286" s="511">
        <f t="shared" si="39"/>
        <v>42788.708333330265</v>
      </c>
      <c r="AD1286" s="512">
        <f t="shared" si="38"/>
        <v>18</v>
      </c>
      <c r="AJ1286" s="504">
        <v>214</v>
      </c>
    </row>
    <row r="1287" spans="1:36" x14ac:dyDescent="0.2">
      <c r="A1287" s="511">
        <v>42057</v>
      </c>
      <c r="B1287" s="512">
        <v>19</v>
      </c>
      <c r="H1287" s="504">
        <v>218.74</v>
      </c>
      <c r="O1287" s="511">
        <v>42422</v>
      </c>
      <c r="P1287" s="512">
        <v>19</v>
      </c>
      <c r="V1287" s="504">
        <v>243.679</v>
      </c>
      <c r="AC1287" s="511">
        <f t="shared" si="39"/>
        <v>42788.74999999693</v>
      </c>
      <c r="AD1287" s="512">
        <f t="shared" si="38"/>
        <v>19</v>
      </c>
      <c r="AJ1287" s="504">
        <v>238</v>
      </c>
    </row>
    <row r="1288" spans="1:36" x14ac:dyDescent="0.2">
      <c r="A1288" s="511">
        <v>42057</v>
      </c>
      <c r="B1288" s="512">
        <v>20</v>
      </c>
      <c r="H1288" s="504">
        <v>221.45</v>
      </c>
      <c r="O1288" s="511">
        <v>42422</v>
      </c>
      <c r="P1288" s="512">
        <v>20</v>
      </c>
      <c r="V1288" s="504">
        <v>244.40299999999999</v>
      </c>
      <c r="AC1288" s="511">
        <f t="shared" si="39"/>
        <v>42788.791666663594</v>
      </c>
      <c r="AD1288" s="512">
        <f t="shared" si="38"/>
        <v>20</v>
      </c>
      <c r="AJ1288" s="504">
        <v>257</v>
      </c>
    </row>
    <row r="1289" spans="1:36" x14ac:dyDescent="0.2">
      <c r="A1289" s="511">
        <v>42057</v>
      </c>
      <c r="B1289" s="512">
        <v>21</v>
      </c>
      <c r="H1289" s="504">
        <v>218.65199999999999</v>
      </c>
      <c r="O1289" s="511">
        <v>42422</v>
      </c>
      <c r="P1289" s="512">
        <v>21</v>
      </c>
      <c r="V1289" s="504">
        <v>239.24700000000001</v>
      </c>
      <c r="AC1289" s="511">
        <f t="shared" si="39"/>
        <v>42788.833333330258</v>
      </c>
      <c r="AD1289" s="512">
        <f t="shared" si="38"/>
        <v>21</v>
      </c>
      <c r="AJ1289" s="504">
        <v>253</v>
      </c>
    </row>
    <row r="1290" spans="1:36" x14ac:dyDescent="0.2">
      <c r="A1290" s="511">
        <v>42057</v>
      </c>
      <c r="B1290" s="512">
        <v>22</v>
      </c>
      <c r="H1290" s="504">
        <v>209.71199999999999</v>
      </c>
      <c r="O1290" s="511">
        <v>42422</v>
      </c>
      <c r="P1290" s="512">
        <v>22</v>
      </c>
      <c r="V1290" s="504">
        <v>227.73500000000001</v>
      </c>
      <c r="AC1290" s="511">
        <f t="shared" si="39"/>
        <v>42788.874999996922</v>
      </c>
      <c r="AD1290" s="512">
        <f t="shared" si="38"/>
        <v>22</v>
      </c>
      <c r="AJ1290" s="504">
        <v>242</v>
      </c>
    </row>
    <row r="1291" spans="1:36" x14ac:dyDescent="0.2">
      <c r="A1291" s="511">
        <v>42057</v>
      </c>
      <c r="B1291" s="512">
        <v>23</v>
      </c>
      <c r="H1291" s="504">
        <v>194.512</v>
      </c>
      <c r="O1291" s="511">
        <v>42422</v>
      </c>
      <c r="P1291" s="512">
        <v>23</v>
      </c>
      <c r="V1291" s="504">
        <v>211.655</v>
      </c>
      <c r="AC1291" s="511">
        <f t="shared" si="39"/>
        <v>42788.916666663587</v>
      </c>
      <c r="AD1291" s="512">
        <f t="shared" si="38"/>
        <v>23</v>
      </c>
      <c r="AJ1291" s="504">
        <v>217</v>
      </c>
    </row>
    <row r="1292" spans="1:36" x14ac:dyDescent="0.2">
      <c r="A1292" s="511">
        <v>42057</v>
      </c>
      <c r="B1292" s="512">
        <v>24</v>
      </c>
      <c r="H1292" s="504">
        <v>180.13499999999999</v>
      </c>
      <c r="O1292" s="511">
        <v>42422</v>
      </c>
      <c r="P1292" s="512">
        <v>24</v>
      </c>
      <c r="V1292" s="504">
        <v>196.40100000000001</v>
      </c>
      <c r="AC1292" s="511">
        <f t="shared" si="39"/>
        <v>42788.958333330251</v>
      </c>
      <c r="AD1292" s="512">
        <f t="shared" si="38"/>
        <v>24</v>
      </c>
      <c r="AJ1292" s="504">
        <v>198</v>
      </c>
    </row>
    <row r="1293" spans="1:36" x14ac:dyDescent="0.2">
      <c r="A1293" s="511">
        <v>42058</v>
      </c>
      <c r="B1293" s="512">
        <v>1</v>
      </c>
      <c r="H1293" s="504">
        <v>173.52500000000001</v>
      </c>
      <c r="O1293" s="511">
        <v>42423</v>
      </c>
      <c r="P1293" s="512">
        <v>1</v>
      </c>
      <c r="V1293" s="504">
        <v>187.16499999999999</v>
      </c>
      <c r="AC1293" s="511">
        <f t="shared" si="39"/>
        <v>42788.999999996915</v>
      </c>
      <c r="AD1293" s="512">
        <f t="shared" si="38"/>
        <v>1</v>
      </c>
      <c r="AJ1293" s="504">
        <v>186</v>
      </c>
    </row>
    <row r="1294" spans="1:36" x14ac:dyDescent="0.2">
      <c r="A1294" s="511">
        <v>42058</v>
      </c>
      <c r="B1294" s="512">
        <v>2</v>
      </c>
      <c r="H1294" s="504">
        <v>170.08799999999999</v>
      </c>
      <c r="O1294" s="511">
        <v>42423</v>
      </c>
      <c r="P1294" s="512">
        <v>2</v>
      </c>
      <c r="V1294" s="504">
        <v>181.827</v>
      </c>
      <c r="AC1294" s="511">
        <f t="shared" si="39"/>
        <v>42789.041666663579</v>
      </c>
      <c r="AD1294" s="512">
        <f t="shared" si="38"/>
        <v>2</v>
      </c>
      <c r="AJ1294" s="504">
        <v>179</v>
      </c>
    </row>
    <row r="1295" spans="1:36" x14ac:dyDescent="0.2">
      <c r="A1295" s="511">
        <v>42058</v>
      </c>
      <c r="B1295" s="512">
        <v>3</v>
      </c>
      <c r="H1295" s="504">
        <v>169.048</v>
      </c>
      <c r="O1295" s="511">
        <v>42423</v>
      </c>
      <c r="P1295" s="512">
        <v>3</v>
      </c>
      <c r="V1295" s="504">
        <v>178.65199999999999</v>
      </c>
      <c r="AC1295" s="511">
        <f t="shared" si="39"/>
        <v>42789.083333330243</v>
      </c>
      <c r="AD1295" s="512">
        <f t="shared" si="38"/>
        <v>3</v>
      </c>
      <c r="AJ1295" s="504">
        <v>177</v>
      </c>
    </row>
    <row r="1296" spans="1:36" x14ac:dyDescent="0.2">
      <c r="A1296" s="511">
        <v>42058</v>
      </c>
      <c r="B1296" s="512">
        <v>4</v>
      </c>
      <c r="H1296" s="504">
        <v>171.82499999999999</v>
      </c>
      <c r="O1296" s="511">
        <v>42423</v>
      </c>
      <c r="P1296" s="512">
        <v>4</v>
      </c>
      <c r="V1296" s="504">
        <v>179.54499999999999</v>
      </c>
      <c r="AC1296" s="511">
        <f t="shared" si="39"/>
        <v>42789.124999996908</v>
      </c>
      <c r="AD1296" s="512">
        <f t="shared" si="38"/>
        <v>4</v>
      </c>
      <c r="AJ1296" s="504">
        <v>176</v>
      </c>
    </row>
    <row r="1297" spans="1:36" x14ac:dyDescent="0.2">
      <c r="A1297" s="511">
        <v>42058</v>
      </c>
      <c r="B1297" s="512">
        <v>5</v>
      </c>
      <c r="H1297" s="504">
        <v>178.93799999999999</v>
      </c>
      <c r="O1297" s="511">
        <v>42423</v>
      </c>
      <c r="P1297" s="512">
        <v>5</v>
      </c>
      <c r="V1297" s="504">
        <v>185.99100000000001</v>
      </c>
      <c r="AC1297" s="511">
        <f t="shared" si="39"/>
        <v>42789.166666663572</v>
      </c>
      <c r="AD1297" s="512">
        <f t="shared" si="38"/>
        <v>5</v>
      </c>
      <c r="AJ1297" s="504">
        <v>178</v>
      </c>
    </row>
    <row r="1298" spans="1:36" x14ac:dyDescent="0.2">
      <c r="A1298" s="511">
        <v>42058</v>
      </c>
      <c r="B1298" s="512">
        <v>6</v>
      </c>
      <c r="H1298" s="504">
        <v>193.14500000000001</v>
      </c>
      <c r="O1298" s="511">
        <v>42423</v>
      </c>
      <c r="P1298" s="512">
        <v>6</v>
      </c>
      <c r="V1298" s="504">
        <v>201.60900000000001</v>
      </c>
      <c r="AC1298" s="511">
        <f t="shared" si="39"/>
        <v>42789.208333330236</v>
      </c>
      <c r="AD1298" s="512">
        <f t="shared" si="38"/>
        <v>6</v>
      </c>
      <c r="AJ1298" s="504">
        <v>183</v>
      </c>
    </row>
    <row r="1299" spans="1:36" x14ac:dyDescent="0.2">
      <c r="A1299" s="511">
        <v>42058</v>
      </c>
      <c r="B1299" s="512">
        <v>7</v>
      </c>
      <c r="H1299" s="504">
        <v>218.46799999999999</v>
      </c>
      <c r="O1299" s="511">
        <v>42423</v>
      </c>
      <c r="P1299" s="512">
        <v>7</v>
      </c>
      <c r="V1299" s="504">
        <v>224.68</v>
      </c>
      <c r="AC1299" s="511">
        <f t="shared" si="39"/>
        <v>42789.2499999969</v>
      </c>
      <c r="AD1299" s="512">
        <f t="shared" si="38"/>
        <v>7</v>
      </c>
      <c r="AJ1299" s="504">
        <v>196</v>
      </c>
    </row>
    <row r="1300" spans="1:36" x14ac:dyDescent="0.2">
      <c r="A1300" s="511">
        <v>42058</v>
      </c>
      <c r="B1300" s="512">
        <v>8</v>
      </c>
      <c r="H1300" s="504">
        <v>231.23500000000001</v>
      </c>
      <c r="O1300" s="511">
        <v>42423</v>
      </c>
      <c r="P1300" s="512">
        <v>8</v>
      </c>
      <c r="V1300" s="504">
        <v>229.96299999999999</v>
      </c>
      <c r="AC1300" s="511">
        <f t="shared" si="39"/>
        <v>42789.291666663565</v>
      </c>
      <c r="AD1300" s="512">
        <f t="shared" si="38"/>
        <v>8</v>
      </c>
      <c r="AJ1300" s="504">
        <v>213</v>
      </c>
    </row>
    <row r="1301" spans="1:36" x14ac:dyDescent="0.2">
      <c r="A1301" s="511">
        <v>42058</v>
      </c>
      <c r="B1301" s="512">
        <v>9</v>
      </c>
      <c r="H1301" s="504">
        <v>228.08199999999999</v>
      </c>
      <c r="O1301" s="511">
        <v>42423</v>
      </c>
      <c r="P1301" s="512">
        <v>9</v>
      </c>
      <c r="V1301" s="504">
        <v>221.77500000000001</v>
      </c>
      <c r="AC1301" s="511">
        <f t="shared" si="39"/>
        <v>42789.333333330229</v>
      </c>
      <c r="AD1301" s="512">
        <f t="shared" si="38"/>
        <v>9</v>
      </c>
      <c r="AJ1301" s="504">
        <v>223</v>
      </c>
    </row>
    <row r="1302" spans="1:36" x14ac:dyDescent="0.2">
      <c r="A1302" s="511">
        <v>42058</v>
      </c>
      <c r="B1302" s="512">
        <v>10</v>
      </c>
      <c r="H1302" s="504">
        <v>229.274</v>
      </c>
      <c r="O1302" s="511">
        <v>42423</v>
      </c>
      <c r="P1302" s="512">
        <v>10</v>
      </c>
      <c r="V1302" s="504">
        <v>216.47800000000001</v>
      </c>
      <c r="AC1302" s="511">
        <f t="shared" si="39"/>
        <v>42789.374999996893</v>
      </c>
      <c r="AD1302" s="512">
        <f t="shared" ref="AD1302:AD1365" si="40">B1302</f>
        <v>10</v>
      </c>
      <c r="AJ1302" s="504">
        <v>225</v>
      </c>
    </row>
    <row r="1303" spans="1:36" x14ac:dyDescent="0.2">
      <c r="A1303" s="511">
        <v>42058</v>
      </c>
      <c r="B1303" s="512">
        <v>11</v>
      </c>
      <c r="H1303" s="504">
        <v>222.28899999999999</v>
      </c>
      <c r="O1303" s="511">
        <v>42423</v>
      </c>
      <c r="P1303" s="512">
        <v>11</v>
      </c>
      <c r="V1303" s="504">
        <v>210.77</v>
      </c>
      <c r="AC1303" s="511">
        <f t="shared" ref="AC1303:AC1366" si="41">AC1302+1/24</f>
        <v>42789.416666663557</v>
      </c>
      <c r="AD1303" s="512">
        <f t="shared" si="40"/>
        <v>11</v>
      </c>
      <c r="AJ1303" s="504">
        <v>225</v>
      </c>
    </row>
    <row r="1304" spans="1:36" x14ac:dyDescent="0.2">
      <c r="A1304" s="511">
        <v>42058</v>
      </c>
      <c r="B1304" s="512">
        <v>12</v>
      </c>
      <c r="H1304" s="504">
        <v>214.608</v>
      </c>
      <c r="O1304" s="511">
        <v>42423</v>
      </c>
      <c r="P1304" s="512">
        <v>12</v>
      </c>
      <c r="V1304" s="504">
        <v>207.85300000000001</v>
      </c>
      <c r="AC1304" s="511">
        <f t="shared" si="41"/>
        <v>42789.458333330222</v>
      </c>
      <c r="AD1304" s="512">
        <f t="shared" si="40"/>
        <v>12</v>
      </c>
      <c r="AJ1304" s="504">
        <v>219</v>
      </c>
    </row>
    <row r="1305" spans="1:36" x14ac:dyDescent="0.2">
      <c r="A1305" s="511">
        <v>42058</v>
      </c>
      <c r="B1305" s="512">
        <v>13</v>
      </c>
      <c r="H1305" s="504">
        <v>210.80799999999999</v>
      </c>
      <c r="O1305" s="511">
        <v>42423</v>
      </c>
      <c r="P1305" s="512">
        <v>13</v>
      </c>
      <c r="V1305" s="504">
        <v>206.26300000000001</v>
      </c>
      <c r="AC1305" s="511">
        <f t="shared" si="41"/>
        <v>42789.499999996886</v>
      </c>
      <c r="AD1305" s="512">
        <f t="shared" si="40"/>
        <v>13</v>
      </c>
      <c r="AJ1305" s="504">
        <v>214</v>
      </c>
    </row>
    <row r="1306" spans="1:36" x14ac:dyDescent="0.2">
      <c r="A1306" s="511">
        <v>42058</v>
      </c>
      <c r="B1306" s="512">
        <v>14</v>
      </c>
      <c r="H1306" s="504">
        <v>206.80600000000001</v>
      </c>
      <c r="O1306" s="511">
        <v>42423</v>
      </c>
      <c r="P1306" s="512">
        <v>14</v>
      </c>
      <c r="V1306" s="504">
        <v>206.63</v>
      </c>
      <c r="AC1306" s="511">
        <f t="shared" si="41"/>
        <v>42789.54166666355</v>
      </c>
      <c r="AD1306" s="512">
        <f t="shared" si="40"/>
        <v>14</v>
      </c>
      <c r="AJ1306" s="504">
        <v>209</v>
      </c>
    </row>
    <row r="1307" spans="1:36" x14ac:dyDescent="0.2">
      <c r="A1307" s="511">
        <v>42058</v>
      </c>
      <c r="B1307" s="512">
        <v>15</v>
      </c>
      <c r="H1307" s="504">
        <v>206.77099999999999</v>
      </c>
      <c r="O1307" s="511">
        <v>42423</v>
      </c>
      <c r="P1307" s="512">
        <v>15</v>
      </c>
      <c r="V1307" s="504">
        <v>206.69499999999999</v>
      </c>
      <c r="AC1307" s="511">
        <f t="shared" si="41"/>
        <v>42789.583333330214</v>
      </c>
      <c r="AD1307" s="512">
        <f t="shared" si="40"/>
        <v>15</v>
      </c>
      <c r="AJ1307" s="504">
        <v>209</v>
      </c>
    </row>
    <row r="1308" spans="1:36" x14ac:dyDescent="0.2">
      <c r="A1308" s="511">
        <v>42058</v>
      </c>
      <c r="B1308" s="512">
        <v>16</v>
      </c>
      <c r="H1308" s="504">
        <v>206.85</v>
      </c>
      <c r="O1308" s="511">
        <v>42423</v>
      </c>
      <c r="P1308" s="512">
        <v>16</v>
      </c>
      <c r="V1308" s="504">
        <v>209.435</v>
      </c>
      <c r="AC1308" s="511">
        <f t="shared" si="41"/>
        <v>42789.624999996879</v>
      </c>
      <c r="AD1308" s="512">
        <f t="shared" si="40"/>
        <v>16</v>
      </c>
      <c r="AJ1308" s="504">
        <v>207</v>
      </c>
    </row>
    <row r="1309" spans="1:36" x14ac:dyDescent="0.2">
      <c r="A1309" s="511">
        <v>42058</v>
      </c>
      <c r="B1309" s="512">
        <v>17</v>
      </c>
      <c r="H1309" s="504">
        <v>209.38300000000001</v>
      </c>
      <c r="O1309" s="511">
        <v>42423</v>
      </c>
      <c r="P1309" s="512">
        <v>17</v>
      </c>
      <c r="V1309" s="504">
        <v>213.34100000000001</v>
      </c>
      <c r="AC1309" s="511">
        <f t="shared" si="41"/>
        <v>42789.666666663543</v>
      </c>
      <c r="AD1309" s="512">
        <f t="shared" si="40"/>
        <v>17</v>
      </c>
      <c r="AJ1309" s="504">
        <v>208</v>
      </c>
    </row>
    <row r="1310" spans="1:36" x14ac:dyDescent="0.2">
      <c r="A1310" s="511">
        <v>42058</v>
      </c>
      <c r="B1310" s="512">
        <v>18</v>
      </c>
      <c r="H1310" s="504">
        <v>219.39400000000001</v>
      </c>
      <c r="O1310" s="511">
        <v>42423</v>
      </c>
      <c r="P1310" s="512">
        <v>18</v>
      </c>
      <c r="V1310" s="504">
        <v>221.73</v>
      </c>
      <c r="AC1310" s="511">
        <f t="shared" si="41"/>
        <v>42789.708333330207</v>
      </c>
      <c r="AD1310" s="512">
        <f t="shared" si="40"/>
        <v>18</v>
      </c>
      <c r="AJ1310" s="504">
        <v>217</v>
      </c>
    </row>
    <row r="1311" spans="1:36" x14ac:dyDescent="0.2">
      <c r="A1311" s="511">
        <v>42058</v>
      </c>
      <c r="B1311" s="512">
        <v>19</v>
      </c>
      <c r="H1311" s="504">
        <v>242.36199999999999</v>
      </c>
      <c r="O1311" s="511">
        <v>42423</v>
      </c>
      <c r="P1311" s="512">
        <v>19</v>
      </c>
      <c r="V1311" s="504">
        <v>240.05500000000001</v>
      </c>
      <c r="AC1311" s="511">
        <f t="shared" si="41"/>
        <v>42789.749999996871</v>
      </c>
      <c r="AD1311" s="512">
        <f t="shared" si="40"/>
        <v>19</v>
      </c>
      <c r="AJ1311" s="504">
        <v>244</v>
      </c>
    </row>
    <row r="1312" spans="1:36" x14ac:dyDescent="0.2">
      <c r="A1312" s="511">
        <v>42058</v>
      </c>
      <c r="B1312" s="512">
        <v>20</v>
      </c>
      <c r="H1312" s="504">
        <v>242.66200000000001</v>
      </c>
      <c r="O1312" s="511">
        <v>42423</v>
      </c>
      <c r="P1312" s="512">
        <v>20</v>
      </c>
      <c r="V1312" s="504">
        <v>238.98699999999999</v>
      </c>
      <c r="AC1312" s="511">
        <f t="shared" si="41"/>
        <v>42789.791666663536</v>
      </c>
      <c r="AD1312" s="512">
        <f t="shared" si="40"/>
        <v>20</v>
      </c>
      <c r="AJ1312" s="504">
        <v>260</v>
      </c>
    </row>
    <row r="1313" spans="1:36" x14ac:dyDescent="0.2">
      <c r="A1313" s="511">
        <v>42058</v>
      </c>
      <c r="B1313" s="512">
        <v>21</v>
      </c>
      <c r="H1313" s="504">
        <v>240.684</v>
      </c>
      <c r="O1313" s="511">
        <v>42423</v>
      </c>
      <c r="P1313" s="512">
        <v>21</v>
      </c>
      <c r="V1313" s="504">
        <v>234.76400000000001</v>
      </c>
      <c r="AC1313" s="511">
        <f t="shared" si="41"/>
        <v>42789.8333333302</v>
      </c>
      <c r="AD1313" s="512">
        <f t="shared" si="40"/>
        <v>21</v>
      </c>
      <c r="AJ1313" s="504">
        <v>258</v>
      </c>
    </row>
    <row r="1314" spans="1:36" x14ac:dyDescent="0.2">
      <c r="A1314" s="511">
        <v>42058</v>
      </c>
      <c r="B1314" s="512">
        <v>22</v>
      </c>
      <c r="H1314" s="504">
        <v>229.51900000000001</v>
      </c>
      <c r="O1314" s="511">
        <v>42423</v>
      </c>
      <c r="P1314" s="512">
        <v>22</v>
      </c>
      <c r="V1314" s="504">
        <v>223.95099999999999</v>
      </c>
      <c r="AC1314" s="511">
        <f t="shared" si="41"/>
        <v>42789.874999996864</v>
      </c>
      <c r="AD1314" s="512">
        <f t="shared" si="40"/>
        <v>22</v>
      </c>
      <c r="AJ1314" s="504">
        <v>245</v>
      </c>
    </row>
    <row r="1315" spans="1:36" x14ac:dyDescent="0.2">
      <c r="A1315" s="511">
        <v>42058</v>
      </c>
      <c r="B1315" s="512">
        <v>23</v>
      </c>
      <c r="H1315" s="504">
        <v>210.45</v>
      </c>
      <c r="O1315" s="511">
        <v>42423</v>
      </c>
      <c r="P1315" s="512">
        <v>23</v>
      </c>
      <c r="V1315" s="504">
        <v>205.517</v>
      </c>
      <c r="AC1315" s="511">
        <f t="shared" si="41"/>
        <v>42789.916666663528</v>
      </c>
      <c r="AD1315" s="512">
        <f t="shared" si="40"/>
        <v>23</v>
      </c>
      <c r="AJ1315" s="504">
        <v>219</v>
      </c>
    </row>
    <row r="1316" spans="1:36" x14ac:dyDescent="0.2">
      <c r="A1316" s="511">
        <v>42058</v>
      </c>
      <c r="B1316" s="512">
        <v>24</v>
      </c>
      <c r="H1316" s="504">
        <v>194.47900000000001</v>
      </c>
      <c r="O1316" s="511">
        <v>42423</v>
      </c>
      <c r="P1316" s="512">
        <v>24</v>
      </c>
      <c r="V1316" s="504">
        <v>189.02799999999999</v>
      </c>
      <c r="AC1316" s="511">
        <f t="shared" si="41"/>
        <v>42789.958333330193</v>
      </c>
      <c r="AD1316" s="512">
        <f t="shared" si="40"/>
        <v>24</v>
      </c>
      <c r="AJ1316" s="504">
        <v>199</v>
      </c>
    </row>
    <row r="1317" spans="1:36" x14ac:dyDescent="0.2">
      <c r="A1317" s="511">
        <v>42059</v>
      </c>
      <c r="B1317" s="512">
        <v>1</v>
      </c>
      <c r="H1317" s="504">
        <v>185.51499999999999</v>
      </c>
      <c r="O1317" s="511">
        <v>42424</v>
      </c>
      <c r="P1317" s="512">
        <v>1</v>
      </c>
      <c r="V1317" s="504">
        <v>182.154</v>
      </c>
      <c r="AC1317" s="511">
        <f t="shared" si="41"/>
        <v>42789.999999996857</v>
      </c>
      <c r="AD1317" s="512">
        <f t="shared" si="40"/>
        <v>1</v>
      </c>
      <c r="AJ1317" s="504">
        <v>188</v>
      </c>
    </row>
    <row r="1318" spans="1:36" x14ac:dyDescent="0.2">
      <c r="A1318" s="511">
        <v>42059</v>
      </c>
      <c r="B1318" s="512">
        <v>2</v>
      </c>
      <c r="H1318" s="504">
        <v>182.351</v>
      </c>
      <c r="O1318" s="511">
        <v>42424</v>
      </c>
      <c r="P1318" s="512">
        <v>2</v>
      </c>
      <c r="V1318" s="504">
        <v>178.40899999999999</v>
      </c>
      <c r="AC1318" s="511">
        <f t="shared" si="41"/>
        <v>42790.041666663521</v>
      </c>
      <c r="AD1318" s="512">
        <f t="shared" si="40"/>
        <v>2</v>
      </c>
      <c r="AJ1318" s="504">
        <v>181</v>
      </c>
    </row>
    <row r="1319" spans="1:36" x14ac:dyDescent="0.2">
      <c r="A1319" s="511">
        <v>42059</v>
      </c>
      <c r="B1319" s="512">
        <v>3</v>
      </c>
      <c r="H1319" s="504">
        <v>182.45699999999999</v>
      </c>
      <c r="O1319" s="511">
        <v>42424</v>
      </c>
      <c r="P1319" s="512">
        <v>3</v>
      </c>
      <c r="V1319" s="504">
        <v>175.72300000000001</v>
      </c>
      <c r="AC1319" s="511">
        <f t="shared" si="41"/>
        <v>42790.083333330185</v>
      </c>
      <c r="AD1319" s="512">
        <f t="shared" si="40"/>
        <v>3</v>
      </c>
      <c r="AJ1319" s="504">
        <v>179</v>
      </c>
    </row>
    <row r="1320" spans="1:36" x14ac:dyDescent="0.2">
      <c r="A1320" s="511">
        <v>42059</v>
      </c>
      <c r="B1320" s="512">
        <v>4</v>
      </c>
      <c r="H1320" s="504">
        <v>185.84399999999999</v>
      </c>
      <c r="O1320" s="511">
        <v>42424</v>
      </c>
      <c r="P1320" s="512">
        <v>4</v>
      </c>
      <c r="V1320" s="504">
        <v>176.464</v>
      </c>
      <c r="AC1320" s="511">
        <f t="shared" si="41"/>
        <v>42790.12499999685</v>
      </c>
      <c r="AD1320" s="512">
        <f t="shared" si="40"/>
        <v>4</v>
      </c>
      <c r="AJ1320" s="504">
        <v>179</v>
      </c>
    </row>
    <row r="1321" spans="1:36" x14ac:dyDescent="0.2">
      <c r="A1321" s="511">
        <v>42059</v>
      </c>
      <c r="B1321" s="512">
        <v>5</v>
      </c>
      <c r="H1321" s="504">
        <v>194.58500000000001</v>
      </c>
      <c r="O1321" s="511">
        <v>42424</v>
      </c>
      <c r="P1321" s="512">
        <v>5</v>
      </c>
      <c r="V1321" s="504">
        <v>184.827</v>
      </c>
      <c r="AC1321" s="511">
        <f t="shared" si="41"/>
        <v>42790.166666663514</v>
      </c>
      <c r="AD1321" s="512">
        <f t="shared" si="40"/>
        <v>5</v>
      </c>
      <c r="AJ1321" s="504">
        <v>181</v>
      </c>
    </row>
    <row r="1322" spans="1:36" x14ac:dyDescent="0.2">
      <c r="A1322" s="511">
        <v>42059</v>
      </c>
      <c r="B1322" s="512">
        <v>6</v>
      </c>
      <c r="H1322" s="504">
        <v>212.066</v>
      </c>
      <c r="O1322" s="511">
        <v>42424</v>
      </c>
      <c r="P1322" s="512">
        <v>6</v>
      </c>
      <c r="V1322" s="504">
        <v>199.58799999999999</v>
      </c>
      <c r="AC1322" s="511">
        <f t="shared" si="41"/>
        <v>42790.208333330178</v>
      </c>
      <c r="AD1322" s="512">
        <f t="shared" si="40"/>
        <v>6</v>
      </c>
      <c r="AJ1322" s="504">
        <v>190</v>
      </c>
    </row>
    <row r="1323" spans="1:36" x14ac:dyDescent="0.2">
      <c r="A1323" s="511">
        <v>42059</v>
      </c>
      <c r="B1323" s="512">
        <v>7</v>
      </c>
      <c r="H1323" s="504">
        <v>234.19</v>
      </c>
      <c r="O1323" s="511">
        <v>42424</v>
      </c>
      <c r="P1323" s="512">
        <v>7</v>
      </c>
      <c r="V1323" s="504">
        <v>222.51499999999999</v>
      </c>
      <c r="AC1323" s="511">
        <f t="shared" si="41"/>
        <v>42790.249999996842</v>
      </c>
      <c r="AD1323" s="512">
        <f t="shared" si="40"/>
        <v>7</v>
      </c>
      <c r="AJ1323" s="504">
        <v>204</v>
      </c>
    </row>
    <row r="1324" spans="1:36" x14ac:dyDescent="0.2">
      <c r="A1324" s="511">
        <v>42059</v>
      </c>
      <c r="B1324" s="512">
        <v>8</v>
      </c>
      <c r="H1324" s="504">
        <v>238.50200000000001</v>
      </c>
      <c r="O1324" s="511">
        <v>42424</v>
      </c>
      <c r="P1324" s="512">
        <v>8</v>
      </c>
      <c r="V1324" s="504">
        <v>228.54599999999999</v>
      </c>
      <c r="AC1324" s="511">
        <f t="shared" si="41"/>
        <v>42790.291666663506</v>
      </c>
      <c r="AD1324" s="512">
        <f t="shared" si="40"/>
        <v>8</v>
      </c>
      <c r="AJ1324" s="504">
        <v>225</v>
      </c>
    </row>
    <row r="1325" spans="1:36" x14ac:dyDescent="0.2">
      <c r="A1325" s="511">
        <v>42059</v>
      </c>
      <c r="B1325" s="512">
        <v>9</v>
      </c>
      <c r="H1325" s="504">
        <v>223.71199999999999</v>
      </c>
      <c r="O1325" s="511">
        <v>42424</v>
      </c>
      <c r="P1325" s="512">
        <v>9</v>
      </c>
      <c r="V1325" s="504">
        <v>221.233</v>
      </c>
      <c r="AC1325" s="511">
        <f t="shared" si="41"/>
        <v>42790.333333330171</v>
      </c>
      <c r="AD1325" s="512">
        <f t="shared" si="40"/>
        <v>9</v>
      </c>
      <c r="AJ1325" s="504">
        <v>231</v>
      </c>
    </row>
    <row r="1326" spans="1:36" x14ac:dyDescent="0.2">
      <c r="A1326" s="511">
        <v>42059</v>
      </c>
      <c r="B1326" s="512">
        <v>10</v>
      </c>
      <c r="H1326" s="504">
        <v>213.78399999999999</v>
      </c>
      <c r="O1326" s="511">
        <v>42424</v>
      </c>
      <c r="P1326" s="512">
        <v>10</v>
      </c>
      <c r="V1326" s="504">
        <v>218.53</v>
      </c>
      <c r="AC1326" s="511">
        <f t="shared" si="41"/>
        <v>42790.374999996835</v>
      </c>
      <c r="AD1326" s="512">
        <f t="shared" si="40"/>
        <v>10</v>
      </c>
      <c r="AJ1326" s="504">
        <v>230</v>
      </c>
    </row>
    <row r="1327" spans="1:36" x14ac:dyDescent="0.2">
      <c r="A1327" s="511">
        <v>42059</v>
      </c>
      <c r="B1327" s="512">
        <v>11</v>
      </c>
      <c r="H1327" s="504">
        <v>207.39400000000001</v>
      </c>
      <c r="O1327" s="511">
        <v>42424</v>
      </c>
      <c r="P1327" s="512">
        <v>11</v>
      </c>
      <c r="V1327" s="504">
        <v>211.41300000000001</v>
      </c>
      <c r="AC1327" s="511">
        <f t="shared" si="41"/>
        <v>42790.416666663499</v>
      </c>
      <c r="AD1327" s="512">
        <f t="shared" si="40"/>
        <v>11</v>
      </c>
      <c r="AJ1327" s="504">
        <v>231</v>
      </c>
    </row>
    <row r="1328" spans="1:36" x14ac:dyDescent="0.2">
      <c r="A1328" s="511">
        <v>42059</v>
      </c>
      <c r="B1328" s="512">
        <v>12</v>
      </c>
      <c r="H1328" s="504">
        <v>204.28700000000001</v>
      </c>
      <c r="O1328" s="511">
        <v>42424</v>
      </c>
      <c r="P1328" s="512">
        <v>12</v>
      </c>
      <c r="V1328" s="504">
        <v>209.19200000000001</v>
      </c>
      <c r="AC1328" s="511">
        <f t="shared" si="41"/>
        <v>42790.458333330163</v>
      </c>
      <c r="AD1328" s="512">
        <f t="shared" si="40"/>
        <v>12</v>
      </c>
      <c r="AJ1328" s="504">
        <v>231</v>
      </c>
    </row>
    <row r="1329" spans="1:36" x14ac:dyDescent="0.2">
      <c r="A1329" s="511">
        <v>42059</v>
      </c>
      <c r="B1329" s="512">
        <v>13</v>
      </c>
      <c r="H1329" s="504">
        <v>202.13800000000001</v>
      </c>
      <c r="O1329" s="511">
        <v>42424</v>
      </c>
      <c r="P1329" s="512">
        <v>13</v>
      </c>
      <c r="V1329" s="504">
        <v>207.15199999999999</v>
      </c>
      <c r="AC1329" s="511">
        <f t="shared" si="41"/>
        <v>42790.499999996828</v>
      </c>
      <c r="AD1329" s="512">
        <f t="shared" si="40"/>
        <v>13</v>
      </c>
      <c r="AJ1329" s="504">
        <v>226</v>
      </c>
    </row>
    <row r="1330" spans="1:36" x14ac:dyDescent="0.2">
      <c r="A1330" s="511">
        <v>42059</v>
      </c>
      <c r="B1330" s="512">
        <v>14</v>
      </c>
      <c r="H1330" s="504">
        <v>200.959</v>
      </c>
      <c r="O1330" s="511">
        <v>42424</v>
      </c>
      <c r="P1330" s="512">
        <v>14</v>
      </c>
      <c r="V1330" s="504">
        <v>208.624</v>
      </c>
      <c r="AC1330" s="511">
        <f t="shared" si="41"/>
        <v>42790.541666663492</v>
      </c>
      <c r="AD1330" s="512">
        <f t="shared" si="40"/>
        <v>14</v>
      </c>
      <c r="AJ1330" s="504">
        <v>220</v>
      </c>
    </row>
    <row r="1331" spans="1:36" x14ac:dyDescent="0.2">
      <c r="A1331" s="511">
        <v>42059</v>
      </c>
      <c r="B1331" s="512">
        <v>15</v>
      </c>
      <c r="H1331" s="504">
        <v>201.066</v>
      </c>
      <c r="O1331" s="511">
        <v>42424</v>
      </c>
      <c r="P1331" s="512">
        <v>15</v>
      </c>
      <c r="V1331" s="504">
        <v>210.059</v>
      </c>
      <c r="AC1331" s="511">
        <f t="shared" si="41"/>
        <v>42790.583333330156</v>
      </c>
      <c r="AD1331" s="512">
        <f t="shared" si="40"/>
        <v>15</v>
      </c>
      <c r="AJ1331" s="504">
        <v>217</v>
      </c>
    </row>
    <row r="1332" spans="1:36" x14ac:dyDescent="0.2">
      <c r="A1332" s="511">
        <v>42059</v>
      </c>
      <c r="B1332" s="512">
        <v>16</v>
      </c>
      <c r="H1332" s="504">
        <v>203.226</v>
      </c>
      <c r="O1332" s="511">
        <v>42424</v>
      </c>
      <c r="P1332" s="512">
        <v>16</v>
      </c>
      <c r="V1332" s="504">
        <v>213.833</v>
      </c>
      <c r="AC1332" s="511">
        <f t="shared" si="41"/>
        <v>42790.62499999682</v>
      </c>
      <c r="AD1332" s="512">
        <f t="shared" si="40"/>
        <v>16</v>
      </c>
      <c r="AJ1332" s="504">
        <v>215</v>
      </c>
    </row>
    <row r="1333" spans="1:36" x14ac:dyDescent="0.2">
      <c r="A1333" s="511">
        <v>42059</v>
      </c>
      <c r="B1333" s="512">
        <v>17</v>
      </c>
      <c r="H1333" s="504">
        <v>208.005</v>
      </c>
      <c r="O1333" s="511">
        <v>42424</v>
      </c>
      <c r="P1333" s="512">
        <v>17</v>
      </c>
      <c r="V1333" s="504">
        <v>214.79400000000001</v>
      </c>
      <c r="AC1333" s="511">
        <f t="shared" si="41"/>
        <v>42790.666666663485</v>
      </c>
      <c r="AD1333" s="512">
        <f t="shared" si="40"/>
        <v>17</v>
      </c>
      <c r="AJ1333" s="504">
        <v>216</v>
      </c>
    </row>
    <row r="1334" spans="1:36" x14ac:dyDescent="0.2">
      <c r="A1334" s="511">
        <v>42059</v>
      </c>
      <c r="B1334" s="512">
        <v>18</v>
      </c>
      <c r="H1334" s="504">
        <v>217.358</v>
      </c>
      <c r="O1334" s="511">
        <v>42424</v>
      </c>
      <c r="P1334" s="512">
        <v>18</v>
      </c>
      <c r="V1334" s="504">
        <v>219.39</v>
      </c>
      <c r="AC1334" s="511">
        <f t="shared" si="41"/>
        <v>42790.708333330149</v>
      </c>
      <c r="AD1334" s="512">
        <f t="shared" si="40"/>
        <v>18</v>
      </c>
      <c r="AJ1334" s="504">
        <v>226</v>
      </c>
    </row>
    <row r="1335" spans="1:36" x14ac:dyDescent="0.2">
      <c r="A1335" s="511">
        <v>42059</v>
      </c>
      <c r="B1335" s="512">
        <v>19</v>
      </c>
      <c r="H1335" s="504">
        <v>240.08500000000001</v>
      </c>
      <c r="O1335" s="511">
        <v>42424</v>
      </c>
      <c r="P1335" s="512">
        <v>19</v>
      </c>
      <c r="V1335" s="504">
        <v>237.69900000000001</v>
      </c>
      <c r="AC1335" s="511">
        <f t="shared" si="41"/>
        <v>42790.749999996813</v>
      </c>
      <c r="AD1335" s="512">
        <f t="shared" si="40"/>
        <v>19</v>
      </c>
      <c r="AJ1335" s="504">
        <v>251</v>
      </c>
    </row>
    <row r="1336" spans="1:36" x14ac:dyDescent="0.2">
      <c r="A1336" s="511">
        <v>42059</v>
      </c>
      <c r="B1336" s="512">
        <v>20</v>
      </c>
      <c r="H1336" s="504">
        <v>244.12</v>
      </c>
      <c r="O1336" s="511">
        <v>42424</v>
      </c>
      <c r="P1336" s="512">
        <v>20</v>
      </c>
      <c r="V1336" s="504">
        <v>236.2</v>
      </c>
      <c r="AC1336" s="511">
        <f t="shared" si="41"/>
        <v>42790.791666663477</v>
      </c>
      <c r="AD1336" s="512">
        <f t="shared" si="40"/>
        <v>20</v>
      </c>
      <c r="AJ1336" s="504">
        <v>264</v>
      </c>
    </row>
    <row r="1337" spans="1:36" x14ac:dyDescent="0.2">
      <c r="A1337" s="511">
        <v>42059</v>
      </c>
      <c r="B1337" s="512">
        <v>21</v>
      </c>
      <c r="H1337" s="504">
        <v>238.97800000000001</v>
      </c>
      <c r="O1337" s="511">
        <v>42424</v>
      </c>
      <c r="P1337" s="512">
        <v>21</v>
      </c>
      <c r="V1337" s="504">
        <v>230.833</v>
      </c>
      <c r="AC1337" s="511">
        <f t="shared" si="41"/>
        <v>42790.833333330142</v>
      </c>
      <c r="AD1337" s="512">
        <f t="shared" si="40"/>
        <v>21</v>
      </c>
      <c r="AJ1337" s="504">
        <v>259</v>
      </c>
    </row>
    <row r="1338" spans="1:36" x14ac:dyDescent="0.2">
      <c r="A1338" s="511">
        <v>42059</v>
      </c>
      <c r="B1338" s="512">
        <v>22</v>
      </c>
      <c r="H1338" s="504">
        <v>228.10900000000001</v>
      </c>
      <c r="O1338" s="511">
        <v>42424</v>
      </c>
      <c r="P1338" s="512">
        <v>22</v>
      </c>
      <c r="V1338" s="504">
        <v>219.37100000000001</v>
      </c>
      <c r="AC1338" s="511">
        <f t="shared" si="41"/>
        <v>42790.874999996806</v>
      </c>
      <c r="AD1338" s="512">
        <f t="shared" si="40"/>
        <v>22</v>
      </c>
      <c r="AJ1338" s="504">
        <v>245</v>
      </c>
    </row>
    <row r="1339" spans="1:36" x14ac:dyDescent="0.2">
      <c r="A1339" s="511">
        <v>42059</v>
      </c>
      <c r="B1339" s="512">
        <v>23</v>
      </c>
      <c r="H1339" s="504">
        <v>211.80099999999999</v>
      </c>
      <c r="O1339" s="511">
        <v>42424</v>
      </c>
      <c r="P1339" s="512">
        <v>23</v>
      </c>
      <c r="V1339" s="504">
        <v>202.74700000000001</v>
      </c>
      <c r="AC1339" s="511">
        <f t="shared" si="41"/>
        <v>42790.91666666347</v>
      </c>
      <c r="AD1339" s="512">
        <f t="shared" si="40"/>
        <v>23</v>
      </c>
      <c r="AJ1339" s="504">
        <v>220</v>
      </c>
    </row>
    <row r="1340" spans="1:36" x14ac:dyDescent="0.2">
      <c r="A1340" s="511">
        <v>42059</v>
      </c>
      <c r="B1340" s="512">
        <v>24</v>
      </c>
      <c r="H1340" s="504">
        <v>195.352</v>
      </c>
      <c r="O1340" s="511">
        <v>42424</v>
      </c>
      <c r="P1340" s="512">
        <v>24</v>
      </c>
      <c r="V1340" s="504">
        <v>188.46700000000001</v>
      </c>
      <c r="AC1340" s="511">
        <f t="shared" si="41"/>
        <v>42790.958333330134</v>
      </c>
      <c r="AD1340" s="512">
        <f t="shared" si="40"/>
        <v>24</v>
      </c>
      <c r="AJ1340" s="504">
        <v>200</v>
      </c>
    </row>
    <row r="1341" spans="1:36" x14ac:dyDescent="0.2">
      <c r="A1341" s="511">
        <v>42060</v>
      </c>
      <c r="B1341" s="512">
        <v>1</v>
      </c>
      <c r="H1341" s="504">
        <v>188.14699999999999</v>
      </c>
      <c r="O1341" s="511">
        <v>42425</v>
      </c>
      <c r="P1341" s="512">
        <v>1</v>
      </c>
      <c r="V1341" s="504">
        <v>179.82</v>
      </c>
      <c r="AC1341" s="511">
        <f t="shared" si="41"/>
        <v>42790.999999996799</v>
      </c>
      <c r="AD1341" s="512">
        <f t="shared" si="40"/>
        <v>1</v>
      </c>
      <c r="AJ1341" s="504">
        <v>189</v>
      </c>
    </row>
    <row r="1342" spans="1:36" x14ac:dyDescent="0.2">
      <c r="A1342" s="511">
        <v>42060</v>
      </c>
      <c r="B1342" s="512">
        <v>2</v>
      </c>
      <c r="H1342" s="504">
        <v>184.916</v>
      </c>
      <c r="O1342" s="511">
        <v>42425</v>
      </c>
      <c r="P1342" s="512">
        <v>2</v>
      </c>
      <c r="V1342" s="504">
        <v>175.58099999999999</v>
      </c>
      <c r="AC1342" s="511">
        <f t="shared" si="41"/>
        <v>42791.041666663463</v>
      </c>
      <c r="AD1342" s="512">
        <f t="shared" si="40"/>
        <v>2</v>
      </c>
      <c r="AJ1342" s="504">
        <v>183</v>
      </c>
    </row>
    <row r="1343" spans="1:36" x14ac:dyDescent="0.2">
      <c r="A1343" s="511">
        <v>42060</v>
      </c>
      <c r="B1343" s="512">
        <v>3</v>
      </c>
      <c r="H1343" s="504">
        <v>183.44800000000001</v>
      </c>
      <c r="O1343" s="511">
        <v>42425</v>
      </c>
      <c r="P1343" s="512">
        <v>3</v>
      </c>
      <c r="V1343" s="504">
        <v>173.24600000000001</v>
      </c>
      <c r="AC1343" s="511">
        <f t="shared" si="41"/>
        <v>42791.083333330127</v>
      </c>
      <c r="AD1343" s="512">
        <f t="shared" si="40"/>
        <v>3</v>
      </c>
      <c r="AJ1343" s="504">
        <v>180</v>
      </c>
    </row>
    <row r="1344" spans="1:36" x14ac:dyDescent="0.2">
      <c r="A1344" s="511">
        <v>42060</v>
      </c>
      <c r="B1344" s="512">
        <v>4</v>
      </c>
      <c r="H1344" s="504">
        <v>188.86600000000001</v>
      </c>
      <c r="O1344" s="511">
        <v>42425</v>
      </c>
      <c r="P1344" s="512">
        <v>4</v>
      </c>
      <c r="V1344" s="504">
        <v>174.369</v>
      </c>
      <c r="AC1344" s="511">
        <f t="shared" si="41"/>
        <v>42791.124999996791</v>
      </c>
      <c r="AD1344" s="512">
        <f t="shared" si="40"/>
        <v>4</v>
      </c>
      <c r="AJ1344" s="504">
        <v>180</v>
      </c>
    </row>
    <row r="1345" spans="1:36" x14ac:dyDescent="0.2">
      <c r="A1345" s="511">
        <v>42060</v>
      </c>
      <c r="B1345" s="512">
        <v>5</v>
      </c>
      <c r="H1345" s="504">
        <v>196.393</v>
      </c>
      <c r="O1345" s="511">
        <v>42425</v>
      </c>
      <c r="P1345" s="512">
        <v>5</v>
      </c>
      <c r="V1345" s="504">
        <v>181.15700000000001</v>
      </c>
      <c r="AC1345" s="511">
        <f t="shared" si="41"/>
        <v>42791.166666663456</v>
      </c>
      <c r="AD1345" s="512">
        <f t="shared" si="40"/>
        <v>5</v>
      </c>
      <c r="AJ1345" s="504">
        <v>184</v>
      </c>
    </row>
    <row r="1346" spans="1:36" x14ac:dyDescent="0.2">
      <c r="A1346" s="511">
        <v>42060</v>
      </c>
      <c r="B1346" s="512">
        <v>6</v>
      </c>
      <c r="H1346" s="504">
        <v>211.36</v>
      </c>
      <c r="O1346" s="511">
        <v>42425</v>
      </c>
      <c r="P1346" s="512">
        <v>6</v>
      </c>
      <c r="V1346" s="504">
        <v>195.39099999999999</v>
      </c>
      <c r="AC1346" s="511">
        <f t="shared" si="41"/>
        <v>42791.20833333012</v>
      </c>
      <c r="AD1346" s="512">
        <f t="shared" si="40"/>
        <v>6</v>
      </c>
      <c r="AJ1346" s="504">
        <v>192</v>
      </c>
    </row>
    <row r="1347" spans="1:36" x14ac:dyDescent="0.2">
      <c r="A1347" s="511">
        <v>42060</v>
      </c>
      <c r="B1347" s="512">
        <v>7</v>
      </c>
      <c r="H1347" s="504">
        <v>234.08</v>
      </c>
      <c r="O1347" s="511">
        <v>42425</v>
      </c>
      <c r="P1347" s="512">
        <v>7</v>
      </c>
      <c r="V1347" s="504">
        <v>217.374</v>
      </c>
      <c r="AC1347" s="511">
        <f t="shared" si="41"/>
        <v>42791.249999996784</v>
      </c>
      <c r="AD1347" s="512">
        <f t="shared" si="40"/>
        <v>7</v>
      </c>
      <c r="AJ1347" s="504">
        <v>208</v>
      </c>
    </row>
    <row r="1348" spans="1:36" x14ac:dyDescent="0.2">
      <c r="A1348" s="511">
        <v>42060</v>
      </c>
      <c r="B1348" s="512">
        <v>8</v>
      </c>
      <c r="H1348" s="504">
        <v>238.57499999999999</v>
      </c>
      <c r="O1348" s="511">
        <v>42425</v>
      </c>
      <c r="P1348" s="512">
        <v>8</v>
      </c>
      <c r="V1348" s="504">
        <v>224.512</v>
      </c>
      <c r="AC1348" s="511">
        <f t="shared" si="41"/>
        <v>42791.291666663448</v>
      </c>
      <c r="AD1348" s="512">
        <f t="shared" si="40"/>
        <v>8</v>
      </c>
      <c r="AJ1348" s="504">
        <v>219</v>
      </c>
    </row>
    <row r="1349" spans="1:36" x14ac:dyDescent="0.2">
      <c r="A1349" s="511">
        <v>42060</v>
      </c>
      <c r="B1349" s="512">
        <v>9</v>
      </c>
      <c r="H1349" s="504">
        <v>224.50700000000001</v>
      </c>
      <c r="O1349" s="511">
        <v>42425</v>
      </c>
      <c r="P1349" s="512">
        <v>9</v>
      </c>
      <c r="V1349" s="504">
        <v>218.185</v>
      </c>
      <c r="AC1349" s="511">
        <f t="shared" si="41"/>
        <v>42791.333333330113</v>
      </c>
      <c r="AD1349" s="512">
        <f t="shared" si="40"/>
        <v>9</v>
      </c>
      <c r="AJ1349" s="504">
        <v>216</v>
      </c>
    </row>
    <row r="1350" spans="1:36" x14ac:dyDescent="0.2">
      <c r="A1350" s="511">
        <v>42060</v>
      </c>
      <c r="B1350" s="512">
        <v>10</v>
      </c>
      <c r="H1350" s="504">
        <v>217.875</v>
      </c>
      <c r="O1350" s="511">
        <v>42425</v>
      </c>
      <c r="P1350" s="512">
        <v>10</v>
      </c>
      <c r="V1350" s="504">
        <v>214.93899999999999</v>
      </c>
      <c r="AC1350" s="511">
        <f t="shared" si="41"/>
        <v>42791.374999996777</v>
      </c>
      <c r="AD1350" s="512">
        <f t="shared" si="40"/>
        <v>10</v>
      </c>
      <c r="AJ1350" s="504">
        <v>219</v>
      </c>
    </row>
    <row r="1351" spans="1:36" x14ac:dyDescent="0.2">
      <c r="A1351" s="511">
        <v>42060</v>
      </c>
      <c r="B1351" s="512">
        <v>11</v>
      </c>
      <c r="H1351" s="504">
        <v>214.227</v>
      </c>
      <c r="O1351" s="511">
        <v>42425</v>
      </c>
      <c r="P1351" s="512">
        <v>11</v>
      </c>
      <c r="V1351" s="504">
        <v>213.61699999999999</v>
      </c>
      <c r="AC1351" s="511">
        <f t="shared" si="41"/>
        <v>42791.416666663441</v>
      </c>
      <c r="AD1351" s="512">
        <f t="shared" si="40"/>
        <v>11</v>
      </c>
      <c r="AJ1351" s="504">
        <v>222</v>
      </c>
    </row>
    <row r="1352" spans="1:36" x14ac:dyDescent="0.2">
      <c r="A1352" s="511">
        <v>42060</v>
      </c>
      <c r="B1352" s="512">
        <v>12</v>
      </c>
      <c r="H1352" s="504">
        <v>209.59800000000001</v>
      </c>
      <c r="O1352" s="511">
        <v>42425</v>
      </c>
      <c r="P1352" s="512">
        <v>12</v>
      </c>
      <c r="V1352" s="504">
        <v>213.41800000000001</v>
      </c>
      <c r="AC1352" s="511">
        <f t="shared" si="41"/>
        <v>42791.458333330105</v>
      </c>
      <c r="AD1352" s="512">
        <f t="shared" si="40"/>
        <v>12</v>
      </c>
      <c r="AJ1352" s="504">
        <v>221</v>
      </c>
    </row>
    <row r="1353" spans="1:36" x14ac:dyDescent="0.2">
      <c r="A1353" s="511">
        <v>42060</v>
      </c>
      <c r="B1353" s="512">
        <v>13</v>
      </c>
      <c r="H1353" s="504">
        <v>207.87899999999999</v>
      </c>
      <c r="O1353" s="511">
        <v>42425</v>
      </c>
      <c r="P1353" s="512">
        <v>13</v>
      </c>
      <c r="V1353" s="504">
        <v>213.15299999999999</v>
      </c>
      <c r="AC1353" s="511">
        <f t="shared" si="41"/>
        <v>42791.499999996769</v>
      </c>
      <c r="AD1353" s="512">
        <f t="shared" si="40"/>
        <v>13</v>
      </c>
      <c r="AJ1353" s="504">
        <v>217</v>
      </c>
    </row>
    <row r="1354" spans="1:36" x14ac:dyDescent="0.2">
      <c r="A1354" s="511">
        <v>42060</v>
      </c>
      <c r="B1354" s="512">
        <v>14</v>
      </c>
      <c r="H1354" s="504">
        <v>206.803</v>
      </c>
      <c r="O1354" s="511">
        <v>42425</v>
      </c>
      <c r="P1354" s="512">
        <v>14</v>
      </c>
      <c r="V1354" s="504">
        <v>217.20699999999999</v>
      </c>
      <c r="AC1354" s="511">
        <f t="shared" si="41"/>
        <v>42791.541666663434</v>
      </c>
      <c r="AD1354" s="512">
        <f t="shared" si="40"/>
        <v>14</v>
      </c>
      <c r="AJ1354" s="504">
        <v>215</v>
      </c>
    </row>
    <row r="1355" spans="1:36" x14ac:dyDescent="0.2">
      <c r="A1355" s="511">
        <v>42060</v>
      </c>
      <c r="B1355" s="512">
        <v>15</v>
      </c>
      <c r="H1355" s="504">
        <v>208.191</v>
      </c>
      <c r="O1355" s="511">
        <v>42425</v>
      </c>
      <c r="P1355" s="512">
        <v>15</v>
      </c>
      <c r="V1355" s="504">
        <v>217.55099999999999</v>
      </c>
      <c r="AC1355" s="511">
        <f t="shared" si="41"/>
        <v>42791.583333330098</v>
      </c>
      <c r="AD1355" s="512">
        <f t="shared" si="40"/>
        <v>15</v>
      </c>
      <c r="AJ1355" s="504">
        <v>213</v>
      </c>
    </row>
    <row r="1356" spans="1:36" x14ac:dyDescent="0.2">
      <c r="A1356" s="511">
        <v>42060</v>
      </c>
      <c r="B1356" s="512">
        <v>16</v>
      </c>
      <c r="H1356" s="504">
        <v>212.64699999999999</v>
      </c>
      <c r="O1356" s="511">
        <v>42425</v>
      </c>
      <c r="P1356" s="512">
        <v>16</v>
      </c>
      <c r="V1356" s="504">
        <v>220.27099999999999</v>
      </c>
      <c r="AC1356" s="511">
        <f t="shared" si="41"/>
        <v>42791.624999996762</v>
      </c>
      <c r="AD1356" s="512">
        <f t="shared" si="40"/>
        <v>16</v>
      </c>
      <c r="AJ1356" s="504">
        <v>211</v>
      </c>
    </row>
    <row r="1357" spans="1:36" x14ac:dyDescent="0.2">
      <c r="A1357" s="511">
        <v>42060</v>
      </c>
      <c r="B1357" s="512">
        <v>17</v>
      </c>
      <c r="H1357" s="504">
        <v>212.22</v>
      </c>
      <c r="O1357" s="511">
        <v>42425</v>
      </c>
      <c r="P1357" s="512">
        <v>17</v>
      </c>
      <c r="V1357" s="504">
        <v>219.773</v>
      </c>
      <c r="AC1357" s="511">
        <f t="shared" si="41"/>
        <v>42791.666666663426</v>
      </c>
      <c r="AD1357" s="512">
        <f t="shared" si="40"/>
        <v>17</v>
      </c>
      <c r="AJ1357" s="504">
        <v>210</v>
      </c>
    </row>
    <row r="1358" spans="1:36" x14ac:dyDescent="0.2">
      <c r="A1358" s="511">
        <v>42060</v>
      </c>
      <c r="B1358" s="512">
        <v>18</v>
      </c>
      <c r="H1358" s="504">
        <v>220.006</v>
      </c>
      <c r="O1358" s="511">
        <v>42425</v>
      </c>
      <c r="P1358" s="512">
        <v>18</v>
      </c>
      <c r="V1358" s="504">
        <v>224.268</v>
      </c>
      <c r="AC1358" s="511">
        <f t="shared" si="41"/>
        <v>42791.708333330091</v>
      </c>
      <c r="AD1358" s="512">
        <f t="shared" si="40"/>
        <v>18</v>
      </c>
      <c r="AJ1358" s="504">
        <v>215</v>
      </c>
    </row>
    <row r="1359" spans="1:36" x14ac:dyDescent="0.2">
      <c r="A1359" s="511">
        <v>42060</v>
      </c>
      <c r="B1359" s="512">
        <v>19</v>
      </c>
      <c r="H1359" s="504">
        <v>238.84399999999999</v>
      </c>
      <c r="O1359" s="511">
        <v>42425</v>
      </c>
      <c r="P1359" s="512">
        <v>19</v>
      </c>
      <c r="V1359" s="504">
        <v>241.76900000000001</v>
      </c>
      <c r="AC1359" s="511">
        <f t="shared" si="41"/>
        <v>42791.749999996755</v>
      </c>
      <c r="AD1359" s="512">
        <f t="shared" si="40"/>
        <v>19</v>
      </c>
      <c r="AJ1359" s="504">
        <v>241</v>
      </c>
    </row>
    <row r="1360" spans="1:36" x14ac:dyDescent="0.2">
      <c r="A1360" s="511">
        <v>42060</v>
      </c>
      <c r="B1360" s="512">
        <v>20</v>
      </c>
      <c r="H1360" s="504">
        <v>243.33799999999999</v>
      </c>
      <c r="O1360" s="511">
        <v>42425</v>
      </c>
      <c r="P1360" s="512">
        <v>20</v>
      </c>
      <c r="V1360" s="504">
        <v>240.84100000000001</v>
      </c>
      <c r="AC1360" s="511">
        <f t="shared" si="41"/>
        <v>42791.791666663419</v>
      </c>
      <c r="AD1360" s="512">
        <f t="shared" si="40"/>
        <v>20</v>
      </c>
      <c r="AJ1360" s="504">
        <v>259</v>
      </c>
    </row>
    <row r="1361" spans="1:36" x14ac:dyDescent="0.2">
      <c r="A1361" s="511">
        <v>42060</v>
      </c>
      <c r="B1361" s="512">
        <v>21</v>
      </c>
      <c r="H1361" s="504">
        <v>239.24700000000001</v>
      </c>
      <c r="O1361" s="511">
        <v>42425</v>
      </c>
      <c r="P1361" s="512">
        <v>21</v>
      </c>
      <c r="V1361" s="504">
        <v>235.24199999999999</v>
      </c>
      <c r="AC1361" s="511">
        <f t="shared" si="41"/>
        <v>42791.833333330083</v>
      </c>
      <c r="AD1361" s="512">
        <f t="shared" si="40"/>
        <v>21</v>
      </c>
      <c r="AJ1361" s="504">
        <v>256</v>
      </c>
    </row>
    <row r="1362" spans="1:36" x14ac:dyDescent="0.2">
      <c r="A1362" s="511">
        <v>42060</v>
      </c>
      <c r="B1362" s="512">
        <v>22</v>
      </c>
      <c r="H1362" s="504">
        <v>226.821</v>
      </c>
      <c r="O1362" s="511">
        <v>42425</v>
      </c>
      <c r="P1362" s="512">
        <v>22</v>
      </c>
      <c r="V1362" s="504">
        <v>223.92</v>
      </c>
      <c r="AC1362" s="511">
        <f t="shared" si="41"/>
        <v>42791.874999996748</v>
      </c>
      <c r="AD1362" s="512">
        <f t="shared" si="40"/>
        <v>22</v>
      </c>
      <c r="AJ1362" s="504">
        <v>243</v>
      </c>
    </row>
    <row r="1363" spans="1:36" x14ac:dyDescent="0.2">
      <c r="A1363" s="511">
        <v>42060</v>
      </c>
      <c r="B1363" s="512">
        <v>23</v>
      </c>
      <c r="H1363" s="504">
        <v>210.28299999999999</v>
      </c>
      <c r="O1363" s="511">
        <v>42425</v>
      </c>
      <c r="P1363" s="512">
        <v>23</v>
      </c>
      <c r="V1363" s="504">
        <v>205.822</v>
      </c>
      <c r="AC1363" s="511">
        <f t="shared" si="41"/>
        <v>42791.916666663412</v>
      </c>
      <c r="AD1363" s="512">
        <f t="shared" si="40"/>
        <v>23</v>
      </c>
      <c r="AJ1363" s="504">
        <v>220</v>
      </c>
    </row>
    <row r="1364" spans="1:36" x14ac:dyDescent="0.2">
      <c r="A1364" s="511">
        <v>42060</v>
      </c>
      <c r="B1364" s="512">
        <v>24</v>
      </c>
      <c r="H1364" s="504">
        <v>193.876</v>
      </c>
      <c r="O1364" s="511">
        <v>42425</v>
      </c>
      <c r="P1364" s="512">
        <v>24</v>
      </c>
      <c r="V1364" s="504">
        <v>190.25200000000001</v>
      </c>
      <c r="AC1364" s="511">
        <f t="shared" si="41"/>
        <v>42791.958333330076</v>
      </c>
      <c r="AD1364" s="512">
        <f t="shared" si="40"/>
        <v>24</v>
      </c>
      <c r="AJ1364" s="504">
        <v>202</v>
      </c>
    </row>
    <row r="1365" spans="1:36" x14ac:dyDescent="0.2">
      <c r="A1365" s="511">
        <v>42061</v>
      </c>
      <c r="B1365" s="512">
        <v>1</v>
      </c>
      <c r="H1365" s="504">
        <v>184.453</v>
      </c>
      <c r="O1365" s="511">
        <v>42426</v>
      </c>
      <c r="P1365" s="512">
        <v>1</v>
      </c>
      <c r="V1365" s="504">
        <v>179.983</v>
      </c>
      <c r="AC1365" s="511">
        <f t="shared" si="41"/>
        <v>42791.99999999674</v>
      </c>
      <c r="AD1365" s="512">
        <f t="shared" si="40"/>
        <v>1</v>
      </c>
      <c r="AJ1365" s="504">
        <v>191</v>
      </c>
    </row>
    <row r="1366" spans="1:36" x14ac:dyDescent="0.2">
      <c r="A1366" s="511">
        <v>42061</v>
      </c>
      <c r="B1366" s="512">
        <v>2</v>
      </c>
      <c r="H1366" s="504">
        <v>180.745</v>
      </c>
      <c r="O1366" s="511">
        <v>42426</v>
      </c>
      <c r="P1366" s="512">
        <v>2</v>
      </c>
      <c r="V1366" s="504">
        <v>175.86199999999999</v>
      </c>
      <c r="AC1366" s="511">
        <f t="shared" si="41"/>
        <v>42792.041666663405</v>
      </c>
      <c r="AD1366" s="512">
        <f t="shared" ref="AD1366:AD1429" si="42">B1366</f>
        <v>2</v>
      </c>
      <c r="AJ1366" s="504">
        <v>184</v>
      </c>
    </row>
    <row r="1367" spans="1:36" x14ac:dyDescent="0.2">
      <c r="A1367" s="511">
        <v>42061</v>
      </c>
      <c r="B1367" s="512">
        <v>3</v>
      </c>
      <c r="H1367" s="504">
        <v>178.309</v>
      </c>
      <c r="O1367" s="511">
        <v>42426</v>
      </c>
      <c r="P1367" s="512">
        <v>3</v>
      </c>
      <c r="V1367" s="504">
        <v>172.51499999999999</v>
      </c>
      <c r="AC1367" s="511">
        <f t="shared" ref="AC1367:AC1430" si="43">AC1366+1/24</f>
        <v>42792.083333330069</v>
      </c>
      <c r="AD1367" s="512">
        <f t="shared" si="42"/>
        <v>3</v>
      </c>
      <c r="AJ1367" s="504">
        <v>181</v>
      </c>
    </row>
    <row r="1368" spans="1:36" x14ac:dyDescent="0.2">
      <c r="A1368" s="511">
        <v>42061</v>
      </c>
      <c r="B1368" s="512">
        <v>4</v>
      </c>
      <c r="H1368" s="504">
        <v>179.48400000000001</v>
      </c>
      <c r="O1368" s="511">
        <v>42426</v>
      </c>
      <c r="P1368" s="512">
        <v>4</v>
      </c>
      <c r="V1368" s="504">
        <v>173.48699999999999</v>
      </c>
      <c r="AC1368" s="511">
        <f t="shared" si="43"/>
        <v>42792.124999996733</v>
      </c>
      <c r="AD1368" s="512">
        <f t="shared" si="42"/>
        <v>4</v>
      </c>
      <c r="AJ1368" s="504">
        <v>181</v>
      </c>
    </row>
    <row r="1369" spans="1:36" x14ac:dyDescent="0.2">
      <c r="A1369" s="511">
        <v>42061</v>
      </c>
      <c r="B1369" s="512">
        <v>5</v>
      </c>
      <c r="H1369" s="504">
        <v>185.63499999999999</v>
      </c>
      <c r="O1369" s="511">
        <v>42426</v>
      </c>
      <c r="P1369" s="512">
        <v>5</v>
      </c>
      <c r="V1369" s="504">
        <v>178.46899999999999</v>
      </c>
      <c r="AC1369" s="511">
        <f t="shared" si="43"/>
        <v>42792.166666663397</v>
      </c>
      <c r="AD1369" s="512">
        <f t="shared" si="42"/>
        <v>5</v>
      </c>
      <c r="AJ1369" s="504">
        <v>184</v>
      </c>
    </row>
    <row r="1370" spans="1:36" x14ac:dyDescent="0.2">
      <c r="A1370" s="511">
        <v>42061</v>
      </c>
      <c r="B1370" s="512">
        <v>6</v>
      </c>
      <c r="H1370" s="504">
        <v>201.43199999999999</v>
      </c>
      <c r="O1370" s="511">
        <v>42426</v>
      </c>
      <c r="P1370" s="512">
        <v>6</v>
      </c>
      <c r="V1370" s="504">
        <v>192.27199999999999</v>
      </c>
      <c r="AC1370" s="511">
        <f t="shared" si="43"/>
        <v>42792.208333330062</v>
      </c>
      <c r="AD1370" s="512">
        <f t="shared" si="42"/>
        <v>6</v>
      </c>
      <c r="AJ1370" s="504">
        <v>192</v>
      </c>
    </row>
    <row r="1371" spans="1:36" x14ac:dyDescent="0.2">
      <c r="A1371" s="511">
        <v>42061</v>
      </c>
      <c r="B1371" s="512">
        <v>7</v>
      </c>
      <c r="H1371" s="504">
        <v>222.565</v>
      </c>
      <c r="O1371" s="511">
        <v>42426</v>
      </c>
      <c r="P1371" s="512">
        <v>7</v>
      </c>
      <c r="V1371" s="504">
        <v>213.136</v>
      </c>
      <c r="AC1371" s="511">
        <f t="shared" si="43"/>
        <v>42792.249999996726</v>
      </c>
      <c r="AD1371" s="512">
        <f t="shared" si="42"/>
        <v>7</v>
      </c>
      <c r="AJ1371" s="504">
        <v>205</v>
      </c>
    </row>
    <row r="1372" spans="1:36" x14ac:dyDescent="0.2">
      <c r="A1372" s="511">
        <v>42061</v>
      </c>
      <c r="B1372" s="512">
        <v>8</v>
      </c>
      <c r="H1372" s="504">
        <v>225.846</v>
      </c>
      <c r="O1372" s="511">
        <v>42426</v>
      </c>
      <c r="P1372" s="512">
        <v>8</v>
      </c>
      <c r="V1372" s="504">
        <v>222.85300000000001</v>
      </c>
      <c r="AC1372" s="511">
        <f t="shared" si="43"/>
        <v>42792.29166666339</v>
      </c>
      <c r="AD1372" s="512">
        <f t="shared" si="42"/>
        <v>8</v>
      </c>
      <c r="AJ1372" s="504">
        <v>214</v>
      </c>
    </row>
    <row r="1373" spans="1:36" x14ac:dyDescent="0.2">
      <c r="A1373" s="511">
        <v>42061</v>
      </c>
      <c r="B1373" s="512">
        <v>9</v>
      </c>
      <c r="H1373" s="504">
        <v>219.34</v>
      </c>
      <c r="O1373" s="511">
        <v>42426</v>
      </c>
      <c r="P1373" s="512">
        <v>9</v>
      </c>
      <c r="V1373" s="504">
        <v>219.03200000000001</v>
      </c>
      <c r="AC1373" s="511">
        <f t="shared" si="43"/>
        <v>42792.333333330054</v>
      </c>
      <c r="AD1373" s="512">
        <f t="shared" si="42"/>
        <v>9</v>
      </c>
      <c r="AJ1373" s="504">
        <v>212</v>
      </c>
    </row>
    <row r="1374" spans="1:36" x14ac:dyDescent="0.2">
      <c r="A1374" s="511">
        <v>42061</v>
      </c>
      <c r="B1374" s="512">
        <v>10</v>
      </c>
      <c r="H1374" s="504">
        <v>213.75700000000001</v>
      </c>
      <c r="O1374" s="511">
        <v>42426</v>
      </c>
      <c r="P1374" s="512">
        <v>10</v>
      </c>
      <c r="V1374" s="504">
        <v>214.226</v>
      </c>
      <c r="AC1374" s="511">
        <f t="shared" si="43"/>
        <v>42792.374999996719</v>
      </c>
      <c r="AD1374" s="512">
        <f t="shared" si="42"/>
        <v>10</v>
      </c>
      <c r="AJ1374" s="504">
        <v>214</v>
      </c>
    </row>
    <row r="1375" spans="1:36" x14ac:dyDescent="0.2">
      <c r="A1375" s="511">
        <v>42061</v>
      </c>
      <c r="B1375" s="512">
        <v>11</v>
      </c>
      <c r="H1375" s="504">
        <v>210.01300000000001</v>
      </c>
      <c r="O1375" s="511">
        <v>42426</v>
      </c>
      <c r="P1375" s="512">
        <v>11</v>
      </c>
      <c r="V1375" s="504">
        <v>213.12299999999999</v>
      </c>
      <c r="AC1375" s="511">
        <f t="shared" si="43"/>
        <v>42792.416666663383</v>
      </c>
      <c r="AD1375" s="512">
        <f t="shared" si="42"/>
        <v>11</v>
      </c>
      <c r="AJ1375" s="504">
        <v>213</v>
      </c>
    </row>
    <row r="1376" spans="1:36" x14ac:dyDescent="0.2">
      <c r="A1376" s="511">
        <v>42061</v>
      </c>
      <c r="B1376" s="512">
        <v>12</v>
      </c>
      <c r="H1376" s="504">
        <v>208.26400000000001</v>
      </c>
      <c r="O1376" s="511">
        <v>42426</v>
      </c>
      <c r="P1376" s="512">
        <v>12</v>
      </c>
      <c r="V1376" s="504">
        <v>212.51400000000001</v>
      </c>
      <c r="AC1376" s="511">
        <f t="shared" si="43"/>
        <v>42792.458333330047</v>
      </c>
      <c r="AD1376" s="512">
        <f t="shared" si="42"/>
        <v>12</v>
      </c>
      <c r="AJ1376" s="504">
        <v>209</v>
      </c>
    </row>
    <row r="1377" spans="1:36" x14ac:dyDescent="0.2">
      <c r="A1377" s="511">
        <v>42061</v>
      </c>
      <c r="B1377" s="512">
        <v>13</v>
      </c>
      <c r="H1377" s="504">
        <v>206.523</v>
      </c>
      <c r="O1377" s="511">
        <v>42426</v>
      </c>
      <c r="P1377" s="512">
        <v>13</v>
      </c>
      <c r="V1377" s="504">
        <v>214.27099999999999</v>
      </c>
      <c r="AC1377" s="511">
        <f t="shared" si="43"/>
        <v>42792.499999996711</v>
      </c>
      <c r="AD1377" s="512">
        <f t="shared" si="42"/>
        <v>13</v>
      </c>
      <c r="AJ1377" s="504">
        <v>204</v>
      </c>
    </row>
    <row r="1378" spans="1:36" x14ac:dyDescent="0.2">
      <c r="A1378" s="511">
        <v>42061</v>
      </c>
      <c r="B1378" s="512">
        <v>14</v>
      </c>
      <c r="H1378" s="504">
        <v>207.631</v>
      </c>
      <c r="O1378" s="511">
        <v>42426</v>
      </c>
      <c r="P1378" s="512">
        <v>14</v>
      </c>
      <c r="V1378" s="504">
        <v>219.71899999999999</v>
      </c>
      <c r="AC1378" s="511">
        <f t="shared" si="43"/>
        <v>42792.541666663376</v>
      </c>
      <c r="AD1378" s="512">
        <f t="shared" si="42"/>
        <v>14</v>
      </c>
      <c r="AJ1378" s="504">
        <v>202</v>
      </c>
    </row>
    <row r="1379" spans="1:36" x14ac:dyDescent="0.2">
      <c r="A1379" s="511">
        <v>42061</v>
      </c>
      <c r="B1379" s="512">
        <v>15</v>
      </c>
      <c r="H1379" s="504">
        <v>205.28200000000001</v>
      </c>
      <c r="O1379" s="511">
        <v>42426</v>
      </c>
      <c r="P1379" s="512">
        <v>15</v>
      </c>
      <c r="V1379" s="504">
        <v>217.69</v>
      </c>
      <c r="AC1379" s="511">
        <f t="shared" si="43"/>
        <v>42792.58333333004</v>
      </c>
      <c r="AD1379" s="512">
        <f t="shared" si="42"/>
        <v>15</v>
      </c>
      <c r="AJ1379" s="504">
        <v>201</v>
      </c>
    </row>
    <row r="1380" spans="1:36" x14ac:dyDescent="0.2">
      <c r="A1380" s="511">
        <v>42061</v>
      </c>
      <c r="B1380" s="512">
        <v>16</v>
      </c>
      <c r="H1380" s="504">
        <v>205.625</v>
      </c>
      <c r="O1380" s="511">
        <v>42426</v>
      </c>
      <c r="P1380" s="512">
        <v>16</v>
      </c>
      <c r="V1380" s="504">
        <v>217.6</v>
      </c>
      <c r="AC1380" s="511">
        <f t="shared" si="43"/>
        <v>42792.624999996704</v>
      </c>
      <c r="AD1380" s="512">
        <f t="shared" si="42"/>
        <v>16</v>
      </c>
      <c r="AJ1380" s="504">
        <v>201</v>
      </c>
    </row>
    <row r="1381" spans="1:36" x14ac:dyDescent="0.2">
      <c r="A1381" s="511">
        <v>42061</v>
      </c>
      <c r="B1381" s="512">
        <v>17</v>
      </c>
      <c r="H1381" s="504">
        <v>208.70099999999999</v>
      </c>
      <c r="O1381" s="511">
        <v>42426</v>
      </c>
      <c r="P1381" s="512">
        <v>17</v>
      </c>
      <c r="V1381" s="504">
        <v>214.84100000000001</v>
      </c>
      <c r="AC1381" s="511">
        <f t="shared" si="43"/>
        <v>42792.666666663368</v>
      </c>
      <c r="AD1381" s="512">
        <f t="shared" si="42"/>
        <v>17</v>
      </c>
      <c r="AJ1381" s="504">
        <v>202</v>
      </c>
    </row>
    <row r="1382" spans="1:36" x14ac:dyDescent="0.2">
      <c r="A1382" s="511">
        <v>42061</v>
      </c>
      <c r="B1382" s="512">
        <v>18</v>
      </c>
      <c r="H1382" s="504">
        <v>215.92400000000001</v>
      </c>
      <c r="O1382" s="511">
        <v>42426</v>
      </c>
      <c r="P1382" s="512">
        <v>18</v>
      </c>
      <c r="V1382" s="504">
        <v>216.191</v>
      </c>
      <c r="AC1382" s="511">
        <f t="shared" si="43"/>
        <v>42792.708333330032</v>
      </c>
      <c r="AD1382" s="512">
        <f t="shared" si="42"/>
        <v>18</v>
      </c>
      <c r="AJ1382" s="504">
        <v>208</v>
      </c>
    </row>
    <row r="1383" spans="1:36" x14ac:dyDescent="0.2">
      <c r="A1383" s="511">
        <v>42061</v>
      </c>
      <c r="B1383" s="512">
        <v>19</v>
      </c>
      <c r="H1383" s="504">
        <v>235.971</v>
      </c>
      <c r="O1383" s="511">
        <v>42426</v>
      </c>
      <c r="P1383" s="512">
        <v>19</v>
      </c>
      <c r="V1383" s="504">
        <v>232.79300000000001</v>
      </c>
      <c r="AC1383" s="511">
        <f t="shared" si="43"/>
        <v>42792.749999996697</v>
      </c>
      <c r="AD1383" s="512">
        <f t="shared" si="42"/>
        <v>19</v>
      </c>
      <c r="AJ1383" s="504">
        <v>233</v>
      </c>
    </row>
    <row r="1384" spans="1:36" x14ac:dyDescent="0.2">
      <c r="A1384" s="511">
        <v>42061</v>
      </c>
      <c r="B1384" s="512">
        <v>20</v>
      </c>
      <c r="H1384" s="504">
        <v>235.886</v>
      </c>
      <c r="O1384" s="511">
        <v>42426</v>
      </c>
      <c r="P1384" s="512">
        <v>20</v>
      </c>
      <c r="V1384" s="504">
        <v>231.22800000000001</v>
      </c>
      <c r="AC1384" s="511">
        <f t="shared" si="43"/>
        <v>42792.791666663361</v>
      </c>
      <c r="AD1384" s="512">
        <f t="shared" si="42"/>
        <v>20</v>
      </c>
      <c r="AJ1384" s="504">
        <v>254</v>
      </c>
    </row>
    <row r="1385" spans="1:36" x14ac:dyDescent="0.2">
      <c r="A1385" s="511">
        <v>42061</v>
      </c>
      <c r="B1385" s="512">
        <v>21</v>
      </c>
      <c r="H1385" s="504">
        <v>232.65799999999999</v>
      </c>
      <c r="O1385" s="511">
        <v>42426</v>
      </c>
      <c r="P1385" s="512">
        <v>21</v>
      </c>
      <c r="V1385" s="504">
        <v>225.33099999999999</v>
      </c>
      <c r="AC1385" s="511">
        <f t="shared" si="43"/>
        <v>42792.833333330025</v>
      </c>
      <c r="AD1385" s="512">
        <f t="shared" si="42"/>
        <v>21</v>
      </c>
      <c r="AJ1385" s="504">
        <v>252</v>
      </c>
    </row>
    <row r="1386" spans="1:36" x14ac:dyDescent="0.2">
      <c r="A1386" s="511">
        <v>42061</v>
      </c>
      <c r="B1386" s="512">
        <v>22</v>
      </c>
      <c r="H1386" s="504">
        <v>220.92099999999999</v>
      </c>
      <c r="O1386" s="511">
        <v>42426</v>
      </c>
      <c r="P1386" s="512">
        <v>22</v>
      </c>
      <c r="V1386" s="504">
        <v>215.35300000000001</v>
      </c>
      <c r="AC1386" s="511">
        <f t="shared" si="43"/>
        <v>42792.874999996689</v>
      </c>
      <c r="AD1386" s="512">
        <f t="shared" si="42"/>
        <v>22</v>
      </c>
      <c r="AJ1386" s="504">
        <v>238</v>
      </c>
    </row>
    <row r="1387" spans="1:36" x14ac:dyDescent="0.2">
      <c r="A1387" s="511">
        <v>42061</v>
      </c>
      <c r="B1387" s="512">
        <v>23</v>
      </c>
      <c r="H1387" s="504">
        <v>202.499</v>
      </c>
      <c r="O1387" s="511">
        <v>42426</v>
      </c>
      <c r="P1387" s="512">
        <v>23</v>
      </c>
      <c r="V1387" s="504">
        <v>200.02199999999999</v>
      </c>
      <c r="AC1387" s="511">
        <f t="shared" si="43"/>
        <v>42792.916666663354</v>
      </c>
      <c r="AD1387" s="512">
        <f t="shared" si="42"/>
        <v>23</v>
      </c>
      <c r="AJ1387" s="504">
        <v>214</v>
      </c>
    </row>
    <row r="1388" spans="1:36" x14ac:dyDescent="0.2">
      <c r="A1388" s="511">
        <v>42061</v>
      </c>
      <c r="B1388" s="512">
        <v>24</v>
      </c>
      <c r="H1388" s="504">
        <v>187.203</v>
      </c>
      <c r="O1388" s="511">
        <v>42426</v>
      </c>
      <c r="P1388" s="512">
        <v>24</v>
      </c>
      <c r="V1388" s="504">
        <v>185.11199999999999</v>
      </c>
      <c r="AC1388" s="511">
        <f t="shared" si="43"/>
        <v>42792.958333330018</v>
      </c>
      <c r="AD1388" s="512">
        <f t="shared" si="42"/>
        <v>24</v>
      </c>
      <c r="AJ1388" s="504">
        <v>195</v>
      </c>
    </row>
    <row r="1389" spans="1:36" x14ac:dyDescent="0.2">
      <c r="A1389" s="511">
        <v>42062</v>
      </c>
      <c r="B1389" s="512">
        <v>1</v>
      </c>
      <c r="H1389" s="504">
        <v>180.16800000000001</v>
      </c>
      <c r="O1389" s="511">
        <v>42427</v>
      </c>
      <c r="P1389" s="512">
        <v>1</v>
      </c>
      <c r="V1389" s="504">
        <v>175.511</v>
      </c>
      <c r="AC1389" s="511">
        <f t="shared" si="43"/>
        <v>42792.999999996682</v>
      </c>
      <c r="AD1389" s="512">
        <f t="shared" si="42"/>
        <v>1</v>
      </c>
      <c r="AJ1389" s="504">
        <v>185</v>
      </c>
    </row>
    <row r="1390" spans="1:36" x14ac:dyDescent="0.2">
      <c r="A1390" s="511">
        <v>42062</v>
      </c>
      <c r="B1390" s="512">
        <v>2</v>
      </c>
      <c r="H1390" s="504">
        <v>175.65799999999999</v>
      </c>
      <c r="O1390" s="511">
        <v>42427</v>
      </c>
      <c r="P1390" s="512">
        <v>2</v>
      </c>
      <c r="V1390" s="504">
        <v>169.61699999999999</v>
      </c>
      <c r="AC1390" s="511">
        <f t="shared" si="43"/>
        <v>42793.041666663346</v>
      </c>
      <c r="AD1390" s="512">
        <f t="shared" si="42"/>
        <v>2</v>
      </c>
      <c r="AJ1390" s="504">
        <v>180</v>
      </c>
    </row>
    <row r="1391" spans="1:36" x14ac:dyDescent="0.2">
      <c r="A1391" s="511">
        <v>42062</v>
      </c>
      <c r="B1391" s="512">
        <v>3</v>
      </c>
      <c r="H1391" s="504">
        <v>173.35</v>
      </c>
      <c r="O1391" s="511">
        <v>42427</v>
      </c>
      <c r="P1391" s="512">
        <v>3</v>
      </c>
      <c r="V1391" s="504">
        <v>165.92599999999999</v>
      </c>
      <c r="AC1391" s="511">
        <f t="shared" si="43"/>
        <v>42793.083333330011</v>
      </c>
      <c r="AD1391" s="512">
        <f t="shared" si="42"/>
        <v>3</v>
      </c>
      <c r="AJ1391" s="504">
        <v>178</v>
      </c>
    </row>
    <row r="1392" spans="1:36" x14ac:dyDescent="0.2">
      <c r="A1392" s="511">
        <v>42062</v>
      </c>
      <c r="B1392" s="512">
        <v>4</v>
      </c>
      <c r="H1392" s="504">
        <v>174.30099999999999</v>
      </c>
      <c r="O1392" s="511">
        <v>42427</v>
      </c>
      <c r="P1392" s="512">
        <v>4</v>
      </c>
      <c r="V1392" s="504">
        <v>165.36600000000001</v>
      </c>
      <c r="AC1392" s="511">
        <f t="shared" si="43"/>
        <v>42793.124999996675</v>
      </c>
      <c r="AD1392" s="512">
        <f t="shared" si="42"/>
        <v>4</v>
      </c>
      <c r="AJ1392" s="504">
        <v>178</v>
      </c>
    </row>
    <row r="1393" spans="1:36" x14ac:dyDescent="0.2">
      <c r="A1393" s="511">
        <v>42062</v>
      </c>
      <c r="B1393" s="512">
        <v>5</v>
      </c>
      <c r="H1393" s="504">
        <v>180.77500000000001</v>
      </c>
      <c r="O1393" s="511">
        <v>42427</v>
      </c>
      <c r="P1393" s="512">
        <v>5</v>
      </c>
      <c r="V1393" s="504">
        <v>168.71199999999999</v>
      </c>
      <c r="AC1393" s="511">
        <f t="shared" si="43"/>
        <v>42793.166666663339</v>
      </c>
      <c r="AD1393" s="512">
        <f t="shared" si="42"/>
        <v>5</v>
      </c>
      <c r="AJ1393" s="504">
        <v>183</v>
      </c>
    </row>
    <row r="1394" spans="1:36" x14ac:dyDescent="0.2">
      <c r="A1394" s="511">
        <v>42062</v>
      </c>
      <c r="B1394" s="512">
        <v>6</v>
      </c>
      <c r="H1394" s="504">
        <v>195.47200000000001</v>
      </c>
      <c r="O1394" s="511">
        <v>42427</v>
      </c>
      <c r="P1394" s="512">
        <v>6</v>
      </c>
      <c r="V1394" s="504">
        <v>173.73</v>
      </c>
      <c r="AC1394" s="511">
        <f t="shared" si="43"/>
        <v>42793.208333330003</v>
      </c>
      <c r="AD1394" s="512">
        <f t="shared" si="42"/>
        <v>6</v>
      </c>
      <c r="AJ1394" s="504">
        <v>193</v>
      </c>
    </row>
    <row r="1395" spans="1:36" x14ac:dyDescent="0.2">
      <c r="A1395" s="511">
        <v>42062</v>
      </c>
      <c r="B1395" s="512">
        <v>7</v>
      </c>
      <c r="H1395" s="504">
        <v>214.72499999999999</v>
      </c>
      <c r="O1395" s="511">
        <v>42427</v>
      </c>
      <c r="P1395" s="512">
        <v>7</v>
      </c>
      <c r="V1395" s="504">
        <v>178.649</v>
      </c>
      <c r="AC1395" s="511">
        <f t="shared" si="43"/>
        <v>42793.249999996668</v>
      </c>
      <c r="AD1395" s="512">
        <f t="shared" si="42"/>
        <v>7</v>
      </c>
      <c r="AJ1395" s="504">
        <v>214</v>
      </c>
    </row>
    <row r="1396" spans="1:36" x14ac:dyDescent="0.2">
      <c r="A1396" s="511">
        <v>42062</v>
      </c>
      <c r="B1396" s="512">
        <v>8</v>
      </c>
      <c r="H1396" s="504">
        <v>220.31899999999999</v>
      </c>
      <c r="O1396" s="511">
        <v>42427</v>
      </c>
      <c r="P1396" s="512">
        <v>8</v>
      </c>
      <c r="V1396" s="504">
        <v>181.655</v>
      </c>
      <c r="AC1396" s="511">
        <f t="shared" si="43"/>
        <v>42793.291666663332</v>
      </c>
      <c r="AD1396" s="512">
        <f t="shared" si="42"/>
        <v>8</v>
      </c>
      <c r="AJ1396" s="504">
        <v>243</v>
      </c>
    </row>
    <row r="1397" spans="1:36" x14ac:dyDescent="0.2">
      <c r="A1397" s="511">
        <v>42062</v>
      </c>
      <c r="B1397" s="512">
        <v>9</v>
      </c>
      <c r="H1397" s="504">
        <v>212.50399999999999</v>
      </c>
      <c r="O1397" s="511">
        <v>42427</v>
      </c>
      <c r="P1397" s="512">
        <v>9</v>
      </c>
      <c r="V1397" s="504">
        <v>186.577</v>
      </c>
      <c r="AC1397" s="511">
        <f t="shared" si="43"/>
        <v>42793.333333329996</v>
      </c>
      <c r="AD1397" s="512">
        <f t="shared" si="42"/>
        <v>9</v>
      </c>
      <c r="AJ1397" s="504">
        <v>248</v>
      </c>
    </row>
    <row r="1398" spans="1:36" x14ac:dyDescent="0.2">
      <c r="A1398" s="511">
        <v>42062</v>
      </c>
      <c r="B1398" s="512">
        <v>10</v>
      </c>
      <c r="H1398" s="504">
        <v>208.03200000000001</v>
      </c>
      <c r="O1398" s="511">
        <v>42427</v>
      </c>
      <c r="P1398" s="512">
        <v>10</v>
      </c>
      <c r="V1398" s="504">
        <v>185.74100000000001</v>
      </c>
      <c r="AC1398" s="511">
        <f t="shared" si="43"/>
        <v>42793.37499999666</v>
      </c>
      <c r="AD1398" s="512">
        <f t="shared" si="42"/>
        <v>10</v>
      </c>
      <c r="AJ1398" s="504">
        <v>245</v>
      </c>
    </row>
    <row r="1399" spans="1:36" x14ac:dyDescent="0.2">
      <c r="A1399" s="511">
        <v>42062</v>
      </c>
      <c r="B1399" s="512">
        <v>11</v>
      </c>
      <c r="H1399" s="504">
        <v>207.822</v>
      </c>
      <c r="O1399" s="511">
        <v>42427</v>
      </c>
      <c r="P1399" s="512">
        <v>11</v>
      </c>
      <c r="V1399" s="504">
        <v>187.25200000000001</v>
      </c>
      <c r="AC1399" s="511">
        <f t="shared" si="43"/>
        <v>42793.416666663325</v>
      </c>
      <c r="AD1399" s="512">
        <f t="shared" si="42"/>
        <v>11</v>
      </c>
      <c r="AJ1399" s="504">
        <v>242</v>
      </c>
    </row>
    <row r="1400" spans="1:36" x14ac:dyDescent="0.2">
      <c r="A1400" s="511">
        <v>42062</v>
      </c>
      <c r="B1400" s="512">
        <v>12</v>
      </c>
      <c r="H1400" s="504">
        <v>209.67</v>
      </c>
      <c r="O1400" s="511">
        <v>42427</v>
      </c>
      <c r="P1400" s="512">
        <v>12</v>
      </c>
      <c r="V1400" s="504">
        <v>186.3</v>
      </c>
      <c r="AC1400" s="511">
        <f t="shared" si="43"/>
        <v>42793.458333329989</v>
      </c>
      <c r="AD1400" s="512">
        <f t="shared" si="42"/>
        <v>12</v>
      </c>
      <c r="AJ1400" s="504">
        <v>240</v>
      </c>
    </row>
    <row r="1401" spans="1:36" x14ac:dyDescent="0.2">
      <c r="A1401" s="511">
        <v>42062</v>
      </c>
      <c r="B1401" s="512">
        <v>13</v>
      </c>
      <c r="H1401" s="504">
        <v>208.73500000000001</v>
      </c>
      <c r="O1401" s="511">
        <v>42427</v>
      </c>
      <c r="P1401" s="512">
        <v>13</v>
      </c>
      <c r="V1401" s="504">
        <v>184.452</v>
      </c>
      <c r="AC1401" s="511">
        <f t="shared" si="43"/>
        <v>42793.499999996653</v>
      </c>
      <c r="AD1401" s="512">
        <f t="shared" si="42"/>
        <v>13</v>
      </c>
      <c r="AJ1401" s="504">
        <v>235</v>
      </c>
    </row>
    <row r="1402" spans="1:36" x14ac:dyDescent="0.2">
      <c r="A1402" s="511">
        <v>42062</v>
      </c>
      <c r="B1402" s="512">
        <v>14</v>
      </c>
      <c r="H1402" s="504">
        <v>206.749</v>
      </c>
      <c r="O1402" s="511">
        <v>42427</v>
      </c>
      <c r="P1402" s="512">
        <v>14</v>
      </c>
      <c r="V1402" s="504">
        <v>183.33</v>
      </c>
      <c r="AC1402" s="511">
        <f t="shared" si="43"/>
        <v>42793.541666663317</v>
      </c>
      <c r="AD1402" s="512">
        <f t="shared" si="42"/>
        <v>14</v>
      </c>
      <c r="AJ1402" s="504">
        <v>230</v>
      </c>
    </row>
    <row r="1403" spans="1:36" x14ac:dyDescent="0.2">
      <c r="A1403" s="511">
        <v>42062</v>
      </c>
      <c r="B1403" s="512">
        <v>15</v>
      </c>
      <c r="H1403" s="504">
        <v>205.48099999999999</v>
      </c>
      <c r="O1403" s="511">
        <v>42427</v>
      </c>
      <c r="P1403" s="512">
        <v>15</v>
      </c>
      <c r="V1403" s="504">
        <v>183.29599999999999</v>
      </c>
      <c r="AC1403" s="511">
        <f t="shared" si="43"/>
        <v>42793.583333329982</v>
      </c>
      <c r="AD1403" s="512">
        <f t="shared" si="42"/>
        <v>15</v>
      </c>
      <c r="AJ1403" s="504">
        <v>228</v>
      </c>
    </row>
    <row r="1404" spans="1:36" x14ac:dyDescent="0.2">
      <c r="A1404" s="511">
        <v>42062</v>
      </c>
      <c r="B1404" s="512">
        <v>16</v>
      </c>
      <c r="H1404" s="504">
        <v>204.57900000000001</v>
      </c>
      <c r="O1404" s="511">
        <v>42427</v>
      </c>
      <c r="P1404" s="512">
        <v>16</v>
      </c>
      <c r="V1404" s="504">
        <v>184.148</v>
      </c>
      <c r="AC1404" s="511">
        <f t="shared" si="43"/>
        <v>42793.624999996646</v>
      </c>
      <c r="AD1404" s="512">
        <f t="shared" si="42"/>
        <v>16</v>
      </c>
      <c r="AJ1404" s="504">
        <v>224</v>
      </c>
    </row>
    <row r="1405" spans="1:36" x14ac:dyDescent="0.2">
      <c r="A1405" s="511">
        <v>42062</v>
      </c>
      <c r="B1405" s="512">
        <v>17</v>
      </c>
      <c r="H1405" s="504">
        <v>204.601</v>
      </c>
      <c r="O1405" s="511">
        <v>42427</v>
      </c>
      <c r="P1405" s="512">
        <v>17</v>
      </c>
      <c r="V1405" s="504">
        <v>187.464</v>
      </c>
      <c r="AC1405" s="511">
        <f t="shared" si="43"/>
        <v>42793.66666666331</v>
      </c>
      <c r="AD1405" s="512">
        <f t="shared" si="42"/>
        <v>17</v>
      </c>
      <c r="AJ1405" s="504">
        <v>219</v>
      </c>
    </row>
    <row r="1406" spans="1:36" x14ac:dyDescent="0.2">
      <c r="A1406" s="511">
        <v>42062</v>
      </c>
      <c r="B1406" s="512">
        <v>18</v>
      </c>
      <c r="H1406" s="504">
        <v>209.50299999999999</v>
      </c>
      <c r="O1406" s="511">
        <v>42427</v>
      </c>
      <c r="P1406" s="512">
        <v>18</v>
      </c>
      <c r="V1406" s="504">
        <v>195.85599999999999</v>
      </c>
      <c r="AC1406" s="511">
        <f t="shared" si="43"/>
        <v>42793.708333329974</v>
      </c>
      <c r="AD1406" s="512">
        <f t="shared" si="42"/>
        <v>18</v>
      </c>
      <c r="AJ1406" s="504">
        <v>224</v>
      </c>
    </row>
    <row r="1407" spans="1:36" x14ac:dyDescent="0.2">
      <c r="A1407" s="511">
        <v>42062</v>
      </c>
      <c r="B1407" s="512">
        <v>19</v>
      </c>
      <c r="H1407" s="504">
        <v>228.43199999999999</v>
      </c>
      <c r="O1407" s="511">
        <v>42427</v>
      </c>
      <c r="P1407" s="512">
        <v>19</v>
      </c>
      <c r="V1407" s="504">
        <v>212.92400000000001</v>
      </c>
      <c r="AC1407" s="511">
        <f t="shared" si="43"/>
        <v>42793.749999996639</v>
      </c>
      <c r="AD1407" s="512">
        <f t="shared" si="42"/>
        <v>19</v>
      </c>
      <c r="AJ1407" s="504">
        <v>250</v>
      </c>
    </row>
    <row r="1408" spans="1:36" x14ac:dyDescent="0.2">
      <c r="A1408" s="511">
        <v>42062</v>
      </c>
      <c r="B1408" s="512">
        <v>20</v>
      </c>
      <c r="H1408" s="504">
        <v>229.95</v>
      </c>
      <c r="O1408" s="511">
        <v>42427</v>
      </c>
      <c r="P1408" s="512">
        <v>20</v>
      </c>
      <c r="V1408" s="504">
        <v>211.619</v>
      </c>
      <c r="AC1408" s="511">
        <f t="shared" si="43"/>
        <v>42793.791666663303</v>
      </c>
      <c r="AD1408" s="512">
        <f t="shared" si="42"/>
        <v>20</v>
      </c>
      <c r="AJ1408" s="504">
        <v>266</v>
      </c>
    </row>
    <row r="1409" spans="1:36" x14ac:dyDescent="0.2">
      <c r="A1409" s="511">
        <v>42062</v>
      </c>
      <c r="B1409" s="512">
        <v>21</v>
      </c>
      <c r="H1409" s="504">
        <v>224.76</v>
      </c>
      <c r="O1409" s="511">
        <v>42427</v>
      </c>
      <c r="P1409" s="512">
        <v>21</v>
      </c>
      <c r="V1409" s="504">
        <v>206.023</v>
      </c>
      <c r="AC1409" s="511">
        <f t="shared" si="43"/>
        <v>42793.833333329967</v>
      </c>
      <c r="AD1409" s="512">
        <f t="shared" si="42"/>
        <v>21</v>
      </c>
      <c r="AJ1409" s="504">
        <v>264</v>
      </c>
    </row>
    <row r="1410" spans="1:36" x14ac:dyDescent="0.2">
      <c r="A1410" s="511">
        <v>42062</v>
      </c>
      <c r="B1410" s="512">
        <v>22</v>
      </c>
      <c r="H1410" s="504">
        <v>215.405</v>
      </c>
      <c r="O1410" s="511">
        <v>42427</v>
      </c>
      <c r="P1410" s="512">
        <v>22</v>
      </c>
      <c r="V1410" s="504">
        <v>197.60599999999999</v>
      </c>
      <c r="AC1410" s="511">
        <f t="shared" si="43"/>
        <v>42793.874999996631</v>
      </c>
      <c r="AD1410" s="512">
        <f t="shared" si="42"/>
        <v>22</v>
      </c>
      <c r="AJ1410" s="504">
        <v>254</v>
      </c>
    </row>
    <row r="1411" spans="1:36" x14ac:dyDescent="0.2">
      <c r="A1411" s="511">
        <v>42062</v>
      </c>
      <c r="B1411" s="512">
        <v>23</v>
      </c>
      <c r="H1411" s="504">
        <v>201.982</v>
      </c>
      <c r="O1411" s="511">
        <v>42427</v>
      </c>
      <c r="P1411" s="512">
        <v>23</v>
      </c>
      <c r="V1411" s="504">
        <v>185.90700000000001</v>
      </c>
      <c r="AC1411" s="511">
        <f t="shared" si="43"/>
        <v>42793.916666663295</v>
      </c>
      <c r="AD1411" s="512">
        <f t="shared" si="42"/>
        <v>23</v>
      </c>
      <c r="AJ1411" s="504">
        <v>229</v>
      </c>
    </row>
    <row r="1412" spans="1:36" x14ac:dyDescent="0.2">
      <c r="A1412" s="511">
        <v>42062</v>
      </c>
      <c r="B1412" s="512">
        <v>24</v>
      </c>
      <c r="H1412" s="504">
        <v>188.59399999999999</v>
      </c>
      <c r="O1412" s="511">
        <v>42427</v>
      </c>
      <c r="P1412" s="512">
        <v>24</v>
      </c>
      <c r="V1412" s="504">
        <v>173.90100000000001</v>
      </c>
      <c r="AC1412" s="511">
        <f t="shared" si="43"/>
        <v>42793.95833332996</v>
      </c>
      <c r="AD1412" s="512">
        <f t="shared" si="42"/>
        <v>24</v>
      </c>
      <c r="AJ1412" s="504">
        <v>204</v>
      </c>
    </row>
    <row r="1413" spans="1:36" x14ac:dyDescent="0.2">
      <c r="A1413" s="511">
        <v>42063</v>
      </c>
      <c r="B1413" s="512">
        <v>1</v>
      </c>
      <c r="H1413" s="504">
        <v>179.25</v>
      </c>
      <c r="O1413" s="511">
        <v>42428</v>
      </c>
      <c r="P1413" s="512">
        <v>1</v>
      </c>
      <c r="V1413" s="504">
        <v>164.904</v>
      </c>
      <c r="AC1413" s="511">
        <f t="shared" si="43"/>
        <v>42793.999999996624</v>
      </c>
      <c r="AD1413" s="512">
        <f t="shared" si="42"/>
        <v>1</v>
      </c>
      <c r="AJ1413" s="504">
        <v>190</v>
      </c>
    </row>
    <row r="1414" spans="1:36" x14ac:dyDescent="0.2">
      <c r="A1414" s="511">
        <v>42063</v>
      </c>
      <c r="B1414" s="512">
        <v>2</v>
      </c>
      <c r="H1414" s="504">
        <v>173.46899999999999</v>
      </c>
      <c r="O1414" s="511">
        <v>42428</v>
      </c>
      <c r="P1414" s="512">
        <v>2</v>
      </c>
      <c r="V1414" s="504">
        <v>159.935</v>
      </c>
      <c r="AC1414" s="511">
        <f t="shared" si="43"/>
        <v>42794.041666663288</v>
      </c>
      <c r="AD1414" s="512">
        <f t="shared" si="42"/>
        <v>2</v>
      </c>
      <c r="AJ1414" s="504">
        <v>183</v>
      </c>
    </row>
    <row r="1415" spans="1:36" x14ac:dyDescent="0.2">
      <c r="A1415" s="511">
        <v>42063</v>
      </c>
      <c r="B1415" s="512">
        <v>3</v>
      </c>
      <c r="H1415" s="504">
        <v>169.37299999999999</v>
      </c>
      <c r="O1415" s="511">
        <v>42428</v>
      </c>
      <c r="P1415" s="512">
        <v>3</v>
      </c>
      <c r="V1415" s="504">
        <v>157.268</v>
      </c>
      <c r="AC1415" s="511">
        <f t="shared" si="43"/>
        <v>42794.083333329952</v>
      </c>
      <c r="AD1415" s="512">
        <f t="shared" si="42"/>
        <v>3</v>
      </c>
      <c r="AJ1415" s="504">
        <v>181</v>
      </c>
    </row>
    <row r="1416" spans="1:36" x14ac:dyDescent="0.2">
      <c r="A1416" s="511">
        <v>42063</v>
      </c>
      <c r="B1416" s="512">
        <v>4</v>
      </c>
      <c r="H1416" s="504">
        <v>167.43299999999999</v>
      </c>
      <c r="O1416" s="511">
        <v>42428</v>
      </c>
      <c r="P1416" s="512">
        <v>4</v>
      </c>
      <c r="V1416" s="504">
        <v>157.80699999999999</v>
      </c>
      <c r="AC1416" s="511">
        <f t="shared" si="43"/>
        <v>42794.124999996617</v>
      </c>
      <c r="AD1416" s="512">
        <f t="shared" si="42"/>
        <v>4</v>
      </c>
      <c r="AJ1416" s="504">
        <v>180</v>
      </c>
    </row>
    <row r="1417" spans="1:36" x14ac:dyDescent="0.2">
      <c r="A1417" s="511">
        <v>42063</v>
      </c>
      <c r="B1417" s="512">
        <v>5</v>
      </c>
      <c r="H1417" s="504">
        <v>168.97499999999999</v>
      </c>
      <c r="O1417" s="511">
        <v>42428</v>
      </c>
      <c r="P1417" s="512">
        <v>5</v>
      </c>
      <c r="V1417" s="504">
        <v>159.673</v>
      </c>
      <c r="AC1417" s="511">
        <f t="shared" si="43"/>
        <v>42794.166666663281</v>
      </c>
      <c r="AD1417" s="512">
        <f t="shared" si="42"/>
        <v>5</v>
      </c>
      <c r="AJ1417" s="504">
        <v>183</v>
      </c>
    </row>
    <row r="1418" spans="1:36" x14ac:dyDescent="0.2">
      <c r="A1418" s="511">
        <v>42063</v>
      </c>
      <c r="B1418" s="512">
        <v>6</v>
      </c>
      <c r="H1418" s="504">
        <v>174.196</v>
      </c>
      <c r="O1418" s="511">
        <v>42428</v>
      </c>
      <c r="P1418" s="512">
        <v>6</v>
      </c>
      <c r="V1418" s="504">
        <v>162.44200000000001</v>
      </c>
      <c r="AC1418" s="511">
        <f t="shared" si="43"/>
        <v>42794.208333329945</v>
      </c>
      <c r="AD1418" s="512">
        <f t="shared" si="42"/>
        <v>6</v>
      </c>
      <c r="AJ1418" s="504">
        <v>191</v>
      </c>
    </row>
    <row r="1419" spans="1:36" x14ac:dyDescent="0.2">
      <c r="A1419" s="511">
        <v>42063</v>
      </c>
      <c r="B1419" s="512">
        <v>7</v>
      </c>
      <c r="H1419" s="504">
        <v>181.083</v>
      </c>
      <c r="O1419" s="511">
        <v>42428</v>
      </c>
      <c r="P1419" s="512">
        <v>7</v>
      </c>
      <c r="V1419" s="504">
        <v>165.738</v>
      </c>
      <c r="AC1419" s="511">
        <f t="shared" si="43"/>
        <v>42794.249999996609</v>
      </c>
      <c r="AD1419" s="512">
        <f t="shared" si="42"/>
        <v>7</v>
      </c>
      <c r="AJ1419" s="504">
        <v>207</v>
      </c>
    </row>
    <row r="1420" spans="1:36" x14ac:dyDescent="0.2">
      <c r="A1420" s="511">
        <v>42063</v>
      </c>
      <c r="B1420" s="512">
        <v>8</v>
      </c>
      <c r="H1420" s="504">
        <v>184.67400000000001</v>
      </c>
      <c r="O1420" s="511">
        <v>42428</v>
      </c>
      <c r="P1420" s="512">
        <v>8</v>
      </c>
      <c r="V1420" s="504">
        <v>165.48500000000001</v>
      </c>
      <c r="AC1420" s="511">
        <f t="shared" si="43"/>
        <v>42794.291666663274</v>
      </c>
      <c r="AD1420" s="512">
        <f t="shared" si="42"/>
        <v>8</v>
      </c>
      <c r="AJ1420" s="504">
        <v>230</v>
      </c>
    </row>
    <row r="1421" spans="1:36" x14ac:dyDescent="0.2">
      <c r="A1421" s="511">
        <v>42063</v>
      </c>
      <c r="B1421" s="512">
        <v>9</v>
      </c>
      <c r="H1421" s="504">
        <v>188.11</v>
      </c>
      <c r="O1421" s="511">
        <v>42428</v>
      </c>
      <c r="P1421" s="512">
        <v>9</v>
      </c>
      <c r="V1421" s="504">
        <v>168.52500000000001</v>
      </c>
      <c r="AC1421" s="511">
        <f t="shared" si="43"/>
        <v>42794.333333329938</v>
      </c>
      <c r="AD1421" s="512">
        <f t="shared" si="42"/>
        <v>9</v>
      </c>
      <c r="AJ1421" s="504">
        <v>240</v>
      </c>
    </row>
    <row r="1422" spans="1:36" x14ac:dyDescent="0.2">
      <c r="A1422" s="511">
        <v>42063</v>
      </c>
      <c r="B1422" s="512">
        <v>10</v>
      </c>
      <c r="H1422" s="504">
        <v>190.16800000000001</v>
      </c>
      <c r="O1422" s="511">
        <v>42428</v>
      </c>
      <c r="P1422" s="512">
        <v>10</v>
      </c>
      <c r="V1422" s="504">
        <v>171.887</v>
      </c>
      <c r="AC1422" s="511">
        <f t="shared" si="43"/>
        <v>42794.374999996602</v>
      </c>
      <c r="AD1422" s="512">
        <f t="shared" si="42"/>
        <v>10</v>
      </c>
      <c r="AJ1422" s="504">
        <v>238</v>
      </c>
    </row>
    <row r="1423" spans="1:36" x14ac:dyDescent="0.2">
      <c r="A1423" s="511">
        <v>42063</v>
      </c>
      <c r="B1423" s="512">
        <v>11</v>
      </c>
      <c r="H1423" s="504">
        <v>188.42</v>
      </c>
      <c r="O1423" s="511">
        <v>42428</v>
      </c>
      <c r="P1423" s="512">
        <v>11</v>
      </c>
      <c r="V1423" s="504">
        <v>171.114</v>
      </c>
      <c r="AC1423" s="511">
        <f t="shared" si="43"/>
        <v>42794.416666663266</v>
      </c>
      <c r="AD1423" s="512">
        <f t="shared" si="42"/>
        <v>11</v>
      </c>
      <c r="AJ1423" s="504">
        <v>235</v>
      </c>
    </row>
    <row r="1424" spans="1:36" x14ac:dyDescent="0.2">
      <c r="A1424" s="511">
        <v>42063</v>
      </c>
      <c r="B1424" s="512">
        <v>12</v>
      </c>
      <c r="H1424" s="504">
        <v>188.95599999999999</v>
      </c>
      <c r="O1424" s="511">
        <v>42428</v>
      </c>
      <c r="P1424" s="512">
        <v>12</v>
      </c>
      <c r="V1424" s="504">
        <v>175.23099999999999</v>
      </c>
      <c r="AC1424" s="511">
        <f t="shared" si="43"/>
        <v>42794.458333329931</v>
      </c>
      <c r="AD1424" s="512">
        <f t="shared" si="42"/>
        <v>12</v>
      </c>
      <c r="AJ1424" s="504">
        <v>234</v>
      </c>
    </row>
    <row r="1425" spans="1:36" x14ac:dyDescent="0.2">
      <c r="A1425" s="511">
        <v>42063</v>
      </c>
      <c r="B1425" s="512">
        <v>13</v>
      </c>
      <c r="H1425" s="504">
        <v>187.92699999999999</v>
      </c>
      <c r="O1425" s="511">
        <v>42428</v>
      </c>
      <c r="P1425" s="512">
        <v>13</v>
      </c>
      <c r="V1425" s="504">
        <v>172.666</v>
      </c>
      <c r="AC1425" s="511">
        <f t="shared" si="43"/>
        <v>42794.499999996595</v>
      </c>
      <c r="AD1425" s="512">
        <f t="shared" si="42"/>
        <v>13</v>
      </c>
      <c r="AJ1425" s="504">
        <v>230</v>
      </c>
    </row>
    <row r="1426" spans="1:36" x14ac:dyDescent="0.2">
      <c r="A1426" s="511">
        <v>42063</v>
      </c>
      <c r="B1426" s="512">
        <v>14</v>
      </c>
      <c r="H1426" s="504">
        <v>186.86799999999999</v>
      </c>
      <c r="O1426" s="511">
        <v>42428</v>
      </c>
      <c r="P1426" s="512">
        <v>14</v>
      </c>
      <c r="V1426" s="504">
        <v>172.25800000000001</v>
      </c>
      <c r="AC1426" s="511">
        <f t="shared" si="43"/>
        <v>42794.541666663259</v>
      </c>
      <c r="AD1426" s="512">
        <f t="shared" si="42"/>
        <v>14</v>
      </c>
      <c r="AJ1426" s="504">
        <v>227</v>
      </c>
    </row>
    <row r="1427" spans="1:36" x14ac:dyDescent="0.2">
      <c r="A1427" s="511">
        <v>42063</v>
      </c>
      <c r="B1427" s="512">
        <v>15</v>
      </c>
      <c r="H1427" s="504">
        <v>186.70699999999999</v>
      </c>
      <c r="O1427" s="511">
        <v>42428</v>
      </c>
      <c r="P1427" s="512">
        <v>15</v>
      </c>
      <c r="V1427" s="504">
        <v>170</v>
      </c>
      <c r="AC1427" s="511">
        <f t="shared" si="43"/>
        <v>42794.583333329923</v>
      </c>
      <c r="AD1427" s="512">
        <f t="shared" si="42"/>
        <v>15</v>
      </c>
      <c r="AJ1427" s="504">
        <v>225</v>
      </c>
    </row>
    <row r="1428" spans="1:36" x14ac:dyDescent="0.2">
      <c r="A1428" s="511">
        <v>42063</v>
      </c>
      <c r="B1428" s="512">
        <v>16</v>
      </c>
      <c r="H1428" s="504">
        <v>185.38300000000001</v>
      </c>
      <c r="O1428" s="511">
        <v>42428</v>
      </c>
      <c r="P1428" s="512">
        <v>16</v>
      </c>
      <c r="V1428" s="504">
        <v>174.65</v>
      </c>
      <c r="AC1428" s="511">
        <f t="shared" si="43"/>
        <v>42794.624999996588</v>
      </c>
      <c r="AD1428" s="512">
        <f t="shared" si="42"/>
        <v>16</v>
      </c>
      <c r="AJ1428" s="504">
        <v>220</v>
      </c>
    </row>
    <row r="1429" spans="1:36" x14ac:dyDescent="0.2">
      <c r="A1429" s="511">
        <v>42063</v>
      </c>
      <c r="B1429" s="512">
        <v>17</v>
      </c>
      <c r="H1429" s="504">
        <v>186.41</v>
      </c>
      <c r="O1429" s="511">
        <v>42428</v>
      </c>
      <c r="P1429" s="512">
        <v>17</v>
      </c>
      <c r="V1429" s="504">
        <v>182.334</v>
      </c>
      <c r="AC1429" s="511">
        <f t="shared" si="43"/>
        <v>42794.666666663252</v>
      </c>
      <c r="AD1429" s="512">
        <f t="shared" si="42"/>
        <v>17</v>
      </c>
      <c r="AJ1429" s="504">
        <v>221</v>
      </c>
    </row>
    <row r="1430" spans="1:36" x14ac:dyDescent="0.2">
      <c r="A1430" s="511">
        <v>42063</v>
      </c>
      <c r="B1430" s="512">
        <v>18</v>
      </c>
      <c r="H1430" s="504">
        <v>193.49100000000001</v>
      </c>
      <c r="O1430" s="511">
        <v>42428</v>
      </c>
      <c r="P1430" s="512">
        <v>18</v>
      </c>
      <c r="V1430" s="504">
        <v>195.697</v>
      </c>
      <c r="AC1430" s="511">
        <f t="shared" si="43"/>
        <v>42794.708333329916</v>
      </c>
      <c r="AD1430" s="512">
        <f t="shared" ref="AD1430:AD1493" si="44">B1430</f>
        <v>18</v>
      </c>
      <c r="AJ1430" s="504">
        <v>224</v>
      </c>
    </row>
    <row r="1431" spans="1:36" x14ac:dyDescent="0.2">
      <c r="A1431" s="511">
        <v>42063</v>
      </c>
      <c r="B1431" s="512">
        <v>19</v>
      </c>
      <c r="H1431" s="504">
        <v>211.68100000000001</v>
      </c>
      <c r="O1431" s="511">
        <v>42428</v>
      </c>
      <c r="P1431" s="512">
        <v>19</v>
      </c>
      <c r="V1431" s="504">
        <v>215.04300000000001</v>
      </c>
      <c r="AC1431" s="511">
        <f t="shared" ref="AC1431:AC1494" si="45">AC1430+1/24</f>
        <v>42794.74999999658</v>
      </c>
      <c r="AD1431" s="512">
        <f t="shared" si="44"/>
        <v>19</v>
      </c>
      <c r="AJ1431" s="504">
        <v>246</v>
      </c>
    </row>
    <row r="1432" spans="1:36" x14ac:dyDescent="0.2">
      <c r="A1432" s="511">
        <v>42063</v>
      </c>
      <c r="B1432" s="512">
        <v>20</v>
      </c>
      <c r="H1432" s="504">
        <v>211.96100000000001</v>
      </c>
      <c r="O1432" s="511">
        <v>42428</v>
      </c>
      <c r="P1432" s="512">
        <v>20</v>
      </c>
      <c r="V1432" s="504">
        <v>216.61600000000001</v>
      </c>
      <c r="AC1432" s="511">
        <f t="shared" si="45"/>
        <v>42794.791666663245</v>
      </c>
      <c r="AD1432" s="512">
        <f t="shared" si="44"/>
        <v>20</v>
      </c>
      <c r="AJ1432" s="504">
        <v>262</v>
      </c>
    </row>
    <row r="1433" spans="1:36" x14ac:dyDescent="0.2">
      <c r="A1433" s="511">
        <v>42063</v>
      </c>
      <c r="B1433" s="512">
        <v>21</v>
      </c>
      <c r="H1433" s="504">
        <v>208.15</v>
      </c>
      <c r="O1433" s="511">
        <v>42428</v>
      </c>
      <c r="P1433" s="512">
        <v>21</v>
      </c>
      <c r="V1433" s="504">
        <v>213.23099999999999</v>
      </c>
      <c r="AC1433" s="511">
        <f t="shared" si="45"/>
        <v>42794.833333329909</v>
      </c>
      <c r="AD1433" s="512">
        <f t="shared" si="44"/>
        <v>21</v>
      </c>
      <c r="AJ1433" s="504">
        <v>259</v>
      </c>
    </row>
    <row r="1434" spans="1:36" x14ac:dyDescent="0.2">
      <c r="A1434" s="511">
        <v>42063</v>
      </c>
      <c r="B1434" s="512">
        <v>22</v>
      </c>
      <c r="H1434" s="504">
        <v>201.042</v>
      </c>
      <c r="O1434" s="511">
        <v>42428</v>
      </c>
      <c r="P1434" s="512">
        <v>22</v>
      </c>
      <c r="V1434" s="504">
        <v>203.785</v>
      </c>
      <c r="AC1434" s="511">
        <f t="shared" si="45"/>
        <v>42794.874999996573</v>
      </c>
      <c r="AD1434" s="512">
        <f t="shared" si="44"/>
        <v>22</v>
      </c>
      <c r="AJ1434" s="504">
        <v>246</v>
      </c>
    </row>
    <row r="1435" spans="1:36" x14ac:dyDescent="0.2">
      <c r="A1435" s="511">
        <v>42063</v>
      </c>
      <c r="B1435" s="512">
        <v>23</v>
      </c>
      <c r="H1435" s="504">
        <v>191.02600000000001</v>
      </c>
      <c r="O1435" s="511">
        <v>42428</v>
      </c>
      <c r="P1435" s="512">
        <v>23</v>
      </c>
      <c r="V1435" s="504">
        <v>189.21199999999999</v>
      </c>
      <c r="AC1435" s="511">
        <f t="shared" si="45"/>
        <v>42794.916666663237</v>
      </c>
      <c r="AD1435" s="512">
        <f t="shared" si="44"/>
        <v>23</v>
      </c>
      <c r="AJ1435" s="504">
        <v>221</v>
      </c>
    </row>
    <row r="1436" spans="1:36" x14ac:dyDescent="0.2">
      <c r="A1436" s="511">
        <v>42063</v>
      </c>
      <c r="B1436" s="512">
        <v>24</v>
      </c>
      <c r="H1436" s="504">
        <v>179.12200000000001</v>
      </c>
      <c r="O1436" s="511">
        <v>42428</v>
      </c>
      <c r="P1436" s="512">
        <v>24</v>
      </c>
      <c r="V1436" s="504">
        <v>176.66300000000001</v>
      </c>
      <c r="AC1436" s="511">
        <f t="shared" si="45"/>
        <v>42794.958333329902</v>
      </c>
      <c r="AD1436" s="512">
        <f t="shared" si="44"/>
        <v>24</v>
      </c>
      <c r="AJ1436" s="504">
        <v>200</v>
      </c>
    </row>
    <row r="1437" spans="1:36" x14ac:dyDescent="0.2">
      <c r="A1437" s="511">
        <v>42064</v>
      </c>
      <c r="B1437" s="512">
        <v>1</v>
      </c>
      <c r="H1437" s="504">
        <v>171.76</v>
      </c>
      <c r="O1437" s="511">
        <v>42429</v>
      </c>
      <c r="P1437" s="512">
        <v>1</v>
      </c>
      <c r="V1437" s="504">
        <v>169.49299999999999</v>
      </c>
      <c r="AC1437" s="511">
        <f t="shared" si="45"/>
        <v>42794.999999996566</v>
      </c>
      <c r="AD1437" s="512">
        <f t="shared" si="44"/>
        <v>1</v>
      </c>
      <c r="AJ1437" s="504">
        <v>183</v>
      </c>
    </row>
    <row r="1438" spans="1:36" x14ac:dyDescent="0.2">
      <c r="A1438" s="511">
        <v>42064</v>
      </c>
      <c r="B1438" s="512">
        <v>2</v>
      </c>
      <c r="H1438" s="504">
        <v>167.38200000000001</v>
      </c>
      <c r="O1438" s="511">
        <v>42429</v>
      </c>
      <c r="P1438" s="512">
        <v>2</v>
      </c>
      <c r="V1438" s="504">
        <v>166.04599999999999</v>
      </c>
      <c r="AC1438" s="511">
        <f t="shared" si="45"/>
        <v>42795.04166666323</v>
      </c>
      <c r="AD1438" s="512">
        <f t="shared" si="44"/>
        <v>2</v>
      </c>
      <c r="AJ1438" s="504">
        <v>177</v>
      </c>
    </row>
    <row r="1439" spans="1:36" x14ac:dyDescent="0.2">
      <c r="A1439" s="511">
        <v>42064</v>
      </c>
      <c r="B1439" s="512">
        <v>3</v>
      </c>
      <c r="H1439" s="504">
        <v>164.91900000000001</v>
      </c>
      <c r="O1439" s="511">
        <v>42429</v>
      </c>
      <c r="P1439" s="512">
        <v>3</v>
      </c>
      <c r="V1439" s="504">
        <v>163.685</v>
      </c>
      <c r="AC1439" s="511">
        <f t="shared" si="45"/>
        <v>42795.083333329894</v>
      </c>
      <c r="AD1439" s="512">
        <f t="shared" si="44"/>
        <v>3</v>
      </c>
      <c r="AJ1439" s="504">
        <v>176</v>
      </c>
    </row>
    <row r="1440" spans="1:36" x14ac:dyDescent="0.2">
      <c r="A1440" s="511">
        <v>42064</v>
      </c>
      <c r="B1440" s="512">
        <v>4</v>
      </c>
      <c r="H1440" s="504">
        <v>165.191</v>
      </c>
      <c r="O1440" s="511">
        <v>42429</v>
      </c>
      <c r="P1440" s="512">
        <v>4</v>
      </c>
      <c r="V1440" s="504">
        <v>164.71299999999999</v>
      </c>
      <c r="AC1440" s="511">
        <f t="shared" si="45"/>
        <v>42795.124999996558</v>
      </c>
      <c r="AD1440" s="512">
        <f t="shared" si="44"/>
        <v>4</v>
      </c>
      <c r="AJ1440" s="504">
        <v>175</v>
      </c>
    </row>
    <row r="1441" spans="1:36" x14ac:dyDescent="0.2">
      <c r="A1441" s="511">
        <v>42064</v>
      </c>
      <c r="B1441" s="512">
        <v>5</v>
      </c>
      <c r="H1441" s="504">
        <v>167.26900000000001</v>
      </c>
      <c r="O1441" s="511">
        <v>42429</v>
      </c>
      <c r="P1441" s="512">
        <v>5</v>
      </c>
      <c r="V1441" s="504">
        <v>172.29300000000001</v>
      </c>
      <c r="AC1441" s="511">
        <f t="shared" si="45"/>
        <v>42795.166666663223</v>
      </c>
      <c r="AD1441" s="512">
        <f t="shared" si="44"/>
        <v>5</v>
      </c>
      <c r="AJ1441" s="504">
        <v>176</v>
      </c>
    </row>
    <row r="1442" spans="1:36" x14ac:dyDescent="0.2">
      <c r="A1442" s="511">
        <v>42064</v>
      </c>
      <c r="B1442" s="512">
        <v>6</v>
      </c>
      <c r="H1442" s="504">
        <v>172.27799999999999</v>
      </c>
      <c r="O1442" s="511">
        <v>42429</v>
      </c>
      <c r="P1442" s="512">
        <v>6</v>
      </c>
      <c r="V1442" s="504">
        <v>187.13399999999999</v>
      </c>
      <c r="AC1442" s="511">
        <f t="shared" si="45"/>
        <v>42795.208333329887</v>
      </c>
      <c r="AD1442" s="512">
        <f t="shared" si="44"/>
        <v>6</v>
      </c>
      <c r="AJ1442" s="504">
        <v>179</v>
      </c>
    </row>
    <row r="1443" spans="1:36" x14ac:dyDescent="0.2">
      <c r="A1443" s="511">
        <v>42064</v>
      </c>
      <c r="B1443" s="512">
        <v>7</v>
      </c>
      <c r="H1443" s="504">
        <v>176.66200000000001</v>
      </c>
      <c r="O1443" s="511">
        <v>42429</v>
      </c>
      <c r="P1443" s="512">
        <v>7</v>
      </c>
      <c r="V1443" s="504">
        <v>207.833</v>
      </c>
      <c r="AC1443" s="511">
        <f t="shared" si="45"/>
        <v>42795.249999996551</v>
      </c>
      <c r="AD1443" s="512">
        <f t="shared" si="44"/>
        <v>7</v>
      </c>
      <c r="AJ1443" s="504">
        <v>189</v>
      </c>
    </row>
    <row r="1444" spans="1:36" x14ac:dyDescent="0.2">
      <c r="A1444" s="511">
        <v>42064</v>
      </c>
      <c r="B1444" s="512">
        <v>8</v>
      </c>
      <c r="H1444" s="504">
        <v>176.02799999999999</v>
      </c>
      <c r="O1444" s="511">
        <v>42429</v>
      </c>
      <c r="P1444" s="512">
        <v>8</v>
      </c>
      <c r="V1444" s="504">
        <v>216.63200000000001</v>
      </c>
      <c r="AC1444" s="511">
        <f t="shared" si="45"/>
        <v>42795.291666663215</v>
      </c>
      <c r="AD1444" s="512">
        <f t="shared" si="44"/>
        <v>8</v>
      </c>
      <c r="AJ1444" s="504">
        <v>202</v>
      </c>
    </row>
    <row r="1445" spans="1:36" x14ac:dyDescent="0.2">
      <c r="A1445" s="511">
        <v>42064</v>
      </c>
      <c r="B1445" s="512">
        <v>9</v>
      </c>
      <c r="H1445" s="504">
        <v>179.03700000000001</v>
      </c>
      <c r="O1445" s="511">
        <v>42429</v>
      </c>
      <c r="P1445" s="512">
        <v>9</v>
      </c>
      <c r="V1445" s="504">
        <v>212.14699999999999</v>
      </c>
      <c r="AC1445" s="511">
        <f t="shared" si="45"/>
        <v>42795.33333332988</v>
      </c>
      <c r="AD1445" s="512">
        <f t="shared" si="44"/>
        <v>9</v>
      </c>
      <c r="AJ1445" s="504">
        <v>210</v>
      </c>
    </row>
    <row r="1446" spans="1:36" x14ac:dyDescent="0.2">
      <c r="A1446" s="511">
        <v>42064</v>
      </c>
      <c r="B1446" s="512">
        <v>10</v>
      </c>
      <c r="H1446" s="504">
        <v>178.37299999999999</v>
      </c>
      <c r="O1446" s="511">
        <v>42429</v>
      </c>
      <c r="P1446" s="512">
        <v>10</v>
      </c>
      <c r="V1446" s="504">
        <v>212.27699999999999</v>
      </c>
      <c r="AC1446" s="511">
        <f t="shared" si="45"/>
        <v>42795.374999996544</v>
      </c>
      <c r="AD1446" s="512">
        <f t="shared" si="44"/>
        <v>10</v>
      </c>
      <c r="AJ1446" s="504">
        <v>212</v>
      </c>
    </row>
    <row r="1447" spans="1:36" x14ac:dyDescent="0.2">
      <c r="A1447" s="511">
        <v>42064</v>
      </c>
      <c r="B1447" s="512">
        <v>11</v>
      </c>
      <c r="H1447" s="504">
        <v>176.20500000000001</v>
      </c>
      <c r="O1447" s="511">
        <v>42429</v>
      </c>
      <c r="P1447" s="512">
        <v>11</v>
      </c>
      <c r="V1447" s="504">
        <v>213.05600000000001</v>
      </c>
      <c r="AC1447" s="511">
        <f t="shared" si="45"/>
        <v>42795.416666663208</v>
      </c>
      <c r="AD1447" s="512">
        <f t="shared" si="44"/>
        <v>11</v>
      </c>
      <c r="AJ1447" s="504">
        <v>214</v>
      </c>
    </row>
    <row r="1448" spans="1:36" x14ac:dyDescent="0.2">
      <c r="A1448" s="511">
        <v>42064</v>
      </c>
      <c r="B1448" s="512">
        <v>12</v>
      </c>
      <c r="H1448" s="504">
        <v>171.45699999999999</v>
      </c>
      <c r="O1448" s="511">
        <v>42429</v>
      </c>
      <c r="P1448" s="512">
        <v>12</v>
      </c>
      <c r="V1448" s="504">
        <v>213.46600000000001</v>
      </c>
      <c r="AC1448" s="511">
        <f t="shared" si="45"/>
        <v>42795.458333329872</v>
      </c>
      <c r="AD1448" s="512">
        <f t="shared" si="44"/>
        <v>12</v>
      </c>
      <c r="AJ1448" s="504">
        <v>212</v>
      </c>
    </row>
    <row r="1449" spans="1:36" x14ac:dyDescent="0.2">
      <c r="A1449" s="511">
        <v>42064</v>
      </c>
      <c r="B1449" s="512">
        <v>13</v>
      </c>
      <c r="H1449" s="504">
        <v>169.374</v>
      </c>
      <c r="O1449" s="511">
        <v>42429</v>
      </c>
      <c r="P1449" s="512">
        <v>13</v>
      </c>
      <c r="V1449" s="504">
        <v>214.02</v>
      </c>
      <c r="AC1449" s="511">
        <f t="shared" si="45"/>
        <v>42795.499999996537</v>
      </c>
      <c r="AD1449" s="512">
        <f t="shared" si="44"/>
        <v>13</v>
      </c>
      <c r="AJ1449" s="504">
        <v>208</v>
      </c>
    </row>
    <row r="1450" spans="1:36" x14ac:dyDescent="0.2">
      <c r="A1450" s="511">
        <v>42064</v>
      </c>
      <c r="B1450" s="512">
        <v>14</v>
      </c>
      <c r="H1450" s="504">
        <v>168.053</v>
      </c>
      <c r="O1450" s="511">
        <v>42429</v>
      </c>
      <c r="P1450" s="512">
        <v>14</v>
      </c>
      <c r="V1450" s="504">
        <v>214.35</v>
      </c>
      <c r="AC1450" s="511">
        <f t="shared" si="45"/>
        <v>42795.541666663201</v>
      </c>
      <c r="AD1450" s="512">
        <f t="shared" si="44"/>
        <v>14</v>
      </c>
      <c r="AJ1450" s="504">
        <v>206</v>
      </c>
    </row>
    <row r="1451" spans="1:36" x14ac:dyDescent="0.2">
      <c r="A1451" s="511">
        <v>42064</v>
      </c>
      <c r="B1451" s="512">
        <v>15</v>
      </c>
      <c r="H1451" s="504">
        <v>166.64500000000001</v>
      </c>
      <c r="O1451" s="511">
        <v>42429</v>
      </c>
      <c r="P1451" s="512">
        <v>15</v>
      </c>
      <c r="V1451" s="504">
        <v>217.60599999999999</v>
      </c>
      <c r="AC1451" s="511">
        <f t="shared" si="45"/>
        <v>42795.583333329865</v>
      </c>
      <c r="AD1451" s="512">
        <f t="shared" si="44"/>
        <v>15</v>
      </c>
      <c r="AJ1451" s="504">
        <v>205</v>
      </c>
    </row>
    <row r="1452" spans="1:36" x14ac:dyDescent="0.2">
      <c r="A1452" s="511">
        <v>42064</v>
      </c>
      <c r="B1452" s="512">
        <v>16</v>
      </c>
      <c r="H1452" s="504">
        <v>169.60499999999999</v>
      </c>
      <c r="O1452" s="511">
        <v>42429</v>
      </c>
      <c r="P1452" s="512">
        <v>16</v>
      </c>
      <c r="V1452" s="504">
        <v>218.142</v>
      </c>
      <c r="AC1452" s="511">
        <f t="shared" si="45"/>
        <v>42795.624999996529</v>
      </c>
      <c r="AD1452" s="512">
        <f t="shared" si="44"/>
        <v>16</v>
      </c>
      <c r="AJ1452" s="504">
        <v>204</v>
      </c>
    </row>
    <row r="1453" spans="1:36" x14ac:dyDescent="0.2">
      <c r="A1453" s="511">
        <v>42064</v>
      </c>
      <c r="B1453" s="512">
        <v>17</v>
      </c>
      <c r="H1453" s="504">
        <v>176.148</v>
      </c>
      <c r="O1453" s="511">
        <v>42429</v>
      </c>
      <c r="P1453" s="512">
        <v>17</v>
      </c>
      <c r="V1453" s="504">
        <v>220.333</v>
      </c>
      <c r="AC1453" s="511">
        <f t="shared" si="45"/>
        <v>42795.666666663194</v>
      </c>
      <c r="AD1453" s="512">
        <f t="shared" si="44"/>
        <v>17</v>
      </c>
      <c r="AJ1453" s="504">
        <v>204</v>
      </c>
    </row>
    <row r="1454" spans="1:36" x14ac:dyDescent="0.2">
      <c r="A1454" s="511">
        <v>42064</v>
      </c>
      <c r="B1454" s="512">
        <v>18</v>
      </c>
      <c r="H1454" s="504">
        <v>187.691</v>
      </c>
      <c r="O1454" s="511">
        <v>42429</v>
      </c>
      <c r="P1454" s="512">
        <v>18</v>
      </c>
      <c r="V1454" s="504">
        <v>224.13499999999999</v>
      </c>
      <c r="AC1454" s="511">
        <f t="shared" si="45"/>
        <v>42795.708333329858</v>
      </c>
      <c r="AD1454" s="512">
        <f t="shared" si="44"/>
        <v>18</v>
      </c>
      <c r="AJ1454" s="504">
        <v>207</v>
      </c>
    </row>
    <row r="1455" spans="1:36" x14ac:dyDescent="0.2">
      <c r="A1455" s="511">
        <v>42064</v>
      </c>
      <c r="B1455" s="512">
        <v>19</v>
      </c>
      <c r="H1455" s="504">
        <v>211.82400000000001</v>
      </c>
      <c r="O1455" s="511">
        <v>42429</v>
      </c>
      <c r="P1455" s="512">
        <v>19</v>
      </c>
      <c r="V1455" s="504">
        <v>242.523</v>
      </c>
      <c r="AC1455" s="511">
        <f t="shared" si="45"/>
        <v>42795.749999996522</v>
      </c>
      <c r="AD1455" s="512">
        <f t="shared" si="44"/>
        <v>19</v>
      </c>
      <c r="AJ1455" s="504">
        <v>240</v>
      </c>
    </row>
    <row r="1456" spans="1:36" x14ac:dyDescent="0.2">
      <c r="A1456" s="511">
        <v>42064</v>
      </c>
      <c r="B1456" s="512">
        <v>20</v>
      </c>
      <c r="H1456" s="504">
        <v>217.465</v>
      </c>
      <c r="O1456" s="511">
        <v>42429</v>
      </c>
      <c r="P1456" s="512">
        <v>20</v>
      </c>
      <c r="V1456" s="504">
        <v>240.57</v>
      </c>
      <c r="AC1456" s="511">
        <f t="shared" si="45"/>
        <v>42795.791666663186</v>
      </c>
      <c r="AD1456" s="512">
        <f t="shared" si="44"/>
        <v>20</v>
      </c>
      <c r="AJ1456" s="504">
        <v>264</v>
      </c>
    </row>
    <row r="1457" spans="1:36" x14ac:dyDescent="0.2">
      <c r="A1457" s="511">
        <v>42064</v>
      </c>
      <c r="B1457" s="512">
        <v>21</v>
      </c>
      <c r="H1457" s="504">
        <v>214.88499999999999</v>
      </c>
      <c r="O1457" s="511">
        <v>42429</v>
      </c>
      <c r="P1457" s="512">
        <v>21</v>
      </c>
      <c r="V1457" s="504">
        <v>234.95599999999999</v>
      </c>
      <c r="AC1457" s="511">
        <f t="shared" si="45"/>
        <v>42795.833333329851</v>
      </c>
      <c r="AD1457" s="512">
        <f t="shared" si="44"/>
        <v>21</v>
      </c>
      <c r="AJ1457" s="504">
        <v>257</v>
      </c>
    </row>
    <row r="1458" spans="1:36" x14ac:dyDescent="0.2">
      <c r="A1458" s="511">
        <v>42064</v>
      </c>
      <c r="B1458" s="512">
        <v>22</v>
      </c>
      <c r="H1458" s="504">
        <v>205.18299999999999</v>
      </c>
      <c r="O1458" s="511">
        <v>42429</v>
      </c>
      <c r="P1458" s="512">
        <v>22</v>
      </c>
      <c r="V1458" s="504">
        <v>223.04900000000001</v>
      </c>
      <c r="AC1458" s="511">
        <f t="shared" si="45"/>
        <v>42795.874999996515</v>
      </c>
      <c r="AD1458" s="512">
        <f t="shared" si="44"/>
        <v>22</v>
      </c>
      <c r="AJ1458" s="504">
        <v>239</v>
      </c>
    </row>
    <row r="1459" spans="1:36" x14ac:dyDescent="0.2">
      <c r="A1459" s="511">
        <v>42064</v>
      </c>
      <c r="B1459" s="512">
        <v>23</v>
      </c>
      <c r="H1459" s="504">
        <v>190.869</v>
      </c>
      <c r="O1459" s="511">
        <v>42429</v>
      </c>
      <c r="P1459" s="512">
        <v>23</v>
      </c>
      <c r="V1459" s="504">
        <v>205.166</v>
      </c>
      <c r="AC1459" s="511">
        <f t="shared" si="45"/>
        <v>42795.916666663179</v>
      </c>
      <c r="AD1459" s="512">
        <f t="shared" si="44"/>
        <v>23</v>
      </c>
      <c r="AJ1459" s="504">
        <v>210</v>
      </c>
    </row>
    <row r="1460" spans="1:36" x14ac:dyDescent="0.2">
      <c r="A1460" s="511">
        <v>42064</v>
      </c>
      <c r="B1460" s="512">
        <v>24</v>
      </c>
      <c r="H1460" s="504">
        <v>177.52799999999999</v>
      </c>
      <c r="O1460" s="511">
        <v>42429</v>
      </c>
      <c r="P1460" s="512">
        <v>24</v>
      </c>
      <c r="V1460" s="504">
        <v>188.822</v>
      </c>
      <c r="AC1460" s="511">
        <f t="shared" si="45"/>
        <v>42795.958333329843</v>
      </c>
      <c r="AD1460" s="512">
        <f t="shared" si="44"/>
        <v>24</v>
      </c>
      <c r="AJ1460" s="504">
        <v>193</v>
      </c>
    </row>
    <row r="1461" spans="1:36" x14ac:dyDescent="0.2">
      <c r="A1461" s="511">
        <v>42065</v>
      </c>
      <c r="B1461" s="512">
        <v>1</v>
      </c>
      <c r="H1461" s="504">
        <v>170.62700000000001</v>
      </c>
      <c r="O1461" s="511">
        <v>42430</v>
      </c>
      <c r="P1461" s="512">
        <v>1</v>
      </c>
      <c r="V1461" s="504">
        <v>179.119</v>
      </c>
      <c r="AC1461" s="511">
        <f t="shared" si="45"/>
        <v>42795.999999996508</v>
      </c>
      <c r="AD1461" s="512">
        <f t="shared" si="44"/>
        <v>1</v>
      </c>
      <c r="AJ1461" s="504">
        <v>182</v>
      </c>
    </row>
    <row r="1462" spans="1:36" x14ac:dyDescent="0.2">
      <c r="A1462" s="511">
        <v>42065</v>
      </c>
      <c r="B1462" s="512">
        <v>2</v>
      </c>
      <c r="H1462" s="504">
        <v>167.03299999999999</v>
      </c>
      <c r="O1462" s="511">
        <v>42430</v>
      </c>
      <c r="P1462" s="512">
        <v>2</v>
      </c>
      <c r="V1462" s="504">
        <v>173.73099999999999</v>
      </c>
      <c r="AC1462" s="511">
        <f t="shared" si="45"/>
        <v>42796.041666663172</v>
      </c>
      <c r="AD1462" s="512">
        <f t="shared" si="44"/>
        <v>2</v>
      </c>
      <c r="AJ1462" s="504">
        <v>177</v>
      </c>
    </row>
    <row r="1463" spans="1:36" x14ac:dyDescent="0.2">
      <c r="A1463" s="511">
        <v>42065</v>
      </c>
      <c r="B1463" s="512">
        <v>3</v>
      </c>
      <c r="H1463" s="504">
        <v>165.262</v>
      </c>
      <c r="O1463" s="511">
        <v>42430</v>
      </c>
      <c r="P1463" s="512">
        <v>3</v>
      </c>
      <c r="V1463" s="504">
        <v>172.58</v>
      </c>
      <c r="AC1463" s="511">
        <f t="shared" si="45"/>
        <v>42796.083333329836</v>
      </c>
      <c r="AD1463" s="512">
        <f t="shared" si="44"/>
        <v>3</v>
      </c>
      <c r="AJ1463" s="504">
        <v>175</v>
      </c>
    </row>
    <row r="1464" spans="1:36" x14ac:dyDescent="0.2">
      <c r="A1464" s="511">
        <v>42065</v>
      </c>
      <c r="B1464" s="512">
        <v>4</v>
      </c>
      <c r="H1464" s="504">
        <v>168.215</v>
      </c>
      <c r="O1464" s="511">
        <v>42430</v>
      </c>
      <c r="P1464" s="512">
        <v>4</v>
      </c>
      <c r="V1464" s="504">
        <v>173.19800000000001</v>
      </c>
      <c r="AC1464" s="511">
        <f t="shared" si="45"/>
        <v>42796.1249999965</v>
      </c>
      <c r="AD1464" s="512">
        <f t="shared" si="44"/>
        <v>4</v>
      </c>
      <c r="AJ1464" s="504">
        <v>174</v>
      </c>
    </row>
    <row r="1465" spans="1:36" x14ac:dyDescent="0.2">
      <c r="A1465" s="511">
        <v>42065</v>
      </c>
      <c r="B1465" s="512">
        <v>5</v>
      </c>
      <c r="H1465" s="504">
        <v>174.23099999999999</v>
      </c>
      <c r="O1465" s="511">
        <v>42430</v>
      </c>
      <c r="P1465" s="512">
        <v>5</v>
      </c>
      <c r="V1465" s="504">
        <v>178.714</v>
      </c>
      <c r="AC1465" s="511">
        <f t="shared" si="45"/>
        <v>42796.166666663165</v>
      </c>
      <c r="AD1465" s="512">
        <f t="shared" si="44"/>
        <v>5</v>
      </c>
      <c r="AJ1465" s="504">
        <v>175</v>
      </c>
    </row>
    <row r="1466" spans="1:36" x14ac:dyDescent="0.2">
      <c r="A1466" s="511">
        <v>42065</v>
      </c>
      <c r="B1466" s="512">
        <v>6</v>
      </c>
      <c r="H1466" s="504">
        <v>189.58099999999999</v>
      </c>
      <c r="O1466" s="511">
        <v>42430</v>
      </c>
      <c r="P1466" s="512">
        <v>6</v>
      </c>
      <c r="V1466" s="504">
        <v>192.53</v>
      </c>
      <c r="AC1466" s="511">
        <f t="shared" si="45"/>
        <v>42796.208333329829</v>
      </c>
      <c r="AD1466" s="512">
        <f t="shared" si="44"/>
        <v>6</v>
      </c>
      <c r="AJ1466" s="504">
        <v>178</v>
      </c>
    </row>
    <row r="1467" spans="1:36" x14ac:dyDescent="0.2">
      <c r="A1467" s="511">
        <v>42065</v>
      </c>
      <c r="B1467" s="512">
        <v>7</v>
      </c>
      <c r="H1467" s="504">
        <v>210.976</v>
      </c>
      <c r="O1467" s="511">
        <v>42430</v>
      </c>
      <c r="P1467" s="512">
        <v>7</v>
      </c>
      <c r="V1467" s="504">
        <v>213.21799999999999</v>
      </c>
      <c r="AC1467" s="511">
        <f t="shared" si="45"/>
        <v>42796.249999996493</v>
      </c>
      <c r="AD1467" s="512">
        <f t="shared" si="44"/>
        <v>7</v>
      </c>
      <c r="AJ1467" s="504">
        <v>187</v>
      </c>
    </row>
    <row r="1468" spans="1:36" x14ac:dyDescent="0.2">
      <c r="A1468" s="511">
        <v>42065</v>
      </c>
      <c r="B1468" s="512">
        <v>8</v>
      </c>
      <c r="H1468" s="504">
        <v>220.90299999999999</v>
      </c>
      <c r="O1468" s="511">
        <v>42430</v>
      </c>
      <c r="P1468" s="512">
        <v>8</v>
      </c>
      <c r="V1468" s="504">
        <v>219.25200000000001</v>
      </c>
      <c r="AC1468" s="511">
        <f t="shared" si="45"/>
        <v>42796.291666663157</v>
      </c>
      <c r="AD1468" s="512">
        <f t="shared" si="44"/>
        <v>8</v>
      </c>
      <c r="AJ1468" s="504">
        <v>201</v>
      </c>
    </row>
    <row r="1469" spans="1:36" x14ac:dyDescent="0.2">
      <c r="A1469" s="511">
        <v>42065</v>
      </c>
      <c r="B1469" s="512">
        <v>9</v>
      </c>
      <c r="H1469" s="504">
        <v>217.63499999999999</v>
      </c>
      <c r="O1469" s="511">
        <v>42430</v>
      </c>
      <c r="P1469" s="512">
        <v>9</v>
      </c>
      <c r="V1469" s="504">
        <v>218.83699999999999</v>
      </c>
      <c r="AC1469" s="511">
        <f t="shared" si="45"/>
        <v>42796.333333329821</v>
      </c>
      <c r="AD1469" s="512">
        <f t="shared" si="44"/>
        <v>9</v>
      </c>
      <c r="AJ1469" s="504">
        <v>211</v>
      </c>
    </row>
    <row r="1470" spans="1:36" x14ac:dyDescent="0.2">
      <c r="A1470" s="511">
        <v>42065</v>
      </c>
      <c r="B1470" s="512">
        <v>10</v>
      </c>
      <c r="H1470" s="504">
        <v>214.68899999999999</v>
      </c>
      <c r="O1470" s="511">
        <v>42430</v>
      </c>
      <c r="P1470" s="512">
        <v>10</v>
      </c>
      <c r="V1470" s="504">
        <v>219.09800000000001</v>
      </c>
      <c r="AC1470" s="511">
        <f t="shared" si="45"/>
        <v>42796.374999996486</v>
      </c>
      <c r="AD1470" s="512">
        <f t="shared" si="44"/>
        <v>10</v>
      </c>
      <c r="AJ1470" s="504">
        <v>211</v>
      </c>
    </row>
    <row r="1471" spans="1:36" x14ac:dyDescent="0.2">
      <c r="A1471" s="511">
        <v>42065</v>
      </c>
      <c r="B1471" s="512">
        <v>11</v>
      </c>
      <c r="H1471" s="504">
        <v>213.15299999999999</v>
      </c>
      <c r="O1471" s="511">
        <v>42430</v>
      </c>
      <c r="P1471" s="512">
        <v>11</v>
      </c>
      <c r="V1471" s="504">
        <v>216.6</v>
      </c>
      <c r="AC1471" s="511">
        <f t="shared" si="45"/>
        <v>42796.41666666315</v>
      </c>
      <c r="AD1471" s="512">
        <f t="shared" si="44"/>
        <v>11</v>
      </c>
      <c r="AJ1471" s="504">
        <v>211</v>
      </c>
    </row>
    <row r="1472" spans="1:36" x14ac:dyDescent="0.2">
      <c r="A1472" s="511">
        <v>42065</v>
      </c>
      <c r="B1472" s="512">
        <v>12</v>
      </c>
      <c r="H1472" s="504">
        <v>212.74299999999999</v>
      </c>
      <c r="O1472" s="511">
        <v>42430</v>
      </c>
      <c r="P1472" s="512">
        <v>12</v>
      </c>
      <c r="V1472" s="504">
        <v>217.51400000000001</v>
      </c>
      <c r="AC1472" s="511">
        <f t="shared" si="45"/>
        <v>42796.458333329814</v>
      </c>
      <c r="AD1472" s="512">
        <f t="shared" si="44"/>
        <v>12</v>
      </c>
      <c r="AJ1472" s="504">
        <v>210</v>
      </c>
    </row>
    <row r="1473" spans="1:36" x14ac:dyDescent="0.2">
      <c r="A1473" s="511">
        <v>42065</v>
      </c>
      <c r="B1473" s="512">
        <v>13</v>
      </c>
      <c r="H1473" s="504">
        <v>214.85900000000001</v>
      </c>
      <c r="O1473" s="511">
        <v>42430</v>
      </c>
      <c r="P1473" s="512">
        <v>13</v>
      </c>
      <c r="V1473" s="504">
        <v>217.542</v>
      </c>
      <c r="AC1473" s="511">
        <f t="shared" si="45"/>
        <v>42796.499999996478</v>
      </c>
      <c r="AD1473" s="512">
        <f t="shared" si="44"/>
        <v>13</v>
      </c>
      <c r="AJ1473" s="504">
        <v>209</v>
      </c>
    </row>
    <row r="1474" spans="1:36" x14ac:dyDescent="0.2">
      <c r="A1474" s="511">
        <v>42065</v>
      </c>
      <c r="B1474" s="512">
        <v>14</v>
      </c>
      <c r="H1474" s="504">
        <v>182.38800000000001</v>
      </c>
      <c r="O1474" s="511">
        <v>42430</v>
      </c>
      <c r="P1474" s="512">
        <v>14</v>
      </c>
      <c r="V1474" s="504">
        <v>221.28299999999999</v>
      </c>
      <c r="AC1474" s="511">
        <f t="shared" si="45"/>
        <v>42796.541666663143</v>
      </c>
      <c r="AD1474" s="512">
        <f t="shared" si="44"/>
        <v>14</v>
      </c>
      <c r="AJ1474" s="504">
        <v>202</v>
      </c>
    </row>
    <row r="1475" spans="1:36" x14ac:dyDescent="0.2">
      <c r="A1475" s="511">
        <v>42065</v>
      </c>
      <c r="B1475" s="512">
        <v>15</v>
      </c>
      <c r="H1475" s="504">
        <v>193.77799999999999</v>
      </c>
      <c r="O1475" s="511">
        <v>42430</v>
      </c>
      <c r="P1475" s="512">
        <v>15</v>
      </c>
      <c r="V1475" s="504">
        <v>223.49100000000001</v>
      </c>
      <c r="AC1475" s="511">
        <f t="shared" si="45"/>
        <v>42796.583333329807</v>
      </c>
      <c r="AD1475" s="512">
        <f t="shared" si="44"/>
        <v>15</v>
      </c>
      <c r="AJ1475" s="504">
        <v>203</v>
      </c>
    </row>
    <row r="1476" spans="1:36" x14ac:dyDescent="0.2">
      <c r="A1476" s="511">
        <v>42065</v>
      </c>
      <c r="B1476" s="512">
        <v>16</v>
      </c>
      <c r="H1476" s="504">
        <v>203.42500000000001</v>
      </c>
      <c r="O1476" s="511">
        <v>42430</v>
      </c>
      <c r="P1476" s="512">
        <v>16</v>
      </c>
      <c r="V1476" s="504">
        <v>226.28200000000001</v>
      </c>
      <c r="AC1476" s="511">
        <f t="shared" si="45"/>
        <v>42796.624999996471</v>
      </c>
      <c r="AD1476" s="512">
        <f t="shared" si="44"/>
        <v>16</v>
      </c>
      <c r="AJ1476" s="504">
        <v>204</v>
      </c>
    </row>
    <row r="1477" spans="1:36" x14ac:dyDescent="0.2">
      <c r="A1477" s="511">
        <v>42065</v>
      </c>
      <c r="B1477" s="512">
        <v>17</v>
      </c>
      <c r="H1477" s="504">
        <v>204.56</v>
      </c>
      <c r="O1477" s="511">
        <v>42430</v>
      </c>
      <c r="P1477" s="512">
        <v>17</v>
      </c>
      <c r="V1477" s="504">
        <v>226.43</v>
      </c>
      <c r="AC1477" s="511">
        <f t="shared" si="45"/>
        <v>42796.666666663135</v>
      </c>
      <c r="AD1477" s="512">
        <f t="shared" si="44"/>
        <v>17</v>
      </c>
      <c r="AJ1477" s="504">
        <v>203</v>
      </c>
    </row>
    <row r="1478" spans="1:36" x14ac:dyDescent="0.2">
      <c r="A1478" s="511">
        <v>42065</v>
      </c>
      <c r="B1478" s="512">
        <v>18</v>
      </c>
      <c r="H1478" s="504">
        <v>212.5</v>
      </c>
      <c r="O1478" s="511">
        <v>42430</v>
      </c>
      <c r="P1478" s="512">
        <v>18</v>
      </c>
      <c r="V1478" s="504">
        <v>227.34100000000001</v>
      </c>
      <c r="AC1478" s="511">
        <f t="shared" si="45"/>
        <v>42796.7083333298</v>
      </c>
      <c r="AD1478" s="512">
        <f t="shared" si="44"/>
        <v>18</v>
      </c>
      <c r="AJ1478" s="504">
        <v>206</v>
      </c>
    </row>
    <row r="1479" spans="1:36" x14ac:dyDescent="0.2">
      <c r="A1479" s="511">
        <v>42065</v>
      </c>
      <c r="B1479" s="512">
        <v>19</v>
      </c>
      <c r="H1479" s="504">
        <v>234.54</v>
      </c>
      <c r="O1479" s="511">
        <v>42430</v>
      </c>
      <c r="P1479" s="512">
        <v>19</v>
      </c>
      <c r="V1479" s="504">
        <v>242.50899999999999</v>
      </c>
      <c r="AC1479" s="511">
        <f t="shared" si="45"/>
        <v>42796.749999996464</v>
      </c>
      <c r="AD1479" s="512">
        <f t="shared" si="44"/>
        <v>19</v>
      </c>
      <c r="AJ1479" s="504">
        <v>228</v>
      </c>
    </row>
    <row r="1480" spans="1:36" x14ac:dyDescent="0.2">
      <c r="A1480" s="511">
        <v>42065</v>
      </c>
      <c r="B1480" s="512">
        <v>20</v>
      </c>
      <c r="H1480" s="504">
        <v>240.35599999999999</v>
      </c>
      <c r="O1480" s="511">
        <v>42430</v>
      </c>
      <c r="P1480" s="512">
        <v>20</v>
      </c>
      <c r="V1480" s="504">
        <v>243.20500000000001</v>
      </c>
      <c r="AC1480" s="511">
        <f t="shared" si="45"/>
        <v>42796.791666663128</v>
      </c>
      <c r="AD1480" s="512">
        <f t="shared" si="44"/>
        <v>20</v>
      </c>
      <c r="AJ1480" s="504">
        <v>257</v>
      </c>
    </row>
    <row r="1481" spans="1:36" x14ac:dyDescent="0.2">
      <c r="A1481" s="511">
        <v>42065</v>
      </c>
      <c r="B1481" s="512">
        <v>21</v>
      </c>
      <c r="H1481" s="504">
        <v>235.49299999999999</v>
      </c>
      <c r="O1481" s="511">
        <v>42430</v>
      </c>
      <c r="P1481" s="512">
        <v>21</v>
      </c>
      <c r="V1481" s="504">
        <v>236.52600000000001</v>
      </c>
      <c r="AC1481" s="511">
        <f t="shared" si="45"/>
        <v>42796.833333329792</v>
      </c>
      <c r="AD1481" s="512">
        <f t="shared" si="44"/>
        <v>21</v>
      </c>
      <c r="AJ1481" s="504">
        <v>257</v>
      </c>
    </row>
    <row r="1482" spans="1:36" x14ac:dyDescent="0.2">
      <c r="A1482" s="511">
        <v>42065</v>
      </c>
      <c r="B1482" s="512">
        <v>22</v>
      </c>
      <c r="H1482" s="504">
        <v>223.62</v>
      </c>
      <c r="O1482" s="511">
        <v>42430</v>
      </c>
      <c r="P1482" s="512">
        <v>22</v>
      </c>
      <c r="V1482" s="504">
        <v>224.06</v>
      </c>
      <c r="AC1482" s="511">
        <f t="shared" si="45"/>
        <v>42796.874999996457</v>
      </c>
      <c r="AD1482" s="512">
        <f t="shared" si="44"/>
        <v>22</v>
      </c>
      <c r="AJ1482" s="504">
        <v>240</v>
      </c>
    </row>
    <row r="1483" spans="1:36" x14ac:dyDescent="0.2">
      <c r="A1483" s="511">
        <v>42065</v>
      </c>
      <c r="B1483" s="512">
        <v>23</v>
      </c>
      <c r="H1483" s="504">
        <v>205.51900000000001</v>
      </c>
      <c r="O1483" s="511">
        <v>42430</v>
      </c>
      <c r="P1483" s="512">
        <v>23</v>
      </c>
      <c r="V1483" s="504">
        <v>207.05699999999999</v>
      </c>
      <c r="AC1483" s="511">
        <f t="shared" si="45"/>
        <v>42796.916666663121</v>
      </c>
      <c r="AD1483" s="512">
        <f t="shared" si="44"/>
        <v>23</v>
      </c>
      <c r="AJ1483" s="504">
        <v>209</v>
      </c>
    </row>
    <row r="1484" spans="1:36" x14ac:dyDescent="0.2">
      <c r="A1484" s="511">
        <v>42065</v>
      </c>
      <c r="B1484" s="512">
        <v>24</v>
      </c>
      <c r="H1484" s="504">
        <v>191.553</v>
      </c>
      <c r="O1484" s="511">
        <v>42430</v>
      </c>
      <c r="P1484" s="512">
        <v>24</v>
      </c>
      <c r="V1484" s="504">
        <v>191.25299999999999</v>
      </c>
      <c r="AC1484" s="511">
        <f t="shared" si="45"/>
        <v>42796.958333329785</v>
      </c>
      <c r="AD1484" s="512">
        <f t="shared" si="44"/>
        <v>24</v>
      </c>
      <c r="AJ1484" s="504">
        <v>193</v>
      </c>
    </row>
    <row r="1485" spans="1:36" x14ac:dyDescent="0.2">
      <c r="A1485" s="511">
        <v>42066</v>
      </c>
      <c r="B1485" s="512">
        <v>1</v>
      </c>
      <c r="H1485" s="504">
        <v>183.60400000000001</v>
      </c>
      <c r="O1485" s="511">
        <v>42431</v>
      </c>
      <c r="P1485" s="512">
        <v>1</v>
      </c>
      <c r="V1485" s="504">
        <v>180.727</v>
      </c>
      <c r="AC1485" s="511">
        <f t="shared" si="45"/>
        <v>42796.999999996449</v>
      </c>
      <c r="AD1485" s="512">
        <f t="shared" si="44"/>
        <v>1</v>
      </c>
      <c r="AJ1485" s="504">
        <v>182</v>
      </c>
    </row>
    <row r="1486" spans="1:36" x14ac:dyDescent="0.2">
      <c r="A1486" s="511">
        <v>42066</v>
      </c>
      <c r="B1486" s="512">
        <v>2</v>
      </c>
      <c r="H1486" s="504">
        <v>181.60499999999999</v>
      </c>
      <c r="O1486" s="511">
        <v>42431</v>
      </c>
      <c r="P1486" s="512">
        <v>2</v>
      </c>
      <c r="V1486" s="504">
        <v>175.11799999999999</v>
      </c>
      <c r="AC1486" s="511">
        <f t="shared" si="45"/>
        <v>42797.041666663114</v>
      </c>
      <c r="AD1486" s="512">
        <f t="shared" si="44"/>
        <v>2</v>
      </c>
      <c r="AJ1486" s="504">
        <v>177</v>
      </c>
    </row>
    <row r="1487" spans="1:36" x14ac:dyDescent="0.2">
      <c r="A1487" s="511">
        <v>42066</v>
      </c>
      <c r="B1487" s="512">
        <v>3</v>
      </c>
      <c r="H1487" s="504">
        <v>179.78700000000001</v>
      </c>
      <c r="O1487" s="511">
        <v>42431</v>
      </c>
      <c r="P1487" s="512">
        <v>3</v>
      </c>
      <c r="V1487" s="504">
        <v>171.13499999999999</v>
      </c>
      <c r="AC1487" s="511">
        <f t="shared" si="45"/>
        <v>42797.083333329778</v>
      </c>
      <c r="AD1487" s="512">
        <f t="shared" si="44"/>
        <v>3</v>
      </c>
      <c r="AJ1487" s="504">
        <v>176</v>
      </c>
    </row>
    <row r="1488" spans="1:36" x14ac:dyDescent="0.2">
      <c r="A1488" s="511">
        <v>42066</v>
      </c>
      <c r="B1488" s="512">
        <v>4</v>
      </c>
      <c r="H1488" s="504">
        <v>182.374</v>
      </c>
      <c r="O1488" s="511">
        <v>42431</v>
      </c>
      <c r="P1488" s="512">
        <v>4</v>
      </c>
      <c r="V1488" s="504">
        <v>171.90799999999999</v>
      </c>
      <c r="AC1488" s="511">
        <f t="shared" si="45"/>
        <v>42797.124999996442</v>
      </c>
      <c r="AD1488" s="512">
        <f t="shared" si="44"/>
        <v>4</v>
      </c>
      <c r="AJ1488" s="504">
        <v>175</v>
      </c>
    </row>
    <row r="1489" spans="1:36" x14ac:dyDescent="0.2">
      <c r="A1489" s="511">
        <v>42066</v>
      </c>
      <c r="B1489" s="512">
        <v>5</v>
      </c>
      <c r="H1489" s="504">
        <v>189.87700000000001</v>
      </c>
      <c r="O1489" s="511">
        <v>42431</v>
      </c>
      <c r="P1489" s="512">
        <v>5</v>
      </c>
      <c r="V1489" s="504">
        <v>179.065</v>
      </c>
      <c r="AC1489" s="511">
        <f t="shared" si="45"/>
        <v>42797.166666663106</v>
      </c>
      <c r="AD1489" s="512">
        <f t="shared" si="44"/>
        <v>5</v>
      </c>
      <c r="AJ1489" s="504">
        <v>177</v>
      </c>
    </row>
    <row r="1490" spans="1:36" x14ac:dyDescent="0.2">
      <c r="A1490" s="511">
        <v>42066</v>
      </c>
      <c r="B1490" s="512">
        <v>6</v>
      </c>
      <c r="H1490" s="504">
        <v>203.59700000000001</v>
      </c>
      <c r="O1490" s="511">
        <v>42431</v>
      </c>
      <c r="P1490" s="512">
        <v>6</v>
      </c>
      <c r="V1490" s="504">
        <v>191.405</v>
      </c>
      <c r="AC1490" s="511">
        <f t="shared" si="45"/>
        <v>42797.208333329771</v>
      </c>
      <c r="AD1490" s="512">
        <f t="shared" si="44"/>
        <v>6</v>
      </c>
      <c r="AJ1490" s="504">
        <v>182</v>
      </c>
    </row>
    <row r="1491" spans="1:36" x14ac:dyDescent="0.2">
      <c r="A1491" s="511">
        <v>42066</v>
      </c>
      <c r="B1491" s="512">
        <v>7</v>
      </c>
      <c r="H1491" s="504">
        <v>225.69200000000001</v>
      </c>
      <c r="O1491" s="511">
        <v>42431</v>
      </c>
      <c r="P1491" s="512">
        <v>7</v>
      </c>
      <c r="V1491" s="504">
        <v>210.267</v>
      </c>
      <c r="AC1491" s="511">
        <f t="shared" si="45"/>
        <v>42797.249999996435</v>
      </c>
      <c r="AD1491" s="512">
        <f t="shared" si="44"/>
        <v>7</v>
      </c>
      <c r="AJ1491" s="504">
        <v>195</v>
      </c>
    </row>
    <row r="1492" spans="1:36" x14ac:dyDescent="0.2">
      <c r="A1492" s="511">
        <v>42066</v>
      </c>
      <c r="B1492" s="512">
        <v>8</v>
      </c>
      <c r="H1492" s="504">
        <v>231.29499999999999</v>
      </c>
      <c r="O1492" s="511">
        <v>42431</v>
      </c>
      <c r="P1492" s="512">
        <v>8</v>
      </c>
      <c r="V1492" s="504">
        <v>215.70400000000001</v>
      </c>
      <c r="AC1492" s="511">
        <f t="shared" si="45"/>
        <v>42797.291666663099</v>
      </c>
      <c r="AD1492" s="512">
        <f t="shared" si="44"/>
        <v>8</v>
      </c>
      <c r="AJ1492" s="504">
        <v>211</v>
      </c>
    </row>
    <row r="1493" spans="1:36" x14ac:dyDescent="0.2">
      <c r="A1493" s="511">
        <v>42066</v>
      </c>
      <c r="B1493" s="512">
        <v>9</v>
      </c>
      <c r="H1493" s="504">
        <v>224.96799999999999</v>
      </c>
      <c r="O1493" s="511">
        <v>42431</v>
      </c>
      <c r="P1493" s="512">
        <v>9</v>
      </c>
      <c r="V1493" s="504">
        <v>211.035</v>
      </c>
      <c r="AC1493" s="511">
        <f t="shared" si="45"/>
        <v>42797.333333329763</v>
      </c>
      <c r="AD1493" s="512">
        <f t="shared" si="44"/>
        <v>9</v>
      </c>
      <c r="AJ1493" s="504">
        <v>222</v>
      </c>
    </row>
    <row r="1494" spans="1:36" x14ac:dyDescent="0.2">
      <c r="A1494" s="511">
        <v>42066</v>
      </c>
      <c r="B1494" s="512">
        <v>10</v>
      </c>
      <c r="H1494" s="504">
        <v>218.66800000000001</v>
      </c>
      <c r="O1494" s="511">
        <v>42431</v>
      </c>
      <c r="P1494" s="512">
        <v>10</v>
      </c>
      <c r="V1494" s="504">
        <v>209.41399999999999</v>
      </c>
      <c r="AC1494" s="511">
        <f t="shared" si="45"/>
        <v>42797.374999996428</v>
      </c>
      <c r="AD1494" s="512">
        <f t="shared" ref="AD1494:AD1557" si="46">B1494</f>
        <v>10</v>
      </c>
      <c r="AJ1494" s="504">
        <v>221</v>
      </c>
    </row>
    <row r="1495" spans="1:36" x14ac:dyDescent="0.2">
      <c r="A1495" s="511">
        <v>42066</v>
      </c>
      <c r="B1495" s="512">
        <v>11</v>
      </c>
      <c r="H1495" s="504">
        <v>215.33500000000001</v>
      </c>
      <c r="O1495" s="511">
        <v>42431</v>
      </c>
      <c r="P1495" s="512">
        <v>11</v>
      </c>
      <c r="V1495" s="504">
        <v>210.59800000000001</v>
      </c>
      <c r="AC1495" s="511">
        <f t="shared" ref="AC1495:AC1558" si="47">AC1494+1/24</f>
        <v>42797.416666663092</v>
      </c>
      <c r="AD1495" s="512">
        <f t="shared" si="46"/>
        <v>11</v>
      </c>
      <c r="AJ1495" s="504">
        <v>220</v>
      </c>
    </row>
    <row r="1496" spans="1:36" x14ac:dyDescent="0.2">
      <c r="A1496" s="511">
        <v>42066</v>
      </c>
      <c r="B1496" s="512">
        <v>12</v>
      </c>
      <c r="H1496" s="504">
        <v>212.4</v>
      </c>
      <c r="O1496" s="511">
        <v>42431</v>
      </c>
      <c r="P1496" s="512">
        <v>12</v>
      </c>
      <c r="V1496" s="504">
        <v>212.09800000000001</v>
      </c>
      <c r="AC1496" s="511">
        <f t="shared" si="47"/>
        <v>42797.458333329756</v>
      </c>
      <c r="AD1496" s="512">
        <f t="shared" si="46"/>
        <v>12</v>
      </c>
      <c r="AJ1496" s="504">
        <v>214</v>
      </c>
    </row>
    <row r="1497" spans="1:36" x14ac:dyDescent="0.2">
      <c r="A1497" s="511">
        <v>42066</v>
      </c>
      <c r="B1497" s="512">
        <v>13</v>
      </c>
      <c r="H1497" s="504">
        <v>208.798</v>
      </c>
      <c r="O1497" s="511">
        <v>42431</v>
      </c>
      <c r="P1497" s="512">
        <v>13</v>
      </c>
      <c r="V1497" s="504">
        <v>216.02600000000001</v>
      </c>
      <c r="AC1497" s="511">
        <f t="shared" si="47"/>
        <v>42797.49999999642</v>
      </c>
      <c r="AD1497" s="512">
        <f t="shared" si="46"/>
        <v>13</v>
      </c>
      <c r="AJ1497" s="504">
        <v>209</v>
      </c>
    </row>
    <row r="1498" spans="1:36" x14ac:dyDescent="0.2">
      <c r="A1498" s="511">
        <v>42066</v>
      </c>
      <c r="B1498" s="512">
        <v>14</v>
      </c>
      <c r="H1498" s="504">
        <v>209.59399999999999</v>
      </c>
      <c r="O1498" s="511">
        <v>42431</v>
      </c>
      <c r="P1498" s="512">
        <v>14</v>
      </c>
      <c r="V1498" s="504">
        <v>220.70599999999999</v>
      </c>
      <c r="AC1498" s="511">
        <f t="shared" si="47"/>
        <v>42797.541666663084</v>
      </c>
      <c r="AD1498" s="512">
        <f t="shared" si="46"/>
        <v>14</v>
      </c>
      <c r="AJ1498" s="504">
        <v>206</v>
      </c>
    </row>
    <row r="1499" spans="1:36" x14ac:dyDescent="0.2">
      <c r="A1499" s="511">
        <v>42066</v>
      </c>
      <c r="B1499" s="512">
        <v>15</v>
      </c>
      <c r="H1499" s="504">
        <v>210.292</v>
      </c>
      <c r="O1499" s="511">
        <v>42431</v>
      </c>
      <c r="P1499" s="512">
        <v>15</v>
      </c>
      <c r="V1499" s="504">
        <v>222.005</v>
      </c>
      <c r="AC1499" s="511">
        <f t="shared" si="47"/>
        <v>42797.583333329749</v>
      </c>
      <c r="AD1499" s="512">
        <f t="shared" si="46"/>
        <v>15</v>
      </c>
      <c r="AJ1499" s="504">
        <v>206</v>
      </c>
    </row>
    <row r="1500" spans="1:36" x14ac:dyDescent="0.2">
      <c r="A1500" s="511">
        <v>42066</v>
      </c>
      <c r="B1500" s="512">
        <v>16</v>
      </c>
      <c r="H1500" s="504">
        <v>210.14599999999999</v>
      </c>
      <c r="O1500" s="511">
        <v>42431</v>
      </c>
      <c r="P1500" s="512">
        <v>16</v>
      </c>
      <c r="V1500" s="504">
        <v>223.65700000000001</v>
      </c>
      <c r="AC1500" s="511">
        <f t="shared" si="47"/>
        <v>42797.624999996413</v>
      </c>
      <c r="AD1500" s="512">
        <f t="shared" si="46"/>
        <v>16</v>
      </c>
      <c r="AJ1500" s="504">
        <v>205</v>
      </c>
    </row>
    <row r="1501" spans="1:36" x14ac:dyDescent="0.2">
      <c r="A1501" s="511">
        <v>42066</v>
      </c>
      <c r="B1501" s="512">
        <v>17</v>
      </c>
      <c r="H1501" s="504">
        <v>212.09800000000001</v>
      </c>
      <c r="O1501" s="511">
        <v>42431</v>
      </c>
      <c r="P1501" s="512">
        <v>17</v>
      </c>
      <c r="V1501" s="504">
        <v>224.47800000000001</v>
      </c>
      <c r="AC1501" s="511">
        <f t="shared" si="47"/>
        <v>42797.666666663077</v>
      </c>
      <c r="AD1501" s="512">
        <f t="shared" si="46"/>
        <v>17</v>
      </c>
      <c r="AJ1501" s="504">
        <v>205</v>
      </c>
    </row>
    <row r="1502" spans="1:36" x14ac:dyDescent="0.2">
      <c r="A1502" s="511">
        <v>42066</v>
      </c>
      <c r="B1502" s="512">
        <v>18</v>
      </c>
      <c r="H1502" s="504">
        <v>218.119</v>
      </c>
      <c r="O1502" s="511">
        <v>42431</v>
      </c>
      <c r="P1502" s="512">
        <v>18</v>
      </c>
      <c r="V1502" s="504">
        <v>227.33199999999999</v>
      </c>
      <c r="AC1502" s="511">
        <f t="shared" si="47"/>
        <v>42797.708333329741</v>
      </c>
      <c r="AD1502" s="512">
        <f t="shared" si="46"/>
        <v>18</v>
      </c>
      <c r="AJ1502" s="504">
        <v>209</v>
      </c>
    </row>
    <row r="1503" spans="1:36" x14ac:dyDescent="0.2">
      <c r="A1503" s="511">
        <v>42066</v>
      </c>
      <c r="B1503" s="512">
        <v>19</v>
      </c>
      <c r="H1503" s="504">
        <v>241.12299999999999</v>
      </c>
      <c r="O1503" s="511">
        <v>42431</v>
      </c>
      <c r="P1503" s="512">
        <v>19</v>
      </c>
      <c r="V1503" s="504">
        <v>244.07599999999999</v>
      </c>
      <c r="AC1503" s="511">
        <f t="shared" si="47"/>
        <v>42797.749999996406</v>
      </c>
      <c r="AD1503" s="512">
        <f t="shared" si="46"/>
        <v>19</v>
      </c>
      <c r="AJ1503" s="504">
        <v>236</v>
      </c>
    </row>
    <row r="1504" spans="1:36" x14ac:dyDescent="0.2">
      <c r="A1504" s="511">
        <v>42066</v>
      </c>
      <c r="B1504" s="512">
        <v>20</v>
      </c>
      <c r="H1504" s="504">
        <v>243.07900000000001</v>
      </c>
      <c r="O1504" s="511">
        <v>42431</v>
      </c>
      <c r="P1504" s="512">
        <v>20</v>
      </c>
      <c r="V1504" s="504">
        <v>242.977</v>
      </c>
      <c r="AC1504" s="511">
        <f t="shared" si="47"/>
        <v>42797.79166666307</v>
      </c>
      <c r="AD1504" s="512">
        <f t="shared" si="46"/>
        <v>20</v>
      </c>
      <c r="AJ1504" s="504">
        <v>259</v>
      </c>
    </row>
    <row r="1505" spans="1:36" x14ac:dyDescent="0.2">
      <c r="A1505" s="511">
        <v>42066</v>
      </c>
      <c r="B1505" s="512">
        <v>21</v>
      </c>
      <c r="H1505" s="504">
        <v>238.94399999999999</v>
      </c>
      <c r="O1505" s="511">
        <v>42431</v>
      </c>
      <c r="P1505" s="512">
        <v>21</v>
      </c>
      <c r="V1505" s="504">
        <v>237.30199999999999</v>
      </c>
      <c r="AC1505" s="511">
        <f t="shared" si="47"/>
        <v>42797.833333329734</v>
      </c>
      <c r="AD1505" s="512">
        <f t="shared" si="46"/>
        <v>21</v>
      </c>
      <c r="AJ1505" s="504">
        <v>253</v>
      </c>
    </row>
    <row r="1506" spans="1:36" x14ac:dyDescent="0.2">
      <c r="A1506" s="511">
        <v>42066</v>
      </c>
      <c r="B1506" s="512">
        <v>22</v>
      </c>
      <c r="H1506" s="504">
        <v>226.333</v>
      </c>
      <c r="O1506" s="511">
        <v>42431</v>
      </c>
      <c r="P1506" s="512">
        <v>22</v>
      </c>
      <c r="V1506" s="504">
        <v>225.05099999999999</v>
      </c>
      <c r="AC1506" s="511">
        <f t="shared" si="47"/>
        <v>42797.874999996398</v>
      </c>
      <c r="AD1506" s="512">
        <f t="shared" si="46"/>
        <v>22</v>
      </c>
      <c r="AJ1506" s="504">
        <v>232</v>
      </c>
    </row>
    <row r="1507" spans="1:36" x14ac:dyDescent="0.2">
      <c r="A1507" s="511">
        <v>42066</v>
      </c>
      <c r="B1507" s="512">
        <v>23</v>
      </c>
      <c r="H1507" s="504">
        <v>208.114</v>
      </c>
      <c r="O1507" s="511">
        <v>42431</v>
      </c>
      <c r="P1507" s="512">
        <v>23</v>
      </c>
      <c r="V1507" s="504">
        <v>206.685</v>
      </c>
      <c r="AC1507" s="511">
        <f t="shared" si="47"/>
        <v>42797.916666663063</v>
      </c>
      <c r="AD1507" s="512">
        <f t="shared" si="46"/>
        <v>23</v>
      </c>
      <c r="AJ1507" s="504">
        <v>206</v>
      </c>
    </row>
    <row r="1508" spans="1:36" x14ac:dyDescent="0.2">
      <c r="A1508" s="511">
        <v>42066</v>
      </c>
      <c r="B1508" s="512">
        <v>24</v>
      </c>
      <c r="H1508" s="504">
        <v>193.83199999999999</v>
      </c>
      <c r="O1508" s="511">
        <v>42431</v>
      </c>
      <c r="P1508" s="512">
        <v>24</v>
      </c>
      <c r="V1508" s="504">
        <v>189.458</v>
      </c>
      <c r="AC1508" s="511">
        <f t="shared" si="47"/>
        <v>42797.958333329727</v>
      </c>
      <c r="AD1508" s="512">
        <f t="shared" si="46"/>
        <v>24</v>
      </c>
      <c r="AJ1508" s="504">
        <v>191</v>
      </c>
    </row>
    <row r="1509" spans="1:36" x14ac:dyDescent="0.2">
      <c r="A1509" s="511">
        <v>42067</v>
      </c>
      <c r="B1509" s="512">
        <v>1</v>
      </c>
      <c r="H1509" s="504">
        <v>185.52699999999999</v>
      </c>
      <c r="O1509" s="511">
        <v>42432</v>
      </c>
      <c r="P1509" s="512">
        <v>1</v>
      </c>
      <c r="V1509" s="504">
        <v>181.827</v>
      </c>
      <c r="AC1509" s="511">
        <f t="shared" si="47"/>
        <v>42797.999999996391</v>
      </c>
      <c r="AD1509" s="512">
        <f t="shared" si="46"/>
        <v>1</v>
      </c>
      <c r="AJ1509" s="504">
        <v>182</v>
      </c>
    </row>
    <row r="1510" spans="1:36" x14ac:dyDescent="0.2">
      <c r="A1510" s="511">
        <v>42067</v>
      </c>
      <c r="B1510" s="512">
        <v>2</v>
      </c>
      <c r="H1510" s="504">
        <v>181.59200000000001</v>
      </c>
      <c r="O1510" s="511">
        <v>42432</v>
      </c>
      <c r="P1510" s="512">
        <v>2</v>
      </c>
      <c r="V1510" s="504">
        <v>175.33</v>
      </c>
      <c r="AC1510" s="511">
        <f t="shared" si="47"/>
        <v>42798.041666663055</v>
      </c>
      <c r="AD1510" s="512">
        <f t="shared" si="46"/>
        <v>2</v>
      </c>
      <c r="AJ1510" s="504">
        <v>177</v>
      </c>
    </row>
    <row r="1511" spans="1:36" x14ac:dyDescent="0.2">
      <c r="A1511" s="511">
        <v>42067</v>
      </c>
      <c r="B1511" s="512">
        <v>3</v>
      </c>
      <c r="H1511" s="504">
        <v>179.67599999999999</v>
      </c>
      <c r="O1511" s="511">
        <v>42432</v>
      </c>
      <c r="P1511" s="512">
        <v>3</v>
      </c>
      <c r="V1511" s="504">
        <v>171.02600000000001</v>
      </c>
      <c r="AC1511" s="511">
        <f t="shared" si="47"/>
        <v>42798.08333332972</v>
      </c>
      <c r="AD1511" s="512">
        <f t="shared" si="46"/>
        <v>3</v>
      </c>
      <c r="AJ1511" s="504">
        <v>175</v>
      </c>
    </row>
    <row r="1512" spans="1:36" x14ac:dyDescent="0.2">
      <c r="A1512" s="511">
        <v>42067</v>
      </c>
      <c r="B1512" s="512">
        <v>4</v>
      </c>
      <c r="H1512" s="504">
        <v>181.286</v>
      </c>
      <c r="O1512" s="511">
        <v>42432</v>
      </c>
      <c r="P1512" s="512">
        <v>4</v>
      </c>
      <c r="V1512" s="504">
        <v>171.22</v>
      </c>
      <c r="AC1512" s="511">
        <f t="shared" si="47"/>
        <v>42798.124999996384</v>
      </c>
      <c r="AD1512" s="512">
        <f t="shared" si="46"/>
        <v>4</v>
      </c>
      <c r="AJ1512" s="504">
        <v>174</v>
      </c>
    </row>
    <row r="1513" spans="1:36" x14ac:dyDescent="0.2">
      <c r="A1513" s="511">
        <v>42067</v>
      </c>
      <c r="B1513" s="512">
        <v>5</v>
      </c>
      <c r="H1513" s="504">
        <v>188.54599999999999</v>
      </c>
      <c r="O1513" s="511">
        <v>42432</v>
      </c>
      <c r="P1513" s="512">
        <v>5</v>
      </c>
      <c r="V1513" s="504">
        <v>176.44200000000001</v>
      </c>
      <c r="AC1513" s="511">
        <f t="shared" si="47"/>
        <v>42798.166666663048</v>
      </c>
      <c r="AD1513" s="512">
        <f t="shared" si="46"/>
        <v>5</v>
      </c>
      <c r="AJ1513" s="504">
        <v>175</v>
      </c>
    </row>
    <row r="1514" spans="1:36" x14ac:dyDescent="0.2">
      <c r="A1514" s="511">
        <v>42067</v>
      </c>
      <c r="B1514" s="512">
        <v>6</v>
      </c>
      <c r="H1514" s="504">
        <v>203.827</v>
      </c>
      <c r="O1514" s="511">
        <v>42432</v>
      </c>
      <c r="P1514" s="512">
        <v>6</v>
      </c>
      <c r="V1514" s="504">
        <v>189.15799999999999</v>
      </c>
      <c r="AC1514" s="511">
        <f t="shared" si="47"/>
        <v>42798.208333329712</v>
      </c>
      <c r="AD1514" s="512">
        <f t="shared" si="46"/>
        <v>6</v>
      </c>
      <c r="AJ1514" s="504">
        <v>180</v>
      </c>
    </row>
    <row r="1515" spans="1:36" x14ac:dyDescent="0.2">
      <c r="A1515" s="511">
        <v>42067</v>
      </c>
      <c r="B1515" s="512">
        <v>7</v>
      </c>
      <c r="H1515" s="504">
        <v>224.28700000000001</v>
      </c>
      <c r="O1515" s="511">
        <v>42432</v>
      </c>
      <c r="P1515" s="512">
        <v>7</v>
      </c>
      <c r="V1515" s="504">
        <v>209.97399999999999</v>
      </c>
      <c r="AC1515" s="511">
        <f t="shared" si="47"/>
        <v>42798.249999996377</v>
      </c>
      <c r="AD1515" s="512">
        <f t="shared" si="46"/>
        <v>7</v>
      </c>
      <c r="AJ1515" s="504">
        <v>191</v>
      </c>
    </row>
    <row r="1516" spans="1:36" x14ac:dyDescent="0.2">
      <c r="A1516" s="511">
        <v>42067</v>
      </c>
      <c r="B1516" s="512">
        <v>8</v>
      </c>
      <c r="H1516" s="504">
        <v>232.18199999999999</v>
      </c>
      <c r="O1516" s="511">
        <v>42432</v>
      </c>
      <c r="P1516" s="512">
        <v>8</v>
      </c>
      <c r="V1516" s="504">
        <v>218.62200000000001</v>
      </c>
      <c r="AC1516" s="511">
        <f t="shared" si="47"/>
        <v>42798.291666663041</v>
      </c>
      <c r="AD1516" s="512">
        <f t="shared" si="46"/>
        <v>8</v>
      </c>
      <c r="AJ1516" s="504">
        <v>199</v>
      </c>
    </row>
    <row r="1517" spans="1:36" x14ac:dyDescent="0.2">
      <c r="A1517" s="511">
        <v>42067</v>
      </c>
      <c r="B1517" s="512">
        <v>9</v>
      </c>
      <c r="H1517" s="504">
        <v>228.98599999999999</v>
      </c>
      <c r="O1517" s="511">
        <v>42432</v>
      </c>
      <c r="P1517" s="512">
        <v>9</v>
      </c>
      <c r="V1517" s="504">
        <v>218.48599999999999</v>
      </c>
      <c r="AC1517" s="511">
        <f t="shared" si="47"/>
        <v>42798.333333329705</v>
      </c>
      <c r="AD1517" s="512">
        <f t="shared" si="46"/>
        <v>9</v>
      </c>
      <c r="AJ1517" s="504">
        <v>201</v>
      </c>
    </row>
    <row r="1518" spans="1:36" x14ac:dyDescent="0.2">
      <c r="A1518" s="511">
        <v>42067</v>
      </c>
      <c r="B1518" s="512">
        <v>10</v>
      </c>
      <c r="H1518" s="504">
        <v>249.87100000000001</v>
      </c>
      <c r="O1518" s="511">
        <v>42432</v>
      </c>
      <c r="P1518" s="512">
        <v>10</v>
      </c>
      <c r="V1518" s="504">
        <v>218.44900000000001</v>
      </c>
      <c r="AC1518" s="511">
        <f t="shared" si="47"/>
        <v>42798.374999996369</v>
      </c>
      <c r="AD1518" s="512">
        <f t="shared" si="46"/>
        <v>10</v>
      </c>
      <c r="AJ1518" s="504">
        <v>210</v>
      </c>
    </row>
    <row r="1519" spans="1:36" x14ac:dyDescent="0.2">
      <c r="A1519" s="511">
        <v>42067</v>
      </c>
      <c r="B1519" s="512">
        <v>11</v>
      </c>
      <c r="H1519" s="504">
        <v>240.88399999999999</v>
      </c>
      <c r="O1519" s="511">
        <v>42432</v>
      </c>
      <c r="P1519" s="512">
        <v>11</v>
      </c>
      <c r="V1519" s="504">
        <v>217.90600000000001</v>
      </c>
      <c r="AC1519" s="511">
        <f t="shared" si="47"/>
        <v>42798.416666663034</v>
      </c>
      <c r="AD1519" s="512">
        <f t="shared" si="46"/>
        <v>11</v>
      </c>
      <c r="AJ1519" s="504">
        <v>211</v>
      </c>
    </row>
    <row r="1520" spans="1:36" x14ac:dyDescent="0.2">
      <c r="A1520" s="511">
        <v>42067</v>
      </c>
      <c r="B1520" s="512">
        <v>12</v>
      </c>
      <c r="H1520" s="504">
        <v>212.94300000000001</v>
      </c>
      <c r="O1520" s="511">
        <v>42432</v>
      </c>
      <c r="P1520" s="512">
        <v>12</v>
      </c>
      <c r="V1520" s="504">
        <v>216.50899999999999</v>
      </c>
      <c r="AC1520" s="511">
        <f t="shared" si="47"/>
        <v>42798.458333329698</v>
      </c>
      <c r="AD1520" s="512">
        <f t="shared" si="46"/>
        <v>12</v>
      </c>
      <c r="AJ1520" s="504">
        <v>205</v>
      </c>
    </row>
    <row r="1521" spans="1:36" x14ac:dyDescent="0.2">
      <c r="A1521" s="511">
        <v>42067</v>
      </c>
      <c r="B1521" s="512">
        <v>13</v>
      </c>
      <c r="H1521" s="504">
        <v>215.83500000000001</v>
      </c>
      <c r="O1521" s="511">
        <v>42432</v>
      </c>
      <c r="P1521" s="512">
        <v>13</v>
      </c>
      <c r="V1521" s="504">
        <v>215.83099999999999</v>
      </c>
      <c r="AC1521" s="511">
        <f t="shared" si="47"/>
        <v>42798.499999996362</v>
      </c>
      <c r="AD1521" s="512">
        <f t="shared" si="46"/>
        <v>13</v>
      </c>
      <c r="AJ1521" s="504">
        <v>203</v>
      </c>
    </row>
    <row r="1522" spans="1:36" x14ac:dyDescent="0.2">
      <c r="A1522" s="511">
        <v>42067</v>
      </c>
      <c r="B1522" s="512">
        <v>14</v>
      </c>
      <c r="H1522" s="504">
        <v>216.69900000000001</v>
      </c>
      <c r="O1522" s="511">
        <v>42432</v>
      </c>
      <c r="P1522" s="512">
        <v>14</v>
      </c>
      <c r="V1522" s="504">
        <v>216.99799999999999</v>
      </c>
      <c r="AC1522" s="511">
        <f t="shared" si="47"/>
        <v>42798.541666663026</v>
      </c>
      <c r="AD1522" s="512">
        <f t="shared" si="46"/>
        <v>14</v>
      </c>
      <c r="AJ1522" s="504">
        <v>201</v>
      </c>
    </row>
    <row r="1523" spans="1:36" x14ac:dyDescent="0.2">
      <c r="A1523" s="511">
        <v>42067</v>
      </c>
      <c r="B1523" s="512">
        <v>15</v>
      </c>
      <c r="H1523" s="504">
        <v>217.286</v>
      </c>
      <c r="O1523" s="511">
        <v>42432</v>
      </c>
      <c r="P1523" s="512">
        <v>15</v>
      </c>
      <c r="V1523" s="504">
        <v>216.01300000000001</v>
      </c>
      <c r="AC1523" s="511">
        <f t="shared" si="47"/>
        <v>42798.583333329691</v>
      </c>
      <c r="AD1523" s="512">
        <f t="shared" si="46"/>
        <v>15</v>
      </c>
      <c r="AJ1523" s="504">
        <v>200</v>
      </c>
    </row>
    <row r="1524" spans="1:36" x14ac:dyDescent="0.2">
      <c r="A1524" s="511">
        <v>42067</v>
      </c>
      <c r="B1524" s="512">
        <v>16</v>
      </c>
      <c r="H1524" s="504">
        <v>216.524</v>
      </c>
      <c r="O1524" s="511">
        <v>42432</v>
      </c>
      <c r="P1524" s="512">
        <v>16</v>
      </c>
      <c r="V1524" s="504">
        <v>219.32</v>
      </c>
      <c r="AC1524" s="511">
        <f t="shared" si="47"/>
        <v>42798.624999996355</v>
      </c>
      <c r="AD1524" s="512">
        <f t="shared" si="46"/>
        <v>16</v>
      </c>
      <c r="AJ1524" s="504">
        <v>199</v>
      </c>
    </row>
    <row r="1525" spans="1:36" x14ac:dyDescent="0.2">
      <c r="A1525" s="511">
        <v>42067</v>
      </c>
      <c r="B1525" s="512">
        <v>17</v>
      </c>
      <c r="H1525" s="504">
        <v>217.09100000000001</v>
      </c>
      <c r="O1525" s="511">
        <v>42432</v>
      </c>
      <c r="P1525" s="512">
        <v>17</v>
      </c>
      <c r="V1525" s="504">
        <v>219.357</v>
      </c>
      <c r="AC1525" s="511">
        <f t="shared" si="47"/>
        <v>42798.666666663019</v>
      </c>
      <c r="AD1525" s="512">
        <f t="shared" si="46"/>
        <v>17</v>
      </c>
      <c r="AJ1525" s="504">
        <v>198</v>
      </c>
    </row>
    <row r="1526" spans="1:36" x14ac:dyDescent="0.2">
      <c r="A1526" s="511">
        <v>42067</v>
      </c>
      <c r="B1526" s="512">
        <v>18</v>
      </c>
      <c r="H1526" s="504">
        <v>221.179</v>
      </c>
      <c r="O1526" s="511">
        <v>42432</v>
      </c>
      <c r="P1526" s="512">
        <v>18</v>
      </c>
      <c r="V1526" s="504">
        <v>227.732</v>
      </c>
      <c r="AC1526" s="511">
        <f t="shared" si="47"/>
        <v>42798.708333329683</v>
      </c>
      <c r="AD1526" s="512">
        <f t="shared" si="46"/>
        <v>18</v>
      </c>
      <c r="AJ1526" s="504">
        <v>199</v>
      </c>
    </row>
    <row r="1527" spans="1:36" x14ac:dyDescent="0.2">
      <c r="A1527" s="511">
        <v>42067</v>
      </c>
      <c r="B1527" s="512">
        <v>19</v>
      </c>
      <c r="H1527" s="504">
        <v>242.58799999999999</v>
      </c>
      <c r="O1527" s="511">
        <v>42432</v>
      </c>
      <c r="P1527" s="512">
        <v>19</v>
      </c>
      <c r="V1527" s="504">
        <v>242.596</v>
      </c>
      <c r="AC1527" s="511">
        <f t="shared" si="47"/>
        <v>42798.749999996347</v>
      </c>
      <c r="AD1527" s="512">
        <f t="shared" si="46"/>
        <v>19</v>
      </c>
      <c r="AJ1527" s="504">
        <v>215</v>
      </c>
    </row>
    <row r="1528" spans="1:36" x14ac:dyDescent="0.2">
      <c r="A1528" s="511">
        <v>42067</v>
      </c>
      <c r="B1528" s="512">
        <v>20</v>
      </c>
      <c r="H1528" s="504">
        <v>245.07400000000001</v>
      </c>
      <c r="O1528" s="511">
        <v>42432</v>
      </c>
      <c r="P1528" s="512">
        <v>20</v>
      </c>
      <c r="V1528" s="504">
        <v>241.536</v>
      </c>
      <c r="AC1528" s="511">
        <f t="shared" si="47"/>
        <v>42798.791666663012</v>
      </c>
      <c r="AD1528" s="512">
        <f t="shared" si="46"/>
        <v>20</v>
      </c>
      <c r="AJ1528" s="504">
        <v>242</v>
      </c>
    </row>
    <row r="1529" spans="1:36" x14ac:dyDescent="0.2">
      <c r="A1529" s="511">
        <v>42067</v>
      </c>
      <c r="B1529" s="512">
        <v>21</v>
      </c>
      <c r="H1529" s="504">
        <v>240.45500000000001</v>
      </c>
      <c r="O1529" s="511">
        <v>42432</v>
      </c>
      <c r="P1529" s="512">
        <v>21</v>
      </c>
      <c r="V1529" s="504">
        <v>236.99299999999999</v>
      </c>
      <c r="AC1529" s="511">
        <f t="shared" si="47"/>
        <v>42798.833333329676</v>
      </c>
      <c r="AD1529" s="512">
        <f t="shared" si="46"/>
        <v>21</v>
      </c>
      <c r="AJ1529" s="504">
        <v>235</v>
      </c>
    </row>
    <row r="1530" spans="1:36" x14ac:dyDescent="0.2">
      <c r="A1530" s="511">
        <v>42067</v>
      </c>
      <c r="B1530" s="512">
        <v>22</v>
      </c>
      <c r="H1530" s="504">
        <v>227.13300000000001</v>
      </c>
      <c r="O1530" s="511">
        <v>42432</v>
      </c>
      <c r="P1530" s="512">
        <v>22</v>
      </c>
      <c r="V1530" s="504">
        <v>225.71700000000001</v>
      </c>
      <c r="AC1530" s="511">
        <f t="shared" si="47"/>
        <v>42798.87499999634</v>
      </c>
      <c r="AD1530" s="512">
        <f t="shared" si="46"/>
        <v>22</v>
      </c>
      <c r="AJ1530" s="504">
        <v>212</v>
      </c>
    </row>
    <row r="1531" spans="1:36" x14ac:dyDescent="0.2">
      <c r="A1531" s="511">
        <v>42067</v>
      </c>
      <c r="B1531" s="512">
        <v>23</v>
      </c>
      <c r="H1531" s="504">
        <v>210.422</v>
      </c>
      <c r="O1531" s="511">
        <v>42432</v>
      </c>
      <c r="P1531" s="512">
        <v>23</v>
      </c>
      <c r="V1531" s="504">
        <v>209.01</v>
      </c>
      <c r="AC1531" s="511">
        <f t="shared" si="47"/>
        <v>42798.916666663004</v>
      </c>
      <c r="AD1531" s="512">
        <f t="shared" si="46"/>
        <v>23</v>
      </c>
      <c r="AJ1531" s="504">
        <v>197</v>
      </c>
    </row>
    <row r="1532" spans="1:36" x14ac:dyDescent="0.2">
      <c r="A1532" s="511">
        <v>42067</v>
      </c>
      <c r="B1532" s="512">
        <v>24</v>
      </c>
      <c r="H1532" s="504">
        <v>194.55500000000001</v>
      </c>
      <c r="O1532" s="511">
        <v>42432</v>
      </c>
      <c r="P1532" s="512">
        <v>24</v>
      </c>
      <c r="V1532" s="504">
        <v>191.709</v>
      </c>
      <c r="AC1532" s="511">
        <f t="shared" si="47"/>
        <v>42798.958333329669</v>
      </c>
      <c r="AD1532" s="512">
        <f t="shared" si="46"/>
        <v>24</v>
      </c>
      <c r="AJ1532" s="504">
        <v>185</v>
      </c>
    </row>
    <row r="1533" spans="1:36" x14ac:dyDescent="0.2">
      <c r="A1533" s="511">
        <v>42068</v>
      </c>
      <c r="B1533" s="512">
        <v>1</v>
      </c>
      <c r="H1533" s="504">
        <v>185.64500000000001</v>
      </c>
      <c r="O1533" s="511">
        <v>42433</v>
      </c>
      <c r="P1533" s="512">
        <v>1</v>
      </c>
      <c r="V1533" s="504">
        <v>182.434</v>
      </c>
      <c r="AC1533" s="511">
        <f t="shared" si="47"/>
        <v>42798.999999996333</v>
      </c>
      <c r="AD1533" s="512">
        <f t="shared" si="46"/>
        <v>1</v>
      </c>
      <c r="AJ1533" s="504">
        <v>177</v>
      </c>
    </row>
    <row r="1534" spans="1:36" x14ac:dyDescent="0.2">
      <c r="A1534" s="511">
        <v>42068</v>
      </c>
      <c r="B1534" s="512">
        <v>2</v>
      </c>
      <c r="H1534" s="504">
        <v>181.535</v>
      </c>
      <c r="O1534" s="511">
        <v>42433</v>
      </c>
      <c r="P1534" s="512">
        <v>2</v>
      </c>
      <c r="V1534" s="504">
        <v>176.999</v>
      </c>
      <c r="AC1534" s="511">
        <f t="shared" si="47"/>
        <v>42799.041666662997</v>
      </c>
      <c r="AD1534" s="512">
        <f t="shared" si="46"/>
        <v>2</v>
      </c>
      <c r="AJ1534" s="504">
        <v>175</v>
      </c>
    </row>
    <row r="1535" spans="1:36" x14ac:dyDescent="0.2">
      <c r="A1535" s="511">
        <v>42068</v>
      </c>
      <c r="B1535" s="512">
        <v>3</v>
      </c>
      <c r="H1535" s="504">
        <v>180.38300000000001</v>
      </c>
      <c r="O1535" s="511">
        <v>42433</v>
      </c>
      <c r="P1535" s="512">
        <v>3</v>
      </c>
      <c r="V1535" s="504">
        <v>173.68199999999999</v>
      </c>
      <c r="AC1535" s="511">
        <f t="shared" si="47"/>
        <v>42799.083333329661</v>
      </c>
      <c r="AD1535" s="512">
        <f t="shared" si="46"/>
        <v>3</v>
      </c>
      <c r="AJ1535" s="504">
        <v>171</v>
      </c>
    </row>
    <row r="1536" spans="1:36" x14ac:dyDescent="0.2">
      <c r="A1536" s="511">
        <v>42068</v>
      </c>
      <c r="B1536" s="512">
        <v>4</v>
      </c>
      <c r="H1536" s="504">
        <v>182.48500000000001</v>
      </c>
      <c r="O1536" s="511">
        <v>42433</v>
      </c>
      <c r="P1536" s="512">
        <v>4</v>
      </c>
      <c r="V1536" s="504">
        <v>173.81200000000001</v>
      </c>
      <c r="AC1536" s="511">
        <f t="shared" si="47"/>
        <v>42799.124999996326</v>
      </c>
      <c r="AD1536" s="512">
        <f t="shared" si="46"/>
        <v>4</v>
      </c>
      <c r="AJ1536" s="504">
        <v>170</v>
      </c>
    </row>
    <row r="1537" spans="1:36" x14ac:dyDescent="0.2">
      <c r="A1537" s="511">
        <v>42068</v>
      </c>
      <c r="B1537" s="512">
        <v>5</v>
      </c>
      <c r="H1537" s="504">
        <v>190.15100000000001</v>
      </c>
      <c r="O1537" s="511">
        <v>42433</v>
      </c>
      <c r="P1537" s="512">
        <v>5</v>
      </c>
      <c r="V1537" s="504">
        <v>178.852</v>
      </c>
      <c r="AC1537" s="511">
        <f t="shared" si="47"/>
        <v>42799.16666666299</v>
      </c>
      <c r="AD1537" s="512">
        <f t="shared" si="46"/>
        <v>5</v>
      </c>
      <c r="AJ1537" s="504">
        <v>173</v>
      </c>
    </row>
    <row r="1538" spans="1:36" x14ac:dyDescent="0.2">
      <c r="A1538" s="511">
        <v>42068</v>
      </c>
      <c r="B1538" s="512">
        <v>6</v>
      </c>
      <c r="H1538" s="504">
        <v>205.15</v>
      </c>
      <c r="O1538" s="511">
        <v>42433</v>
      </c>
      <c r="P1538" s="512">
        <v>6</v>
      </c>
      <c r="V1538" s="504">
        <v>189.501</v>
      </c>
      <c r="AC1538" s="511">
        <f t="shared" si="47"/>
        <v>42799.208333329654</v>
      </c>
      <c r="AD1538" s="512">
        <f t="shared" si="46"/>
        <v>6</v>
      </c>
      <c r="AJ1538" s="504">
        <v>177</v>
      </c>
    </row>
    <row r="1539" spans="1:36" x14ac:dyDescent="0.2">
      <c r="A1539" s="511">
        <v>42068</v>
      </c>
      <c r="B1539" s="512">
        <v>7</v>
      </c>
      <c r="H1539" s="504">
        <v>225.20400000000001</v>
      </c>
      <c r="O1539" s="511">
        <v>42433</v>
      </c>
      <c r="P1539" s="512">
        <v>7</v>
      </c>
      <c r="V1539" s="504">
        <v>205.196</v>
      </c>
      <c r="AC1539" s="511">
        <f t="shared" si="47"/>
        <v>42799.249999996318</v>
      </c>
      <c r="AD1539" s="512">
        <f t="shared" si="46"/>
        <v>7</v>
      </c>
      <c r="AJ1539" s="504">
        <v>185</v>
      </c>
    </row>
    <row r="1540" spans="1:36" x14ac:dyDescent="0.2">
      <c r="A1540" s="511">
        <v>42068</v>
      </c>
      <c r="B1540" s="512">
        <v>8</v>
      </c>
      <c r="H1540" s="504">
        <v>232.74100000000001</v>
      </c>
      <c r="O1540" s="511">
        <v>42433</v>
      </c>
      <c r="P1540" s="512">
        <v>8</v>
      </c>
      <c r="V1540" s="504">
        <v>213.578</v>
      </c>
      <c r="AC1540" s="511">
        <f t="shared" si="47"/>
        <v>42799.291666662983</v>
      </c>
      <c r="AD1540" s="512">
        <f t="shared" si="46"/>
        <v>8</v>
      </c>
      <c r="AJ1540" s="504">
        <v>191</v>
      </c>
    </row>
    <row r="1541" spans="1:36" x14ac:dyDescent="0.2">
      <c r="A1541" s="511">
        <v>42068</v>
      </c>
      <c r="B1541" s="512">
        <v>9</v>
      </c>
      <c r="H1541" s="504">
        <v>226.61799999999999</v>
      </c>
      <c r="O1541" s="511">
        <v>42433</v>
      </c>
      <c r="P1541" s="512">
        <v>9</v>
      </c>
      <c r="V1541" s="504">
        <v>215.214</v>
      </c>
      <c r="AC1541" s="511">
        <f t="shared" si="47"/>
        <v>42799.333333329647</v>
      </c>
      <c r="AD1541" s="512">
        <f t="shared" si="46"/>
        <v>9</v>
      </c>
      <c r="AJ1541" s="504">
        <v>191</v>
      </c>
    </row>
    <row r="1542" spans="1:36" x14ac:dyDescent="0.2">
      <c r="A1542" s="511">
        <v>42068</v>
      </c>
      <c r="B1542" s="512">
        <v>10</v>
      </c>
      <c r="H1542" s="504">
        <v>223.99</v>
      </c>
      <c r="O1542" s="511">
        <v>42433</v>
      </c>
      <c r="P1542" s="512">
        <v>10</v>
      </c>
      <c r="V1542" s="504">
        <v>213.20699999999999</v>
      </c>
      <c r="AC1542" s="511">
        <f t="shared" si="47"/>
        <v>42799.374999996311</v>
      </c>
      <c r="AD1542" s="512">
        <f t="shared" si="46"/>
        <v>10</v>
      </c>
      <c r="AJ1542" s="504">
        <v>195</v>
      </c>
    </row>
    <row r="1543" spans="1:36" x14ac:dyDescent="0.2">
      <c r="A1543" s="511">
        <v>42068</v>
      </c>
      <c r="B1543" s="512">
        <v>11</v>
      </c>
      <c r="H1543" s="504">
        <v>222.31700000000001</v>
      </c>
      <c r="O1543" s="511">
        <v>42433</v>
      </c>
      <c r="P1543" s="512">
        <v>11</v>
      </c>
      <c r="V1543" s="504">
        <v>209.32400000000001</v>
      </c>
      <c r="AC1543" s="511">
        <f t="shared" si="47"/>
        <v>42799.416666662975</v>
      </c>
      <c r="AD1543" s="512">
        <f t="shared" si="46"/>
        <v>11</v>
      </c>
      <c r="AJ1543" s="504">
        <v>197</v>
      </c>
    </row>
    <row r="1544" spans="1:36" x14ac:dyDescent="0.2">
      <c r="A1544" s="511">
        <v>42068</v>
      </c>
      <c r="B1544" s="512">
        <v>12</v>
      </c>
      <c r="H1544" s="504">
        <v>221.119</v>
      </c>
      <c r="O1544" s="511">
        <v>42433</v>
      </c>
      <c r="P1544" s="512">
        <v>12</v>
      </c>
      <c r="V1544" s="504">
        <v>215.50200000000001</v>
      </c>
      <c r="AC1544" s="511">
        <f t="shared" si="47"/>
        <v>42799.45833332964</v>
      </c>
      <c r="AD1544" s="512">
        <f t="shared" si="46"/>
        <v>12</v>
      </c>
      <c r="AJ1544" s="504">
        <v>197</v>
      </c>
    </row>
    <row r="1545" spans="1:36" x14ac:dyDescent="0.2">
      <c r="A1545" s="511">
        <v>42068</v>
      </c>
      <c r="B1545" s="512">
        <v>13</v>
      </c>
      <c r="H1545" s="504">
        <v>218.45099999999999</v>
      </c>
      <c r="O1545" s="511">
        <v>42433</v>
      </c>
      <c r="P1545" s="512">
        <v>13</v>
      </c>
      <c r="V1545" s="504">
        <v>217.536</v>
      </c>
      <c r="AC1545" s="511">
        <f t="shared" si="47"/>
        <v>42799.499999996304</v>
      </c>
      <c r="AD1545" s="512">
        <f t="shared" si="46"/>
        <v>13</v>
      </c>
      <c r="AJ1545" s="504">
        <v>196</v>
      </c>
    </row>
    <row r="1546" spans="1:36" x14ac:dyDescent="0.2">
      <c r="A1546" s="511">
        <v>42068</v>
      </c>
      <c r="B1546" s="512">
        <v>14</v>
      </c>
      <c r="H1546" s="504">
        <v>220.35499999999999</v>
      </c>
      <c r="O1546" s="511">
        <v>42433</v>
      </c>
      <c r="P1546" s="512">
        <v>14</v>
      </c>
      <c r="V1546" s="504">
        <v>222.80199999999999</v>
      </c>
      <c r="AC1546" s="511">
        <f t="shared" si="47"/>
        <v>42799.541666662968</v>
      </c>
      <c r="AD1546" s="512">
        <f t="shared" si="46"/>
        <v>14</v>
      </c>
      <c r="AJ1546" s="504">
        <v>196</v>
      </c>
    </row>
    <row r="1547" spans="1:36" x14ac:dyDescent="0.2">
      <c r="A1547" s="511">
        <v>42068</v>
      </c>
      <c r="B1547" s="512">
        <v>15</v>
      </c>
      <c r="H1547" s="504">
        <v>222.22800000000001</v>
      </c>
      <c r="O1547" s="511">
        <v>42433</v>
      </c>
      <c r="P1547" s="512">
        <v>15</v>
      </c>
      <c r="V1547" s="504">
        <v>221.30500000000001</v>
      </c>
      <c r="AC1547" s="511">
        <f t="shared" si="47"/>
        <v>42799.583333329632</v>
      </c>
      <c r="AD1547" s="512">
        <f t="shared" si="46"/>
        <v>15</v>
      </c>
      <c r="AJ1547" s="504">
        <v>196</v>
      </c>
    </row>
    <row r="1548" spans="1:36" x14ac:dyDescent="0.2">
      <c r="A1548" s="511">
        <v>42068</v>
      </c>
      <c r="B1548" s="512">
        <v>16</v>
      </c>
      <c r="H1548" s="504">
        <v>220.708</v>
      </c>
      <c r="O1548" s="511">
        <v>42433</v>
      </c>
      <c r="P1548" s="512">
        <v>16</v>
      </c>
      <c r="V1548" s="504">
        <v>216.19</v>
      </c>
      <c r="AC1548" s="511">
        <f t="shared" si="47"/>
        <v>42799.624999996297</v>
      </c>
      <c r="AD1548" s="512">
        <f t="shared" si="46"/>
        <v>16</v>
      </c>
      <c r="AJ1548" s="504">
        <v>196</v>
      </c>
    </row>
    <row r="1549" spans="1:36" x14ac:dyDescent="0.2">
      <c r="A1549" s="511">
        <v>42068</v>
      </c>
      <c r="B1549" s="512">
        <v>17</v>
      </c>
      <c r="H1549" s="504">
        <v>220.64699999999999</v>
      </c>
      <c r="O1549" s="511">
        <v>42433</v>
      </c>
      <c r="P1549" s="512">
        <v>17</v>
      </c>
      <c r="V1549" s="504">
        <v>220.25299999999999</v>
      </c>
      <c r="AC1549" s="511">
        <f t="shared" si="47"/>
        <v>42799.666666662961</v>
      </c>
      <c r="AD1549" s="512">
        <f t="shared" si="46"/>
        <v>17</v>
      </c>
      <c r="AJ1549" s="504">
        <v>196</v>
      </c>
    </row>
    <row r="1550" spans="1:36" x14ac:dyDescent="0.2">
      <c r="A1550" s="511">
        <v>42068</v>
      </c>
      <c r="B1550" s="512">
        <v>18</v>
      </c>
      <c r="H1550" s="504">
        <v>223.82300000000001</v>
      </c>
      <c r="O1550" s="511">
        <v>42433</v>
      </c>
      <c r="P1550" s="512">
        <v>18</v>
      </c>
      <c r="V1550" s="504">
        <v>225.54499999999999</v>
      </c>
      <c r="AC1550" s="511">
        <f t="shared" si="47"/>
        <v>42799.708333329625</v>
      </c>
      <c r="AD1550" s="512">
        <f t="shared" si="46"/>
        <v>18</v>
      </c>
      <c r="AJ1550" s="504">
        <v>199</v>
      </c>
    </row>
    <row r="1551" spans="1:36" x14ac:dyDescent="0.2">
      <c r="A1551" s="511">
        <v>42068</v>
      </c>
      <c r="B1551" s="512">
        <v>19</v>
      </c>
      <c r="H1551" s="504">
        <v>243.196</v>
      </c>
      <c r="O1551" s="511">
        <v>42433</v>
      </c>
      <c r="P1551" s="512">
        <v>19</v>
      </c>
      <c r="V1551" s="504">
        <v>234.44200000000001</v>
      </c>
      <c r="AC1551" s="511">
        <f t="shared" si="47"/>
        <v>42799.749999996289</v>
      </c>
      <c r="AD1551" s="512">
        <f t="shared" si="46"/>
        <v>19</v>
      </c>
      <c r="AJ1551" s="504">
        <v>217</v>
      </c>
    </row>
    <row r="1552" spans="1:36" x14ac:dyDescent="0.2">
      <c r="A1552" s="511">
        <v>42068</v>
      </c>
      <c r="B1552" s="512">
        <v>20</v>
      </c>
      <c r="H1552" s="504">
        <v>247.637</v>
      </c>
      <c r="O1552" s="511">
        <v>42433</v>
      </c>
      <c r="P1552" s="512">
        <v>20</v>
      </c>
      <c r="V1552" s="504">
        <v>229.619</v>
      </c>
      <c r="AC1552" s="511">
        <f t="shared" si="47"/>
        <v>42799.791666662954</v>
      </c>
      <c r="AD1552" s="512">
        <f t="shared" si="46"/>
        <v>20</v>
      </c>
      <c r="AJ1552" s="504">
        <v>248</v>
      </c>
    </row>
    <row r="1553" spans="1:36" x14ac:dyDescent="0.2">
      <c r="A1553" s="511">
        <v>42068</v>
      </c>
      <c r="B1553" s="512">
        <v>21</v>
      </c>
      <c r="H1553" s="504">
        <v>241.63900000000001</v>
      </c>
      <c r="O1553" s="511">
        <v>42433</v>
      </c>
      <c r="P1553" s="512">
        <v>21</v>
      </c>
      <c r="V1553" s="504">
        <v>224.06800000000001</v>
      </c>
      <c r="AC1553" s="511">
        <f t="shared" si="47"/>
        <v>42799.833333329618</v>
      </c>
      <c r="AD1553" s="512">
        <f t="shared" si="46"/>
        <v>21</v>
      </c>
      <c r="AJ1553" s="504">
        <v>246</v>
      </c>
    </row>
    <row r="1554" spans="1:36" x14ac:dyDescent="0.2">
      <c r="A1554" s="511">
        <v>42068</v>
      </c>
      <c r="B1554" s="512">
        <v>22</v>
      </c>
      <c r="H1554" s="504">
        <v>229.44300000000001</v>
      </c>
      <c r="O1554" s="511">
        <v>42433</v>
      </c>
      <c r="P1554" s="512">
        <v>22</v>
      </c>
      <c r="V1554" s="504">
        <v>214.417</v>
      </c>
      <c r="AC1554" s="511">
        <f t="shared" si="47"/>
        <v>42799.874999996282</v>
      </c>
      <c r="AD1554" s="512">
        <f t="shared" si="46"/>
        <v>22</v>
      </c>
      <c r="AJ1554" s="504">
        <v>223</v>
      </c>
    </row>
    <row r="1555" spans="1:36" x14ac:dyDescent="0.2">
      <c r="A1555" s="511">
        <v>42068</v>
      </c>
      <c r="B1555" s="512">
        <v>23</v>
      </c>
      <c r="H1555" s="504">
        <v>211.178</v>
      </c>
      <c r="O1555" s="511">
        <v>42433</v>
      </c>
      <c r="P1555" s="512">
        <v>23</v>
      </c>
      <c r="V1555" s="504">
        <v>200.27500000000001</v>
      </c>
      <c r="AC1555" s="511">
        <f t="shared" si="47"/>
        <v>42799.916666662946</v>
      </c>
      <c r="AD1555" s="512">
        <f t="shared" si="46"/>
        <v>23</v>
      </c>
      <c r="AJ1555" s="504">
        <v>201</v>
      </c>
    </row>
    <row r="1556" spans="1:36" x14ac:dyDescent="0.2">
      <c r="A1556" s="511">
        <v>42068</v>
      </c>
      <c r="B1556" s="512">
        <v>24</v>
      </c>
      <c r="H1556" s="504">
        <v>195.37799999999999</v>
      </c>
      <c r="O1556" s="511">
        <v>42433</v>
      </c>
      <c r="P1556" s="512">
        <v>24</v>
      </c>
      <c r="V1556" s="504">
        <v>185.07499999999999</v>
      </c>
      <c r="AC1556" s="511">
        <f t="shared" si="47"/>
        <v>42799.95833332961</v>
      </c>
      <c r="AD1556" s="512">
        <f t="shared" si="46"/>
        <v>24</v>
      </c>
      <c r="AJ1556" s="504">
        <v>186</v>
      </c>
    </row>
    <row r="1557" spans="1:36" x14ac:dyDescent="0.2">
      <c r="A1557" s="511">
        <v>42069</v>
      </c>
      <c r="B1557" s="512">
        <v>1</v>
      </c>
      <c r="H1557" s="504">
        <v>187.374</v>
      </c>
      <c r="O1557" s="511">
        <v>42434</v>
      </c>
      <c r="P1557" s="512">
        <v>1</v>
      </c>
      <c r="V1557" s="504">
        <v>175.50399999999999</v>
      </c>
      <c r="AC1557" s="511">
        <f t="shared" si="47"/>
        <v>42799.999999996275</v>
      </c>
      <c r="AD1557" s="512">
        <f t="shared" si="46"/>
        <v>1</v>
      </c>
      <c r="AJ1557" s="504">
        <v>177</v>
      </c>
    </row>
    <row r="1558" spans="1:36" x14ac:dyDescent="0.2">
      <c r="A1558" s="511">
        <v>42069</v>
      </c>
      <c r="B1558" s="512">
        <v>2</v>
      </c>
      <c r="H1558" s="504">
        <v>183.476</v>
      </c>
      <c r="O1558" s="511">
        <v>42434</v>
      </c>
      <c r="P1558" s="512">
        <v>2</v>
      </c>
      <c r="V1558" s="504">
        <v>170.51599999999999</v>
      </c>
      <c r="AC1558" s="511">
        <f t="shared" si="47"/>
        <v>42800.041666662939</v>
      </c>
      <c r="AD1558" s="512">
        <f t="shared" ref="AD1558:AD1621" si="48">B1558</f>
        <v>2</v>
      </c>
      <c r="AJ1558" s="504">
        <v>175</v>
      </c>
    </row>
    <row r="1559" spans="1:36" x14ac:dyDescent="0.2">
      <c r="A1559" s="511">
        <v>42069</v>
      </c>
      <c r="B1559" s="512">
        <v>3</v>
      </c>
      <c r="H1559" s="504">
        <v>181.405</v>
      </c>
      <c r="O1559" s="511">
        <v>42434</v>
      </c>
      <c r="P1559" s="512">
        <v>3</v>
      </c>
      <c r="V1559" s="504">
        <v>169.697</v>
      </c>
      <c r="AC1559" s="511">
        <f t="shared" ref="AC1559:AC1622" si="49">AC1558+1/24</f>
        <v>42800.083333329603</v>
      </c>
      <c r="AD1559" s="512">
        <f t="shared" si="48"/>
        <v>3</v>
      </c>
      <c r="AJ1559" s="504">
        <v>172</v>
      </c>
    </row>
    <row r="1560" spans="1:36" x14ac:dyDescent="0.2">
      <c r="A1560" s="511">
        <v>42069</v>
      </c>
      <c r="B1560" s="512">
        <v>4</v>
      </c>
      <c r="H1560" s="504">
        <v>182.36099999999999</v>
      </c>
      <c r="O1560" s="511">
        <v>42434</v>
      </c>
      <c r="P1560" s="512">
        <v>4</v>
      </c>
      <c r="V1560" s="504">
        <v>168.77799999999999</v>
      </c>
      <c r="AC1560" s="511">
        <f t="shared" si="49"/>
        <v>42800.124999996267</v>
      </c>
      <c r="AD1560" s="512">
        <f t="shared" si="48"/>
        <v>4</v>
      </c>
      <c r="AJ1560" s="504">
        <v>171</v>
      </c>
    </row>
    <row r="1561" spans="1:36" x14ac:dyDescent="0.2">
      <c r="A1561" s="511">
        <v>42069</v>
      </c>
      <c r="B1561" s="512">
        <v>5</v>
      </c>
      <c r="H1561" s="504">
        <v>190.47</v>
      </c>
      <c r="O1561" s="511">
        <v>42434</v>
      </c>
      <c r="P1561" s="512">
        <v>5</v>
      </c>
      <c r="V1561" s="504">
        <v>169.999</v>
      </c>
      <c r="AC1561" s="511">
        <f t="shared" si="49"/>
        <v>42800.166666662932</v>
      </c>
      <c r="AD1561" s="512">
        <f t="shared" si="48"/>
        <v>5</v>
      </c>
      <c r="AJ1561" s="504">
        <v>175</v>
      </c>
    </row>
    <row r="1562" spans="1:36" x14ac:dyDescent="0.2">
      <c r="A1562" s="511">
        <v>42069</v>
      </c>
      <c r="B1562" s="512">
        <v>6</v>
      </c>
      <c r="H1562" s="504">
        <v>205.18299999999999</v>
      </c>
      <c r="O1562" s="511">
        <v>42434</v>
      </c>
      <c r="P1562" s="512">
        <v>6</v>
      </c>
      <c r="V1562" s="504">
        <v>173.554</v>
      </c>
      <c r="AC1562" s="511">
        <f t="shared" si="49"/>
        <v>42800.208333329596</v>
      </c>
      <c r="AD1562" s="512">
        <f t="shared" si="48"/>
        <v>6</v>
      </c>
      <c r="AJ1562" s="504">
        <v>180</v>
      </c>
    </row>
    <row r="1563" spans="1:36" x14ac:dyDescent="0.2">
      <c r="A1563" s="511">
        <v>42069</v>
      </c>
      <c r="B1563" s="512">
        <v>7</v>
      </c>
      <c r="H1563" s="504">
        <v>224.04599999999999</v>
      </c>
      <c r="O1563" s="511">
        <v>42434</v>
      </c>
      <c r="P1563" s="512">
        <v>7</v>
      </c>
      <c r="V1563" s="504">
        <v>180.63900000000001</v>
      </c>
      <c r="AC1563" s="511">
        <f t="shared" si="49"/>
        <v>42800.24999999626</v>
      </c>
      <c r="AD1563" s="512">
        <f t="shared" si="48"/>
        <v>7</v>
      </c>
      <c r="AJ1563" s="504">
        <v>196</v>
      </c>
    </row>
    <row r="1564" spans="1:36" x14ac:dyDescent="0.2">
      <c r="A1564" s="511">
        <v>42069</v>
      </c>
      <c r="B1564" s="512">
        <v>8</v>
      </c>
      <c r="H1564" s="504">
        <v>230.964</v>
      </c>
      <c r="O1564" s="511">
        <v>42434</v>
      </c>
      <c r="P1564" s="512">
        <v>8</v>
      </c>
      <c r="V1564" s="504">
        <v>180.57</v>
      </c>
      <c r="AC1564" s="511">
        <f t="shared" si="49"/>
        <v>42800.291666662924</v>
      </c>
      <c r="AD1564" s="512">
        <f t="shared" si="48"/>
        <v>8</v>
      </c>
      <c r="AJ1564" s="504">
        <v>213</v>
      </c>
    </row>
    <row r="1565" spans="1:36" x14ac:dyDescent="0.2">
      <c r="A1565" s="511">
        <v>42069</v>
      </c>
      <c r="B1565" s="512">
        <v>9</v>
      </c>
      <c r="H1565" s="504">
        <v>225.34800000000001</v>
      </c>
      <c r="O1565" s="511">
        <v>42434</v>
      </c>
      <c r="P1565" s="512">
        <v>9</v>
      </c>
      <c r="V1565" s="504">
        <v>185.25700000000001</v>
      </c>
      <c r="AC1565" s="511">
        <f t="shared" si="49"/>
        <v>42800.333333329589</v>
      </c>
      <c r="AD1565" s="512">
        <f t="shared" si="48"/>
        <v>9</v>
      </c>
      <c r="AJ1565" s="504">
        <v>230</v>
      </c>
    </row>
    <row r="1566" spans="1:36" x14ac:dyDescent="0.2">
      <c r="A1566" s="511">
        <v>42069</v>
      </c>
      <c r="B1566" s="512">
        <v>10</v>
      </c>
      <c r="H1566" s="504">
        <v>220.798</v>
      </c>
      <c r="O1566" s="511">
        <v>42434</v>
      </c>
      <c r="P1566" s="512">
        <v>10</v>
      </c>
      <c r="V1566" s="504">
        <v>193.16300000000001</v>
      </c>
      <c r="AC1566" s="511">
        <f t="shared" si="49"/>
        <v>42800.374999996253</v>
      </c>
      <c r="AD1566" s="512">
        <f t="shared" si="48"/>
        <v>10</v>
      </c>
      <c r="AJ1566" s="504">
        <v>232</v>
      </c>
    </row>
    <row r="1567" spans="1:36" x14ac:dyDescent="0.2">
      <c r="A1567" s="511">
        <v>42069</v>
      </c>
      <c r="B1567" s="512">
        <v>11</v>
      </c>
      <c r="H1567" s="504">
        <v>219.512</v>
      </c>
      <c r="O1567" s="511">
        <v>42434</v>
      </c>
      <c r="P1567" s="512">
        <v>11</v>
      </c>
      <c r="V1567" s="504">
        <v>196.161</v>
      </c>
      <c r="AC1567" s="511">
        <f t="shared" si="49"/>
        <v>42800.416666662917</v>
      </c>
      <c r="AD1567" s="512">
        <f t="shared" si="48"/>
        <v>11</v>
      </c>
      <c r="AJ1567" s="504">
        <v>235</v>
      </c>
    </row>
    <row r="1568" spans="1:36" x14ac:dyDescent="0.2">
      <c r="A1568" s="511">
        <v>42069</v>
      </c>
      <c r="B1568" s="512">
        <v>12</v>
      </c>
      <c r="H1568" s="504">
        <v>216.286</v>
      </c>
      <c r="O1568" s="511">
        <v>42434</v>
      </c>
      <c r="P1568" s="512">
        <v>12</v>
      </c>
      <c r="V1568" s="504">
        <v>200.881</v>
      </c>
      <c r="AC1568" s="511">
        <f t="shared" si="49"/>
        <v>42800.458333329581</v>
      </c>
      <c r="AD1568" s="512">
        <f t="shared" si="48"/>
        <v>12</v>
      </c>
      <c r="AJ1568" s="504">
        <v>236</v>
      </c>
    </row>
    <row r="1569" spans="1:36" x14ac:dyDescent="0.2">
      <c r="A1569" s="511">
        <v>42069</v>
      </c>
      <c r="B1569" s="512">
        <v>13</v>
      </c>
      <c r="H1569" s="504">
        <v>215.05199999999999</v>
      </c>
      <c r="O1569" s="511">
        <v>42434</v>
      </c>
      <c r="P1569" s="512">
        <v>13</v>
      </c>
      <c r="V1569" s="504">
        <v>198.96199999999999</v>
      </c>
      <c r="AC1569" s="511">
        <f t="shared" si="49"/>
        <v>42800.499999996246</v>
      </c>
      <c r="AD1569" s="512">
        <f t="shared" si="48"/>
        <v>13</v>
      </c>
      <c r="AJ1569" s="504">
        <v>230</v>
      </c>
    </row>
    <row r="1570" spans="1:36" x14ac:dyDescent="0.2">
      <c r="A1570" s="511">
        <v>42069</v>
      </c>
      <c r="B1570" s="512">
        <v>14</v>
      </c>
      <c r="H1570" s="504">
        <v>216.40600000000001</v>
      </c>
      <c r="O1570" s="511">
        <v>42434</v>
      </c>
      <c r="P1570" s="512">
        <v>14</v>
      </c>
      <c r="V1570" s="504">
        <v>193.09800000000001</v>
      </c>
      <c r="AC1570" s="511">
        <f t="shared" si="49"/>
        <v>42800.54166666291</v>
      </c>
      <c r="AD1570" s="512">
        <f t="shared" si="48"/>
        <v>14</v>
      </c>
      <c r="AJ1570" s="504">
        <v>226</v>
      </c>
    </row>
    <row r="1571" spans="1:36" x14ac:dyDescent="0.2">
      <c r="A1571" s="511">
        <v>42069</v>
      </c>
      <c r="B1571" s="512">
        <v>15</v>
      </c>
      <c r="H1571" s="504">
        <v>219.50899999999999</v>
      </c>
      <c r="O1571" s="511">
        <v>42434</v>
      </c>
      <c r="P1571" s="512">
        <v>15</v>
      </c>
      <c r="V1571" s="504">
        <v>195.922</v>
      </c>
      <c r="AC1571" s="511">
        <f t="shared" si="49"/>
        <v>42800.583333329574</v>
      </c>
      <c r="AD1571" s="512">
        <f t="shared" si="48"/>
        <v>15</v>
      </c>
      <c r="AJ1571" s="504">
        <v>228</v>
      </c>
    </row>
    <row r="1572" spans="1:36" x14ac:dyDescent="0.2">
      <c r="A1572" s="511">
        <v>42069</v>
      </c>
      <c r="B1572" s="512">
        <v>16</v>
      </c>
      <c r="H1572" s="504">
        <v>219.999</v>
      </c>
      <c r="O1572" s="511">
        <v>42434</v>
      </c>
      <c r="P1572" s="512">
        <v>16</v>
      </c>
      <c r="V1572" s="504">
        <v>197.29900000000001</v>
      </c>
      <c r="AC1572" s="511">
        <f t="shared" si="49"/>
        <v>42800.624999996238</v>
      </c>
      <c r="AD1572" s="512">
        <f t="shared" si="48"/>
        <v>16</v>
      </c>
      <c r="AJ1572" s="504">
        <v>225</v>
      </c>
    </row>
    <row r="1573" spans="1:36" x14ac:dyDescent="0.2">
      <c r="A1573" s="511">
        <v>42069</v>
      </c>
      <c r="B1573" s="512">
        <v>17</v>
      </c>
      <c r="H1573" s="504">
        <v>220.11</v>
      </c>
      <c r="O1573" s="511">
        <v>42434</v>
      </c>
      <c r="P1573" s="512">
        <v>17</v>
      </c>
      <c r="V1573" s="504">
        <v>201.947</v>
      </c>
      <c r="AC1573" s="511">
        <f t="shared" si="49"/>
        <v>42800.666666662903</v>
      </c>
      <c r="AD1573" s="512">
        <f t="shared" si="48"/>
        <v>17</v>
      </c>
      <c r="AJ1573" s="504">
        <v>222</v>
      </c>
    </row>
    <row r="1574" spans="1:36" x14ac:dyDescent="0.2">
      <c r="A1574" s="511">
        <v>42069</v>
      </c>
      <c r="B1574" s="512">
        <v>18</v>
      </c>
      <c r="H1574" s="504">
        <v>222.358</v>
      </c>
      <c r="O1574" s="511">
        <v>42434</v>
      </c>
      <c r="P1574" s="512">
        <v>18</v>
      </c>
      <c r="V1574" s="504">
        <v>208.495</v>
      </c>
      <c r="AC1574" s="511">
        <f t="shared" si="49"/>
        <v>42800.708333329567</v>
      </c>
      <c r="AD1574" s="512">
        <f t="shared" si="48"/>
        <v>18</v>
      </c>
      <c r="AJ1574" s="504">
        <v>226</v>
      </c>
    </row>
    <row r="1575" spans="1:36" x14ac:dyDescent="0.2">
      <c r="A1575" s="511">
        <v>42069</v>
      </c>
      <c r="B1575" s="512">
        <v>19</v>
      </c>
      <c r="H1575" s="504">
        <v>238.84399999999999</v>
      </c>
      <c r="O1575" s="511">
        <v>42434</v>
      </c>
      <c r="P1575" s="512">
        <v>19</v>
      </c>
      <c r="V1575" s="504">
        <v>220.17500000000001</v>
      </c>
      <c r="AC1575" s="511">
        <f t="shared" si="49"/>
        <v>42800.749999996231</v>
      </c>
      <c r="AD1575" s="512">
        <f t="shared" si="48"/>
        <v>19</v>
      </c>
      <c r="AJ1575" s="504">
        <v>254</v>
      </c>
    </row>
    <row r="1576" spans="1:36" x14ac:dyDescent="0.2">
      <c r="A1576" s="511">
        <v>42069</v>
      </c>
      <c r="B1576" s="512">
        <v>20</v>
      </c>
      <c r="H1576" s="504">
        <v>239.13399999999999</v>
      </c>
      <c r="O1576" s="511">
        <v>42434</v>
      </c>
      <c r="P1576" s="512">
        <v>20</v>
      </c>
      <c r="V1576" s="504">
        <v>216.48099999999999</v>
      </c>
      <c r="AC1576" s="511">
        <f t="shared" si="49"/>
        <v>42800.791666662895</v>
      </c>
      <c r="AD1576" s="512">
        <f t="shared" si="48"/>
        <v>20</v>
      </c>
      <c r="AJ1576" s="504">
        <v>274</v>
      </c>
    </row>
    <row r="1577" spans="1:36" x14ac:dyDescent="0.2">
      <c r="A1577" s="511">
        <v>42069</v>
      </c>
      <c r="B1577" s="512">
        <v>21</v>
      </c>
      <c r="H1577" s="504">
        <v>233.673</v>
      </c>
      <c r="O1577" s="511">
        <v>42434</v>
      </c>
      <c r="P1577" s="512">
        <v>21</v>
      </c>
      <c r="V1577" s="504">
        <v>209.18700000000001</v>
      </c>
      <c r="AC1577" s="511">
        <f t="shared" si="49"/>
        <v>42800.83333332956</v>
      </c>
      <c r="AD1577" s="512">
        <f t="shared" si="48"/>
        <v>21</v>
      </c>
      <c r="AJ1577" s="504">
        <v>272</v>
      </c>
    </row>
    <row r="1578" spans="1:36" x14ac:dyDescent="0.2">
      <c r="A1578" s="511">
        <v>42069</v>
      </c>
      <c r="B1578" s="512">
        <v>22</v>
      </c>
      <c r="H1578" s="504">
        <v>223.48099999999999</v>
      </c>
      <c r="O1578" s="511">
        <v>42434</v>
      </c>
      <c r="P1578" s="512">
        <v>22</v>
      </c>
      <c r="V1578" s="504">
        <v>201.738</v>
      </c>
      <c r="AC1578" s="511">
        <f t="shared" si="49"/>
        <v>42800.874999996224</v>
      </c>
      <c r="AD1578" s="512">
        <f t="shared" si="48"/>
        <v>22</v>
      </c>
      <c r="AJ1578" s="504">
        <v>257</v>
      </c>
    </row>
    <row r="1579" spans="1:36" x14ac:dyDescent="0.2">
      <c r="A1579" s="511">
        <v>42069</v>
      </c>
      <c r="B1579" s="512">
        <v>23</v>
      </c>
      <c r="H1579" s="504">
        <v>209.03</v>
      </c>
      <c r="O1579" s="511">
        <v>42434</v>
      </c>
      <c r="P1579" s="512">
        <v>23</v>
      </c>
      <c r="V1579" s="504">
        <v>192.69200000000001</v>
      </c>
      <c r="AC1579" s="511">
        <f t="shared" si="49"/>
        <v>42800.916666662888</v>
      </c>
      <c r="AD1579" s="512">
        <f t="shared" si="48"/>
        <v>23</v>
      </c>
      <c r="AJ1579" s="504">
        <v>218</v>
      </c>
    </row>
    <row r="1580" spans="1:36" x14ac:dyDescent="0.2">
      <c r="A1580" s="511">
        <v>42069</v>
      </c>
      <c r="B1580" s="512">
        <v>24</v>
      </c>
      <c r="H1580" s="504">
        <v>193.81800000000001</v>
      </c>
      <c r="O1580" s="511">
        <v>42434</v>
      </c>
      <c r="P1580" s="512">
        <v>24</v>
      </c>
      <c r="V1580" s="504">
        <v>180.44399999999999</v>
      </c>
      <c r="AC1580" s="511">
        <f t="shared" si="49"/>
        <v>42800.958333329552</v>
      </c>
      <c r="AD1580" s="512">
        <f t="shared" si="48"/>
        <v>24</v>
      </c>
      <c r="AJ1580" s="504">
        <v>196</v>
      </c>
    </row>
    <row r="1581" spans="1:36" x14ac:dyDescent="0.2">
      <c r="A1581" s="511">
        <v>42070</v>
      </c>
      <c r="B1581" s="512">
        <v>1</v>
      </c>
      <c r="H1581" s="504">
        <v>184.95099999999999</v>
      </c>
      <c r="O1581" s="511">
        <v>42435</v>
      </c>
      <c r="P1581" s="512">
        <v>1</v>
      </c>
      <c r="V1581" s="504">
        <v>171.714</v>
      </c>
      <c r="AC1581" s="511">
        <f t="shared" si="49"/>
        <v>42800.999999996217</v>
      </c>
      <c r="AD1581" s="512">
        <f t="shared" si="48"/>
        <v>1</v>
      </c>
      <c r="AJ1581" s="504">
        <v>185</v>
      </c>
    </row>
    <row r="1582" spans="1:36" x14ac:dyDescent="0.2">
      <c r="A1582" s="511">
        <v>42070</v>
      </c>
      <c r="B1582" s="512">
        <v>2</v>
      </c>
      <c r="H1582" s="504">
        <v>179.66</v>
      </c>
      <c r="O1582" s="511">
        <v>42435</v>
      </c>
      <c r="P1582" s="512">
        <v>2</v>
      </c>
      <c r="V1582" s="504">
        <v>163.92099999999999</v>
      </c>
      <c r="AC1582" s="511">
        <f t="shared" si="49"/>
        <v>42801.041666662881</v>
      </c>
      <c r="AD1582" s="512">
        <f t="shared" si="48"/>
        <v>2</v>
      </c>
      <c r="AJ1582" s="504">
        <v>179</v>
      </c>
    </row>
    <row r="1583" spans="1:36" x14ac:dyDescent="0.2">
      <c r="A1583" s="511">
        <v>42070</v>
      </c>
      <c r="B1583" s="512">
        <v>3</v>
      </c>
      <c r="H1583" s="504">
        <v>176.27600000000001</v>
      </c>
      <c r="O1583" s="511">
        <v>42435</v>
      </c>
      <c r="P1583" s="512">
        <v>3</v>
      </c>
      <c r="V1583" s="504">
        <v>161.648</v>
      </c>
      <c r="AC1583" s="511">
        <f t="shared" si="49"/>
        <v>42801.083333329545</v>
      </c>
      <c r="AD1583" s="512">
        <f t="shared" si="48"/>
        <v>3</v>
      </c>
      <c r="AJ1583" s="504">
        <v>177</v>
      </c>
    </row>
    <row r="1584" spans="1:36" x14ac:dyDescent="0.2">
      <c r="A1584" s="511">
        <v>42070</v>
      </c>
      <c r="B1584" s="512">
        <v>4</v>
      </c>
      <c r="H1584" s="504">
        <v>174.53200000000001</v>
      </c>
      <c r="O1584" s="511">
        <v>42435</v>
      </c>
      <c r="P1584" s="512">
        <v>4</v>
      </c>
      <c r="V1584" s="504">
        <v>161.203</v>
      </c>
      <c r="AC1584" s="511">
        <f t="shared" si="49"/>
        <v>42801.124999996209</v>
      </c>
      <c r="AD1584" s="512">
        <f t="shared" si="48"/>
        <v>4</v>
      </c>
      <c r="AJ1584" s="504">
        <v>176</v>
      </c>
    </row>
    <row r="1585" spans="1:36" x14ac:dyDescent="0.2">
      <c r="A1585" s="511">
        <v>42070</v>
      </c>
      <c r="B1585" s="512">
        <v>5</v>
      </c>
      <c r="H1585" s="504">
        <v>176.79599999999999</v>
      </c>
      <c r="O1585" s="511">
        <v>42435</v>
      </c>
      <c r="P1585" s="512">
        <v>5</v>
      </c>
      <c r="V1585" s="504">
        <v>161.523</v>
      </c>
      <c r="AC1585" s="511">
        <f t="shared" si="49"/>
        <v>42801.166666662873</v>
      </c>
      <c r="AD1585" s="512">
        <f t="shared" si="48"/>
        <v>5</v>
      </c>
      <c r="AJ1585" s="504">
        <v>177</v>
      </c>
    </row>
    <row r="1586" spans="1:36" x14ac:dyDescent="0.2">
      <c r="A1586" s="511">
        <v>42070</v>
      </c>
      <c r="B1586" s="512">
        <v>6</v>
      </c>
      <c r="H1586" s="504">
        <v>182.999</v>
      </c>
      <c r="O1586" s="511">
        <v>42435</v>
      </c>
      <c r="P1586" s="512">
        <v>6</v>
      </c>
      <c r="V1586" s="504">
        <v>163.74799999999999</v>
      </c>
      <c r="AC1586" s="511">
        <f t="shared" si="49"/>
        <v>42801.208333329538</v>
      </c>
      <c r="AD1586" s="512">
        <f t="shared" si="48"/>
        <v>6</v>
      </c>
      <c r="AJ1586" s="504">
        <v>184</v>
      </c>
    </row>
    <row r="1587" spans="1:36" x14ac:dyDescent="0.2">
      <c r="A1587" s="511">
        <v>42070</v>
      </c>
      <c r="B1587" s="512">
        <v>7</v>
      </c>
      <c r="H1587" s="504">
        <v>188.102</v>
      </c>
      <c r="O1587" s="511">
        <v>42435</v>
      </c>
      <c r="P1587" s="512">
        <v>7</v>
      </c>
      <c r="V1587" s="504">
        <v>165.36500000000001</v>
      </c>
      <c r="AC1587" s="511">
        <f t="shared" si="49"/>
        <v>42801.249999996202</v>
      </c>
      <c r="AD1587" s="512">
        <f t="shared" si="48"/>
        <v>7</v>
      </c>
      <c r="AJ1587" s="504">
        <v>197</v>
      </c>
    </row>
    <row r="1588" spans="1:36" x14ac:dyDescent="0.2">
      <c r="A1588" s="511">
        <v>42070</v>
      </c>
      <c r="B1588" s="512">
        <v>8</v>
      </c>
      <c r="H1588" s="504">
        <v>193.67400000000001</v>
      </c>
      <c r="O1588" s="511">
        <v>42435</v>
      </c>
      <c r="P1588" s="512">
        <v>8</v>
      </c>
      <c r="V1588" s="504">
        <v>166.059</v>
      </c>
      <c r="AC1588" s="511">
        <f t="shared" si="49"/>
        <v>42801.291666662866</v>
      </c>
      <c r="AD1588" s="512">
        <f t="shared" si="48"/>
        <v>8</v>
      </c>
      <c r="AJ1588" s="504">
        <v>215</v>
      </c>
    </row>
    <row r="1589" spans="1:36" x14ac:dyDescent="0.2">
      <c r="A1589" s="511">
        <v>42070</v>
      </c>
      <c r="B1589" s="512">
        <v>9</v>
      </c>
      <c r="H1589" s="504">
        <v>196.95</v>
      </c>
      <c r="O1589" s="511">
        <v>42435</v>
      </c>
      <c r="P1589" s="512">
        <v>9</v>
      </c>
      <c r="V1589" s="504">
        <v>174.285</v>
      </c>
      <c r="AC1589" s="511">
        <f t="shared" si="49"/>
        <v>42801.33333332953</v>
      </c>
      <c r="AD1589" s="512">
        <f t="shared" si="48"/>
        <v>9</v>
      </c>
      <c r="AJ1589" s="504">
        <v>231</v>
      </c>
    </row>
    <row r="1590" spans="1:36" x14ac:dyDescent="0.2">
      <c r="A1590" s="511">
        <v>42070</v>
      </c>
      <c r="B1590" s="512">
        <v>10</v>
      </c>
      <c r="H1590" s="504">
        <v>198.10400000000001</v>
      </c>
      <c r="O1590" s="511">
        <v>42435</v>
      </c>
      <c r="P1590" s="512">
        <v>10</v>
      </c>
      <c r="V1590" s="504">
        <v>171.41300000000001</v>
      </c>
      <c r="AC1590" s="511">
        <f t="shared" si="49"/>
        <v>42801.374999996195</v>
      </c>
      <c r="AD1590" s="512">
        <f t="shared" si="48"/>
        <v>10</v>
      </c>
      <c r="AJ1590" s="504">
        <v>231</v>
      </c>
    </row>
    <row r="1591" spans="1:36" x14ac:dyDescent="0.2">
      <c r="A1591" s="511">
        <v>42070</v>
      </c>
      <c r="B1591" s="512">
        <v>11</v>
      </c>
      <c r="H1591" s="504">
        <v>198.774</v>
      </c>
      <c r="O1591" s="511">
        <v>42435</v>
      </c>
      <c r="P1591" s="512">
        <v>11</v>
      </c>
      <c r="V1591" s="504">
        <v>174.26499999999999</v>
      </c>
      <c r="AC1591" s="511">
        <f t="shared" si="49"/>
        <v>42801.416666662859</v>
      </c>
      <c r="AD1591" s="512">
        <f t="shared" si="48"/>
        <v>11</v>
      </c>
      <c r="AJ1591" s="504">
        <v>231</v>
      </c>
    </row>
    <row r="1592" spans="1:36" x14ac:dyDescent="0.2">
      <c r="A1592" s="511">
        <v>42070</v>
      </c>
      <c r="B1592" s="512">
        <v>12</v>
      </c>
      <c r="H1592" s="504">
        <v>198.34100000000001</v>
      </c>
      <c r="O1592" s="511">
        <v>42435</v>
      </c>
      <c r="P1592" s="512">
        <v>12</v>
      </c>
      <c r="V1592" s="504">
        <v>177.30500000000001</v>
      </c>
      <c r="AC1592" s="511">
        <f t="shared" si="49"/>
        <v>42801.458333329523</v>
      </c>
      <c r="AD1592" s="512">
        <f t="shared" si="48"/>
        <v>12</v>
      </c>
      <c r="AJ1592" s="504">
        <v>226</v>
      </c>
    </row>
    <row r="1593" spans="1:36" x14ac:dyDescent="0.2">
      <c r="A1593" s="511">
        <v>42070</v>
      </c>
      <c r="B1593" s="512">
        <v>13</v>
      </c>
      <c r="H1593" s="504">
        <v>195.61</v>
      </c>
      <c r="O1593" s="511">
        <v>42435</v>
      </c>
      <c r="P1593" s="512">
        <v>13</v>
      </c>
      <c r="V1593" s="504">
        <v>178.48599999999999</v>
      </c>
      <c r="AC1593" s="511">
        <f t="shared" si="49"/>
        <v>42801.499999996187</v>
      </c>
      <c r="AD1593" s="512">
        <f t="shared" si="48"/>
        <v>13</v>
      </c>
      <c r="AJ1593" s="504">
        <v>218</v>
      </c>
    </row>
    <row r="1594" spans="1:36" x14ac:dyDescent="0.2">
      <c r="A1594" s="511">
        <v>42070</v>
      </c>
      <c r="B1594" s="512">
        <v>14</v>
      </c>
      <c r="H1594" s="504">
        <v>193.58</v>
      </c>
      <c r="O1594" s="511">
        <v>42435</v>
      </c>
      <c r="P1594" s="512">
        <v>14</v>
      </c>
      <c r="V1594" s="504">
        <v>177.56100000000001</v>
      </c>
      <c r="AC1594" s="511">
        <f t="shared" si="49"/>
        <v>42801.541666662852</v>
      </c>
      <c r="AD1594" s="512">
        <f t="shared" si="48"/>
        <v>14</v>
      </c>
      <c r="AJ1594" s="504">
        <v>216</v>
      </c>
    </row>
    <row r="1595" spans="1:36" x14ac:dyDescent="0.2">
      <c r="A1595" s="511">
        <v>42070</v>
      </c>
      <c r="B1595" s="512">
        <v>15</v>
      </c>
      <c r="H1595" s="504">
        <v>193.40899999999999</v>
      </c>
      <c r="O1595" s="511">
        <v>42435</v>
      </c>
      <c r="P1595" s="512">
        <v>15</v>
      </c>
      <c r="V1595" s="504">
        <v>178.941</v>
      </c>
      <c r="AC1595" s="511">
        <f t="shared" si="49"/>
        <v>42801.583333329516</v>
      </c>
      <c r="AD1595" s="512">
        <f t="shared" si="48"/>
        <v>15</v>
      </c>
      <c r="AJ1595" s="504">
        <v>213</v>
      </c>
    </row>
    <row r="1596" spans="1:36" x14ac:dyDescent="0.2">
      <c r="A1596" s="511">
        <v>42070</v>
      </c>
      <c r="B1596" s="512">
        <v>16</v>
      </c>
      <c r="H1596" s="504">
        <v>194.49600000000001</v>
      </c>
      <c r="O1596" s="511">
        <v>42435</v>
      </c>
      <c r="P1596" s="512">
        <v>16</v>
      </c>
      <c r="V1596" s="504">
        <v>180.292</v>
      </c>
      <c r="AC1596" s="511">
        <f t="shared" si="49"/>
        <v>42801.62499999618</v>
      </c>
      <c r="AD1596" s="512">
        <f t="shared" si="48"/>
        <v>16</v>
      </c>
      <c r="AJ1596" s="504">
        <v>211</v>
      </c>
    </row>
    <row r="1597" spans="1:36" x14ac:dyDescent="0.2">
      <c r="A1597" s="511">
        <v>42070</v>
      </c>
      <c r="B1597" s="512">
        <v>17</v>
      </c>
      <c r="H1597" s="504">
        <v>197.46100000000001</v>
      </c>
      <c r="O1597" s="511">
        <v>42435</v>
      </c>
      <c r="P1597" s="512">
        <v>17</v>
      </c>
      <c r="V1597" s="504">
        <v>185.83</v>
      </c>
      <c r="AC1597" s="511">
        <f t="shared" si="49"/>
        <v>42801.666666662844</v>
      </c>
      <c r="AD1597" s="512">
        <f t="shared" si="48"/>
        <v>17</v>
      </c>
      <c r="AJ1597" s="504">
        <v>211</v>
      </c>
    </row>
    <row r="1598" spans="1:36" x14ac:dyDescent="0.2">
      <c r="A1598" s="511">
        <v>42070</v>
      </c>
      <c r="B1598" s="512">
        <v>18</v>
      </c>
      <c r="H1598" s="504">
        <v>202.434</v>
      </c>
      <c r="O1598" s="511">
        <v>42435</v>
      </c>
      <c r="P1598" s="512">
        <v>18</v>
      </c>
      <c r="V1598" s="504">
        <v>199.24700000000001</v>
      </c>
      <c r="AC1598" s="511">
        <f t="shared" si="49"/>
        <v>42801.708333329509</v>
      </c>
      <c r="AD1598" s="512">
        <f t="shared" si="48"/>
        <v>18</v>
      </c>
      <c r="AJ1598" s="504">
        <v>214</v>
      </c>
    </row>
    <row r="1599" spans="1:36" x14ac:dyDescent="0.2">
      <c r="A1599" s="511">
        <v>42070</v>
      </c>
      <c r="B1599" s="512">
        <v>19</v>
      </c>
      <c r="H1599" s="504">
        <v>217.054</v>
      </c>
      <c r="O1599" s="511">
        <v>42435</v>
      </c>
      <c r="P1599" s="512">
        <v>19</v>
      </c>
      <c r="V1599" s="504">
        <v>216.851</v>
      </c>
      <c r="AC1599" s="511">
        <f t="shared" si="49"/>
        <v>42801.749999996173</v>
      </c>
      <c r="AD1599" s="512">
        <f t="shared" si="48"/>
        <v>19</v>
      </c>
      <c r="AJ1599" s="504">
        <v>247</v>
      </c>
    </row>
    <row r="1600" spans="1:36" x14ac:dyDescent="0.2">
      <c r="A1600" s="511">
        <v>42070</v>
      </c>
      <c r="B1600" s="512">
        <v>20</v>
      </c>
      <c r="H1600" s="504">
        <v>218.07900000000001</v>
      </c>
      <c r="O1600" s="511">
        <v>42435</v>
      </c>
      <c r="P1600" s="512">
        <v>20</v>
      </c>
      <c r="V1600" s="504">
        <v>217.44300000000001</v>
      </c>
      <c r="AC1600" s="511">
        <f t="shared" si="49"/>
        <v>42801.791666662837</v>
      </c>
      <c r="AD1600" s="512">
        <f t="shared" si="48"/>
        <v>20</v>
      </c>
      <c r="AJ1600" s="504">
        <v>271</v>
      </c>
    </row>
    <row r="1601" spans="1:36" x14ac:dyDescent="0.2">
      <c r="A1601" s="511">
        <v>42070</v>
      </c>
      <c r="B1601" s="512">
        <v>21</v>
      </c>
      <c r="H1601" s="504">
        <v>212.654</v>
      </c>
      <c r="O1601" s="511">
        <v>42435</v>
      </c>
      <c r="P1601" s="512">
        <v>21</v>
      </c>
      <c r="V1601" s="504">
        <v>214.178</v>
      </c>
      <c r="AC1601" s="511">
        <f t="shared" si="49"/>
        <v>42801.833333329501</v>
      </c>
      <c r="AD1601" s="512">
        <f t="shared" si="48"/>
        <v>21</v>
      </c>
      <c r="AJ1601" s="504">
        <v>270</v>
      </c>
    </row>
    <row r="1602" spans="1:36" x14ac:dyDescent="0.2">
      <c r="A1602" s="511">
        <v>42070</v>
      </c>
      <c r="B1602" s="512">
        <v>22</v>
      </c>
      <c r="H1602" s="504">
        <v>203.67500000000001</v>
      </c>
      <c r="O1602" s="511">
        <v>42435</v>
      </c>
      <c r="P1602" s="512">
        <v>22</v>
      </c>
      <c r="V1602" s="504">
        <v>205.78100000000001</v>
      </c>
      <c r="AC1602" s="511">
        <f t="shared" si="49"/>
        <v>42801.874999996166</v>
      </c>
      <c r="AD1602" s="512">
        <f t="shared" si="48"/>
        <v>22</v>
      </c>
      <c r="AJ1602" s="504">
        <v>254</v>
      </c>
    </row>
    <row r="1603" spans="1:36" x14ac:dyDescent="0.2">
      <c r="A1603" s="511">
        <v>42070</v>
      </c>
      <c r="B1603" s="512">
        <v>23</v>
      </c>
      <c r="H1603" s="504">
        <v>191.453</v>
      </c>
      <c r="O1603" s="511">
        <v>42435</v>
      </c>
      <c r="P1603" s="512">
        <v>23</v>
      </c>
      <c r="V1603" s="504">
        <v>190.83600000000001</v>
      </c>
      <c r="AC1603" s="511">
        <f t="shared" si="49"/>
        <v>42801.91666666283</v>
      </c>
      <c r="AD1603" s="512">
        <f t="shared" si="48"/>
        <v>23</v>
      </c>
      <c r="AJ1603" s="504">
        <v>219</v>
      </c>
    </row>
    <row r="1604" spans="1:36" x14ac:dyDescent="0.2">
      <c r="A1604" s="511">
        <v>42070</v>
      </c>
      <c r="B1604" s="512">
        <v>24</v>
      </c>
      <c r="H1604" s="504">
        <v>179.291</v>
      </c>
      <c r="O1604" s="511">
        <v>42435</v>
      </c>
      <c r="P1604" s="512">
        <v>24</v>
      </c>
      <c r="V1604" s="504">
        <v>178.18600000000001</v>
      </c>
      <c r="AC1604" s="511">
        <f t="shared" si="49"/>
        <v>42801.958333329494</v>
      </c>
      <c r="AD1604" s="512">
        <f t="shared" si="48"/>
        <v>24</v>
      </c>
      <c r="AJ1604" s="504">
        <v>197</v>
      </c>
    </row>
    <row r="1605" spans="1:36" x14ac:dyDescent="0.2">
      <c r="A1605" s="511">
        <v>42071</v>
      </c>
      <c r="B1605" s="512">
        <v>1</v>
      </c>
      <c r="H1605" s="504">
        <v>170.535</v>
      </c>
      <c r="O1605" s="511">
        <v>42436</v>
      </c>
      <c r="P1605" s="512">
        <v>1</v>
      </c>
      <c r="V1605" s="504">
        <v>172.797</v>
      </c>
      <c r="AC1605" s="511">
        <f t="shared" si="49"/>
        <v>42801.999999996158</v>
      </c>
      <c r="AD1605" s="512">
        <f t="shared" si="48"/>
        <v>1</v>
      </c>
      <c r="AJ1605" s="504">
        <v>185</v>
      </c>
    </row>
    <row r="1606" spans="1:36" x14ac:dyDescent="0.2">
      <c r="A1606" s="511">
        <v>42071</v>
      </c>
      <c r="B1606" s="512">
        <v>2</v>
      </c>
      <c r="H1606" s="504">
        <v>165.35400000000001</v>
      </c>
      <c r="O1606" s="511">
        <v>42436</v>
      </c>
      <c r="P1606" s="512">
        <v>2</v>
      </c>
      <c r="V1606" s="504">
        <v>169.77600000000001</v>
      </c>
      <c r="AC1606" s="511">
        <f t="shared" si="49"/>
        <v>42802.041666662823</v>
      </c>
      <c r="AD1606" s="512">
        <f t="shared" si="48"/>
        <v>2</v>
      </c>
      <c r="AJ1606" s="504">
        <v>179</v>
      </c>
    </row>
    <row r="1607" spans="1:36" x14ac:dyDescent="0.2">
      <c r="A1607" s="511">
        <v>42071</v>
      </c>
      <c r="B1607" s="512">
        <v>3</v>
      </c>
      <c r="H1607" s="504">
        <v>0</v>
      </c>
      <c r="O1607" s="511">
        <v>42436</v>
      </c>
      <c r="P1607" s="512">
        <v>3</v>
      </c>
      <c r="V1607" s="504">
        <v>168.81899999999999</v>
      </c>
      <c r="AC1607" s="511">
        <f t="shared" si="49"/>
        <v>42802.083333329487</v>
      </c>
      <c r="AD1607" s="512">
        <f t="shared" si="48"/>
        <v>3</v>
      </c>
      <c r="AJ1607" s="504">
        <v>178</v>
      </c>
    </row>
    <row r="1608" spans="1:36" x14ac:dyDescent="0.2">
      <c r="A1608" s="511">
        <v>42071</v>
      </c>
      <c r="B1608" s="512">
        <v>4</v>
      </c>
      <c r="H1608" s="504">
        <v>161.029</v>
      </c>
      <c r="O1608" s="511">
        <v>42436</v>
      </c>
      <c r="P1608" s="512">
        <v>4</v>
      </c>
      <c r="V1608" s="504">
        <v>171.602</v>
      </c>
      <c r="AC1608" s="511">
        <f t="shared" si="49"/>
        <v>42802.124999996151</v>
      </c>
      <c r="AD1608" s="512">
        <f t="shared" si="48"/>
        <v>4</v>
      </c>
      <c r="AJ1608" s="504">
        <v>176</v>
      </c>
    </row>
    <row r="1609" spans="1:36" x14ac:dyDescent="0.2">
      <c r="A1609" s="511">
        <v>42071</v>
      </c>
      <c r="B1609" s="512">
        <v>5</v>
      </c>
      <c r="H1609" s="504">
        <v>163.08799999999999</v>
      </c>
      <c r="O1609" s="511">
        <v>42436</v>
      </c>
      <c r="P1609" s="512">
        <v>5</v>
      </c>
      <c r="V1609" s="504">
        <v>178.10900000000001</v>
      </c>
      <c r="AC1609" s="511">
        <f t="shared" si="49"/>
        <v>42802.166666662815</v>
      </c>
      <c r="AD1609" s="512">
        <f t="shared" si="48"/>
        <v>5</v>
      </c>
      <c r="AJ1609" s="504">
        <v>177</v>
      </c>
    </row>
    <row r="1610" spans="1:36" x14ac:dyDescent="0.2">
      <c r="A1610" s="511">
        <v>42071</v>
      </c>
      <c r="B1610" s="512">
        <v>6</v>
      </c>
      <c r="H1610" s="504">
        <v>165.84399999999999</v>
      </c>
      <c r="O1610" s="511">
        <v>42436</v>
      </c>
      <c r="P1610" s="512">
        <v>6</v>
      </c>
      <c r="V1610" s="504">
        <v>190.47499999999999</v>
      </c>
      <c r="AC1610" s="511">
        <f t="shared" si="49"/>
        <v>42802.20833332948</v>
      </c>
      <c r="AD1610" s="512">
        <f t="shared" si="48"/>
        <v>6</v>
      </c>
      <c r="AJ1610" s="504">
        <v>182</v>
      </c>
    </row>
    <row r="1611" spans="1:36" x14ac:dyDescent="0.2">
      <c r="A1611" s="511">
        <v>42071</v>
      </c>
      <c r="B1611" s="512">
        <v>7</v>
      </c>
      <c r="H1611" s="504">
        <v>172.36500000000001</v>
      </c>
      <c r="O1611" s="511">
        <v>42436</v>
      </c>
      <c r="P1611" s="512">
        <v>7</v>
      </c>
      <c r="V1611" s="504">
        <v>212.47399999999999</v>
      </c>
      <c r="AC1611" s="511">
        <f t="shared" si="49"/>
        <v>42802.249999996144</v>
      </c>
      <c r="AD1611" s="512">
        <f t="shared" si="48"/>
        <v>7</v>
      </c>
      <c r="AJ1611" s="504">
        <v>194</v>
      </c>
    </row>
    <row r="1612" spans="1:36" x14ac:dyDescent="0.2">
      <c r="A1612" s="511">
        <v>42071</v>
      </c>
      <c r="B1612" s="512">
        <v>8</v>
      </c>
      <c r="H1612" s="504">
        <v>175.851</v>
      </c>
      <c r="O1612" s="511">
        <v>42436</v>
      </c>
      <c r="P1612" s="512">
        <v>8</v>
      </c>
      <c r="V1612" s="504">
        <v>221.59700000000001</v>
      </c>
      <c r="AC1612" s="511">
        <f t="shared" si="49"/>
        <v>42802.291666662808</v>
      </c>
      <c r="AD1612" s="512">
        <f t="shared" si="48"/>
        <v>8</v>
      </c>
      <c r="AJ1612" s="504">
        <v>209</v>
      </c>
    </row>
    <row r="1613" spans="1:36" x14ac:dyDescent="0.2">
      <c r="A1613" s="511">
        <v>42071</v>
      </c>
      <c r="B1613" s="512">
        <v>9</v>
      </c>
      <c r="H1613" s="504">
        <v>176.95099999999999</v>
      </c>
      <c r="O1613" s="511">
        <v>42436</v>
      </c>
      <c r="P1613" s="512">
        <v>9</v>
      </c>
      <c r="V1613" s="504">
        <v>224.06299999999999</v>
      </c>
      <c r="AC1613" s="511">
        <f t="shared" si="49"/>
        <v>42802.333333329472</v>
      </c>
      <c r="AD1613" s="512">
        <f t="shared" si="48"/>
        <v>9</v>
      </c>
      <c r="AJ1613" s="504">
        <v>217</v>
      </c>
    </row>
    <row r="1614" spans="1:36" x14ac:dyDescent="0.2">
      <c r="A1614" s="511">
        <v>42071</v>
      </c>
      <c r="B1614" s="512">
        <v>10</v>
      </c>
      <c r="H1614" s="504">
        <v>177.53200000000001</v>
      </c>
      <c r="O1614" s="511">
        <v>42436</v>
      </c>
      <c r="P1614" s="512">
        <v>10</v>
      </c>
      <c r="V1614" s="504">
        <v>224.70099999999999</v>
      </c>
      <c r="AC1614" s="511">
        <f t="shared" si="49"/>
        <v>42802.374999996136</v>
      </c>
      <c r="AD1614" s="512">
        <f t="shared" si="48"/>
        <v>10</v>
      </c>
      <c r="AJ1614" s="504">
        <v>215</v>
      </c>
    </row>
    <row r="1615" spans="1:36" x14ac:dyDescent="0.2">
      <c r="A1615" s="511">
        <v>42071</v>
      </c>
      <c r="B1615" s="512">
        <v>11</v>
      </c>
      <c r="H1615" s="504">
        <v>178.065</v>
      </c>
      <c r="O1615" s="511">
        <v>42436</v>
      </c>
      <c r="P1615" s="512">
        <v>11</v>
      </c>
      <c r="V1615" s="504">
        <v>226.74100000000001</v>
      </c>
      <c r="AC1615" s="511">
        <f t="shared" si="49"/>
        <v>42802.416666662801</v>
      </c>
      <c r="AD1615" s="512">
        <f t="shared" si="48"/>
        <v>11</v>
      </c>
      <c r="AJ1615" s="504">
        <v>215</v>
      </c>
    </row>
    <row r="1616" spans="1:36" x14ac:dyDescent="0.2">
      <c r="A1616" s="511">
        <v>42071</v>
      </c>
      <c r="B1616" s="512">
        <v>12</v>
      </c>
      <c r="H1616" s="504">
        <v>177.69900000000001</v>
      </c>
      <c r="O1616" s="511">
        <v>42436</v>
      </c>
      <c r="P1616" s="512">
        <v>12</v>
      </c>
      <c r="V1616" s="504">
        <v>223.03899999999999</v>
      </c>
      <c r="AC1616" s="511">
        <f t="shared" si="49"/>
        <v>42802.458333329465</v>
      </c>
      <c r="AD1616" s="512">
        <f t="shared" si="48"/>
        <v>12</v>
      </c>
      <c r="AJ1616" s="504">
        <v>214</v>
      </c>
    </row>
    <row r="1617" spans="1:36" x14ac:dyDescent="0.2">
      <c r="A1617" s="511">
        <v>42071</v>
      </c>
      <c r="B1617" s="512">
        <v>13</v>
      </c>
      <c r="H1617" s="504">
        <v>178.48699999999999</v>
      </c>
      <c r="O1617" s="511">
        <v>42436</v>
      </c>
      <c r="P1617" s="512">
        <v>13</v>
      </c>
      <c r="V1617" s="504">
        <v>217.66499999999999</v>
      </c>
      <c r="AC1617" s="511">
        <f t="shared" si="49"/>
        <v>42802.499999996129</v>
      </c>
      <c r="AD1617" s="512">
        <f t="shared" si="48"/>
        <v>13</v>
      </c>
      <c r="AJ1617" s="504">
        <v>211</v>
      </c>
    </row>
    <row r="1618" spans="1:36" x14ac:dyDescent="0.2">
      <c r="A1618" s="511">
        <v>42071</v>
      </c>
      <c r="B1618" s="512">
        <v>14</v>
      </c>
      <c r="H1618" s="504">
        <v>178.012</v>
      </c>
      <c r="O1618" s="511">
        <v>42436</v>
      </c>
      <c r="P1618" s="512">
        <v>14</v>
      </c>
      <c r="V1618" s="504">
        <v>218.73</v>
      </c>
      <c r="AC1618" s="511">
        <f t="shared" si="49"/>
        <v>42802.541666662793</v>
      </c>
      <c r="AD1618" s="512">
        <f t="shared" si="48"/>
        <v>14</v>
      </c>
      <c r="AJ1618" s="504">
        <v>208</v>
      </c>
    </row>
    <row r="1619" spans="1:36" x14ac:dyDescent="0.2">
      <c r="A1619" s="511">
        <v>42071</v>
      </c>
      <c r="B1619" s="512">
        <v>15</v>
      </c>
      <c r="H1619" s="504">
        <v>177.46799999999999</v>
      </c>
      <c r="O1619" s="511">
        <v>42436</v>
      </c>
      <c r="P1619" s="512">
        <v>15</v>
      </c>
      <c r="V1619" s="504">
        <v>215.798</v>
      </c>
      <c r="AC1619" s="511">
        <f t="shared" si="49"/>
        <v>42802.583333329458</v>
      </c>
      <c r="AD1619" s="512">
        <f t="shared" si="48"/>
        <v>15</v>
      </c>
      <c r="AJ1619" s="504">
        <v>208</v>
      </c>
    </row>
    <row r="1620" spans="1:36" x14ac:dyDescent="0.2">
      <c r="A1620" s="511">
        <v>42071</v>
      </c>
      <c r="B1620" s="512">
        <v>16</v>
      </c>
      <c r="H1620" s="504">
        <v>178.46100000000001</v>
      </c>
      <c r="O1620" s="511">
        <v>42436</v>
      </c>
      <c r="P1620" s="512">
        <v>16</v>
      </c>
      <c r="V1620" s="504">
        <v>216.84399999999999</v>
      </c>
      <c r="AC1620" s="511">
        <f t="shared" si="49"/>
        <v>42802.624999996122</v>
      </c>
      <c r="AD1620" s="512">
        <f t="shared" si="48"/>
        <v>16</v>
      </c>
      <c r="AJ1620" s="504">
        <v>206</v>
      </c>
    </row>
    <row r="1621" spans="1:36" x14ac:dyDescent="0.2">
      <c r="A1621" s="511">
        <v>42071</v>
      </c>
      <c r="B1621" s="512">
        <v>17</v>
      </c>
      <c r="H1621" s="504">
        <v>182.58099999999999</v>
      </c>
      <c r="O1621" s="511">
        <v>42436</v>
      </c>
      <c r="P1621" s="512">
        <v>17</v>
      </c>
      <c r="V1621" s="504">
        <v>224.92599999999999</v>
      </c>
      <c r="AC1621" s="511">
        <f t="shared" si="49"/>
        <v>42802.666666662786</v>
      </c>
      <c r="AD1621" s="512">
        <f t="shared" si="48"/>
        <v>17</v>
      </c>
      <c r="AJ1621" s="504">
        <v>207</v>
      </c>
    </row>
    <row r="1622" spans="1:36" x14ac:dyDescent="0.2">
      <c r="A1622" s="511">
        <v>42071</v>
      </c>
      <c r="B1622" s="512">
        <v>18</v>
      </c>
      <c r="H1622" s="504">
        <v>190.31899999999999</v>
      </c>
      <c r="O1622" s="511">
        <v>42436</v>
      </c>
      <c r="P1622" s="512">
        <v>18</v>
      </c>
      <c r="V1622" s="504">
        <v>226.756</v>
      </c>
      <c r="AC1622" s="511">
        <f t="shared" si="49"/>
        <v>42802.70833332945</v>
      </c>
      <c r="AD1622" s="512">
        <f t="shared" ref="AD1622:AD1685" si="50">B1622</f>
        <v>18</v>
      </c>
      <c r="AJ1622" s="504">
        <v>209</v>
      </c>
    </row>
    <row r="1623" spans="1:36" x14ac:dyDescent="0.2">
      <c r="A1623" s="511">
        <v>42071</v>
      </c>
      <c r="B1623" s="512">
        <v>19</v>
      </c>
      <c r="H1623" s="504">
        <v>198.91200000000001</v>
      </c>
      <c r="O1623" s="511">
        <v>42436</v>
      </c>
      <c r="P1623" s="512">
        <v>19</v>
      </c>
      <c r="V1623" s="504">
        <v>239.90199999999999</v>
      </c>
      <c r="AC1623" s="511">
        <f t="shared" ref="AC1623:AC1686" si="51">AC1622+1/24</f>
        <v>42802.749999996115</v>
      </c>
      <c r="AD1623" s="512">
        <f t="shared" si="50"/>
        <v>19</v>
      </c>
      <c r="AJ1623" s="504">
        <v>232</v>
      </c>
    </row>
    <row r="1624" spans="1:36" x14ac:dyDescent="0.2">
      <c r="A1624" s="511">
        <v>42071</v>
      </c>
      <c r="B1624" s="512">
        <v>20</v>
      </c>
      <c r="H1624" s="504">
        <v>217.97900000000001</v>
      </c>
      <c r="O1624" s="511">
        <v>42436</v>
      </c>
      <c r="P1624" s="512">
        <v>20</v>
      </c>
      <c r="V1624" s="504">
        <v>243.43299999999999</v>
      </c>
      <c r="AC1624" s="511">
        <f t="shared" si="51"/>
        <v>42802.791666662779</v>
      </c>
      <c r="AD1624" s="512">
        <f t="shared" si="50"/>
        <v>20</v>
      </c>
      <c r="AJ1624" s="504">
        <v>267</v>
      </c>
    </row>
    <row r="1625" spans="1:36" x14ac:dyDescent="0.2">
      <c r="A1625" s="511">
        <v>42071</v>
      </c>
      <c r="B1625" s="512">
        <v>21</v>
      </c>
      <c r="H1625" s="504">
        <v>223.66</v>
      </c>
      <c r="O1625" s="511">
        <v>42436</v>
      </c>
      <c r="P1625" s="512">
        <v>21</v>
      </c>
      <c r="V1625" s="504">
        <v>237.37299999999999</v>
      </c>
      <c r="AC1625" s="511">
        <f t="shared" si="51"/>
        <v>42802.833333329443</v>
      </c>
      <c r="AD1625" s="512">
        <f t="shared" si="50"/>
        <v>21</v>
      </c>
      <c r="AJ1625" s="504">
        <v>271</v>
      </c>
    </row>
    <row r="1626" spans="1:36" x14ac:dyDescent="0.2">
      <c r="A1626" s="511">
        <v>42071</v>
      </c>
      <c r="B1626" s="512">
        <v>22</v>
      </c>
      <c r="H1626" s="504">
        <v>214.762</v>
      </c>
      <c r="O1626" s="511">
        <v>42436</v>
      </c>
      <c r="P1626" s="512">
        <v>22</v>
      </c>
      <c r="V1626" s="504">
        <v>226.84200000000001</v>
      </c>
      <c r="AC1626" s="511">
        <f t="shared" si="51"/>
        <v>42802.874999996107</v>
      </c>
      <c r="AD1626" s="512">
        <f t="shared" si="50"/>
        <v>22</v>
      </c>
      <c r="AJ1626" s="504">
        <v>259</v>
      </c>
    </row>
    <row r="1627" spans="1:36" x14ac:dyDescent="0.2">
      <c r="A1627" s="511">
        <v>42071</v>
      </c>
      <c r="B1627" s="512">
        <v>23</v>
      </c>
      <c r="H1627" s="504">
        <v>199.71100000000001</v>
      </c>
      <c r="O1627" s="511">
        <v>42436</v>
      </c>
      <c r="P1627" s="512">
        <v>23</v>
      </c>
      <c r="V1627" s="504">
        <v>210.33199999999999</v>
      </c>
      <c r="AC1627" s="511">
        <f t="shared" si="51"/>
        <v>42802.916666662772</v>
      </c>
      <c r="AD1627" s="512">
        <f t="shared" si="50"/>
        <v>23</v>
      </c>
      <c r="AJ1627" s="504">
        <v>229</v>
      </c>
    </row>
    <row r="1628" spans="1:36" x14ac:dyDescent="0.2">
      <c r="A1628" s="511">
        <v>42071</v>
      </c>
      <c r="B1628" s="512">
        <v>24</v>
      </c>
      <c r="H1628" s="504">
        <v>182.77199999999999</v>
      </c>
      <c r="O1628" s="511">
        <v>42436</v>
      </c>
      <c r="P1628" s="512">
        <v>24</v>
      </c>
      <c r="V1628" s="504">
        <v>195.44499999999999</v>
      </c>
      <c r="AC1628" s="511">
        <f t="shared" si="51"/>
        <v>42802.958333329436</v>
      </c>
      <c r="AD1628" s="512">
        <f t="shared" si="50"/>
        <v>24</v>
      </c>
      <c r="AJ1628" s="504">
        <v>202</v>
      </c>
    </row>
    <row r="1629" spans="1:36" x14ac:dyDescent="0.2">
      <c r="A1629" s="511">
        <v>42072</v>
      </c>
      <c r="B1629" s="512">
        <v>1</v>
      </c>
      <c r="H1629" s="504">
        <v>172.86199999999999</v>
      </c>
      <c r="O1629" s="511">
        <v>42437</v>
      </c>
      <c r="P1629" s="512">
        <v>1</v>
      </c>
      <c r="V1629" s="504">
        <v>185.989</v>
      </c>
      <c r="AC1629" s="511">
        <f t="shared" si="51"/>
        <v>42802.9999999961</v>
      </c>
      <c r="AD1629" s="512">
        <f t="shared" si="50"/>
        <v>1</v>
      </c>
      <c r="AJ1629" s="504">
        <v>190</v>
      </c>
    </row>
    <row r="1630" spans="1:36" x14ac:dyDescent="0.2">
      <c r="A1630" s="511">
        <v>42072</v>
      </c>
      <c r="B1630" s="512">
        <v>2</v>
      </c>
      <c r="H1630" s="504">
        <v>169.07599999999999</v>
      </c>
      <c r="O1630" s="511">
        <v>42437</v>
      </c>
      <c r="P1630" s="512">
        <v>2</v>
      </c>
      <c r="V1630" s="504">
        <v>179.27699999999999</v>
      </c>
      <c r="AC1630" s="511">
        <f t="shared" si="51"/>
        <v>42803.041666662764</v>
      </c>
      <c r="AD1630" s="512">
        <f t="shared" si="50"/>
        <v>2</v>
      </c>
      <c r="AJ1630" s="504">
        <v>184</v>
      </c>
    </row>
    <row r="1631" spans="1:36" x14ac:dyDescent="0.2">
      <c r="A1631" s="511">
        <v>42072</v>
      </c>
      <c r="B1631" s="512">
        <v>3</v>
      </c>
      <c r="H1631" s="504">
        <v>165.601</v>
      </c>
      <c r="O1631" s="511">
        <v>42437</v>
      </c>
      <c r="P1631" s="512">
        <v>3</v>
      </c>
      <c r="V1631" s="504">
        <v>177.352</v>
      </c>
      <c r="AC1631" s="511">
        <f t="shared" si="51"/>
        <v>42803.083333329429</v>
      </c>
      <c r="AD1631" s="512">
        <f t="shared" si="50"/>
        <v>3</v>
      </c>
      <c r="AJ1631" s="504">
        <v>186</v>
      </c>
    </row>
    <row r="1632" spans="1:36" x14ac:dyDescent="0.2">
      <c r="A1632" s="511">
        <v>42072</v>
      </c>
      <c r="B1632" s="512">
        <v>4</v>
      </c>
      <c r="H1632" s="504">
        <v>166.018</v>
      </c>
      <c r="O1632" s="511">
        <v>42437</v>
      </c>
      <c r="P1632" s="512">
        <v>4</v>
      </c>
      <c r="V1632" s="504">
        <v>178.42</v>
      </c>
      <c r="AC1632" s="511">
        <f t="shared" si="51"/>
        <v>42803.124999996093</v>
      </c>
      <c r="AD1632" s="512">
        <f t="shared" si="50"/>
        <v>4</v>
      </c>
      <c r="AJ1632" s="504">
        <v>180</v>
      </c>
    </row>
    <row r="1633" spans="1:36" x14ac:dyDescent="0.2">
      <c r="A1633" s="511">
        <v>42072</v>
      </c>
      <c r="B1633" s="512">
        <v>5</v>
      </c>
      <c r="H1633" s="504">
        <v>171.78899999999999</v>
      </c>
      <c r="O1633" s="511">
        <v>42437</v>
      </c>
      <c r="P1633" s="512">
        <v>5</v>
      </c>
      <c r="V1633" s="504">
        <v>184.64699999999999</v>
      </c>
      <c r="AC1633" s="511">
        <f t="shared" si="51"/>
        <v>42803.166666662757</v>
      </c>
      <c r="AD1633" s="512">
        <f t="shared" si="50"/>
        <v>5</v>
      </c>
      <c r="AJ1633" s="504">
        <v>182</v>
      </c>
    </row>
    <row r="1634" spans="1:36" x14ac:dyDescent="0.2">
      <c r="A1634" s="511">
        <v>42072</v>
      </c>
      <c r="B1634" s="512">
        <v>6</v>
      </c>
      <c r="H1634" s="504">
        <v>184.47200000000001</v>
      </c>
      <c r="O1634" s="511">
        <v>42437</v>
      </c>
      <c r="P1634" s="512">
        <v>6</v>
      </c>
      <c r="V1634" s="504">
        <v>200.54599999999999</v>
      </c>
      <c r="AC1634" s="511">
        <f t="shared" si="51"/>
        <v>42803.208333329421</v>
      </c>
      <c r="AD1634" s="512">
        <f t="shared" si="50"/>
        <v>6</v>
      </c>
      <c r="AJ1634" s="504">
        <v>189</v>
      </c>
    </row>
    <row r="1635" spans="1:36" x14ac:dyDescent="0.2">
      <c r="A1635" s="511">
        <v>42072</v>
      </c>
      <c r="B1635" s="512">
        <v>7</v>
      </c>
      <c r="H1635" s="504">
        <v>207.50800000000001</v>
      </c>
      <c r="O1635" s="511">
        <v>42437</v>
      </c>
      <c r="P1635" s="512">
        <v>7</v>
      </c>
      <c r="V1635" s="504">
        <v>220.33500000000001</v>
      </c>
      <c r="AC1635" s="511">
        <f t="shared" si="51"/>
        <v>42803.249999996086</v>
      </c>
      <c r="AD1635" s="512">
        <f t="shared" si="50"/>
        <v>7</v>
      </c>
      <c r="AJ1635" s="504">
        <v>201</v>
      </c>
    </row>
    <row r="1636" spans="1:36" x14ac:dyDescent="0.2">
      <c r="A1636" s="511">
        <v>42072</v>
      </c>
      <c r="B1636" s="512">
        <v>8</v>
      </c>
      <c r="H1636" s="504">
        <v>228.17500000000001</v>
      </c>
      <c r="O1636" s="511">
        <v>42437</v>
      </c>
      <c r="P1636" s="512">
        <v>8</v>
      </c>
      <c r="V1636" s="504">
        <v>224.976</v>
      </c>
      <c r="AC1636" s="511">
        <f t="shared" si="51"/>
        <v>42803.29166666275</v>
      </c>
      <c r="AD1636" s="512">
        <f t="shared" si="50"/>
        <v>8</v>
      </c>
      <c r="AJ1636" s="504">
        <v>228</v>
      </c>
    </row>
    <row r="1637" spans="1:36" x14ac:dyDescent="0.2">
      <c r="A1637" s="511">
        <v>42072</v>
      </c>
      <c r="B1637" s="512">
        <v>9</v>
      </c>
      <c r="H1637" s="504">
        <v>228.34399999999999</v>
      </c>
      <c r="O1637" s="511">
        <v>42437</v>
      </c>
      <c r="P1637" s="512">
        <v>9</v>
      </c>
      <c r="V1637" s="504">
        <v>215.7</v>
      </c>
      <c r="AC1637" s="511">
        <f t="shared" si="51"/>
        <v>42803.333333329414</v>
      </c>
      <c r="AD1637" s="512">
        <f t="shared" si="50"/>
        <v>9</v>
      </c>
      <c r="AJ1637" s="504">
        <v>239</v>
      </c>
    </row>
    <row r="1638" spans="1:36" x14ac:dyDescent="0.2">
      <c r="A1638" s="511">
        <v>42072</v>
      </c>
      <c r="B1638" s="512">
        <v>10</v>
      </c>
      <c r="H1638" s="504">
        <v>229.41</v>
      </c>
      <c r="O1638" s="511">
        <v>42437</v>
      </c>
      <c r="P1638" s="512">
        <v>10</v>
      </c>
      <c r="V1638" s="504">
        <v>205.786</v>
      </c>
      <c r="AC1638" s="511">
        <f t="shared" si="51"/>
        <v>42803.374999996078</v>
      </c>
      <c r="AD1638" s="512">
        <f t="shared" si="50"/>
        <v>10</v>
      </c>
      <c r="AJ1638" s="504">
        <v>233</v>
      </c>
    </row>
    <row r="1639" spans="1:36" x14ac:dyDescent="0.2">
      <c r="A1639" s="511">
        <v>42072</v>
      </c>
      <c r="B1639" s="512">
        <v>11</v>
      </c>
      <c r="H1639" s="504">
        <v>229.08600000000001</v>
      </c>
      <c r="O1639" s="511">
        <v>42437</v>
      </c>
      <c r="P1639" s="512">
        <v>11</v>
      </c>
      <c r="V1639" s="504">
        <v>202.81299999999999</v>
      </c>
      <c r="AC1639" s="511">
        <f t="shared" si="51"/>
        <v>42803.416666662743</v>
      </c>
      <c r="AD1639" s="512">
        <f t="shared" si="50"/>
        <v>11</v>
      </c>
      <c r="AJ1639" s="504">
        <v>230</v>
      </c>
    </row>
    <row r="1640" spans="1:36" x14ac:dyDescent="0.2">
      <c r="A1640" s="511">
        <v>42072</v>
      </c>
      <c r="B1640" s="512">
        <v>12</v>
      </c>
      <c r="H1640" s="504">
        <v>229.80199999999999</v>
      </c>
      <c r="O1640" s="511">
        <v>42437</v>
      </c>
      <c r="P1640" s="512">
        <v>12</v>
      </c>
      <c r="V1640" s="504">
        <v>200.51400000000001</v>
      </c>
      <c r="AC1640" s="511">
        <f t="shared" si="51"/>
        <v>42803.458333329407</v>
      </c>
      <c r="AD1640" s="512">
        <f t="shared" si="50"/>
        <v>12</v>
      </c>
      <c r="AJ1640" s="504">
        <v>226</v>
      </c>
    </row>
    <row r="1641" spans="1:36" x14ac:dyDescent="0.2">
      <c r="A1641" s="511">
        <v>42072</v>
      </c>
      <c r="B1641" s="512">
        <v>13</v>
      </c>
      <c r="H1641" s="504">
        <v>230.38900000000001</v>
      </c>
      <c r="O1641" s="511">
        <v>42437</v>
      </c>
      <c r="P1641" s="512">
        <v>13</v>
      </c>
      <c r="V1641" s="504">
        <v>198.517</v>
      </c>
      <c r="AC1641" s="511">
        <f t="shared" si="51"/>
        <v>42803.499999996071</v>
      </c>
      <c r="AD1641" s="512">
        <f t="shared" si="50"/>
        <v>13</v>
      </c>
      <c r="AJ1641" s="504">
        <v>219</v>
      </c>
    </row>
    <row r="1642" spans="1:36" x14ac:dyDescent="0.2">
      <c r="A1642" s="511">
        <v>42072</v>
      </c>
      <c r="B1642" s="512">
        <v>14</v>
      </c>
      <c r="H1642" s="504">
        <v>232.4</v>
      </c>
      <c r="O1642" s="511">
        <v>42437</v>
      </c>
      <c r="P1642" s="512">
        <v>14</v>
      </c>
      <c r="V1642" s="504">
        <v>205.303</v>
      </c>
      <c r="AC1642" s="511">
        <f t="shared" si="51"/>
        <v>42803.541666662735</v>
      </c>
      <c r="AD1642" s="512">
        <f t="shared" si="50"/>
        <v>14</v>
      </c>
      <c r="AJ1642" s="504">
        <v>213</v>
      </c>
    </row>
    <row r="1643" spans="1:36" x14ac:dyDescent="0.2">
      <c r="A1643" s="511">
        <v>42072</v>
      </c>
      <c r="B1643" s="512">
        <v>15</v>
      </c>
      <c r="H1643" s="504">
        <v>234.02199999999999</v>
      </c>
      <c r="O1643" s="511">
        <v>42437</v>
      </c>
      <c r="P1643" s="512">
        <v>15</v>
      </c>
      <c r="V1643" s="504">
        <v>202.422</v>
      </c>
      <c r="AC1643" s="511">
        <f t="shared" si="51"/>
        <v>42803.583333329399</v>
      </c>
      <c r="AD1643" s="512">
        <f t="shared" si="50"/>
        <v>15</v>
      </c>
      <c r="AJ1643" s="504">
        <v>212</v>
      </c>
    </row>
    <row r="1644" spans="1:36" x14ac:dyDescent="0.2">
      <c r="A1644" s="511">
        <v>42072</v>
      </c>
      <c r="B1644" s="512">
        <v>16</v>
      </c>
      <c r="H1644" s="504">
        <v>234.02199999999999</v>
      </c>
      <c r="O1644" s="511">
        <v>42437</v>
      </c>
      <c r="P1644" s="512">
        <v>16</v>
      </c>
      <c r="V1644" s="504">
        <v>204.27699999999999</v>
      </c>
      <c r="AC1644" s="511">
        <f t="shared" si="51"/>
        <v>42803.624999996064</v>
      </c>
      <c r="AD1644" s="512">
        <f t="shared" si="50"/>
        <v>16</v>
      </c>
      <c r="AJ1644" s="504">
        <v>210</v>
      </c>
    </row>
    <row r="1645" spans="1:36" x14ac:dyDescent="0.2">
      <c r="A1645" s="511">
        <v>42072</v>
      </c>
      <c r="B1645" s="512">
        <v>17</v>
      </c>
      <c r="H1645" s="504">
        <v>232.99199999999999</v>
      </c>
      <c r="O1645" s="511">
        <v>42437</v>
      </c>
      <c r="P1645" s="512">
        <v>17</v>
      </c>
      <c r="V1645" s="504">
        <v>210.13</v>
      </c>
      <c r="AC1645" s="511">
        <f t="shared" si="51"/>
        <v>42803.666666662728</v>
      </c>
      <c r="AD1645" s="512">
        <f t="shared" si="50"/>
        <v>17</v>
      </c>
      <c r="AJ1645" s="504">
        <v>208</v>
      </c>
    </row>
    <row r="1646" spans="1:36" x14ac:dyDescent="0.2">
      <c r="A1646" s="511">
        <v>42072</v>
      </c>
      <c r="B1646" s="512">
        <v>18</v>
      </c>
      <c r="H1646" s="504">
        <v>233.53899999999999</v>
      </c>
      <c r="O1646" s="511">
        <v>42437</v>
      </c>
      <c r="P1646" s="512">
        <v>18</v>
      </c>
      <c r="V1646" s="504">
        <v>216.42400000000001</v>
      </c>
      <c r="AC1646" s="511">
        <f t="shared" si="51"/>
        <v>42803.708333329392</v>
      </c>
      <c r="AD1646" s="512">
        <f t="shared" si="50"/>
        <v>18</v>
      </c>
      <c r="AJ1646" s="504">
        <v>209</v>
      </c>
    </row>
    <row r="1647" spans="1:36" x14ac:dyDescent="0.2">
      <c r="A1647" s="511">
        <v>42072</v>
      </c>
      <c r="B1647" s="512">
        <v>19</v>
      </c>
      <c r="H1647" s="504">
        <v>236.90199999999999</v>
      </c>
      <c r="O1647" s="511">
        <v>42437</v>
      </c>
      <c r="P1647" s="512">
        <v>19</v>
      </c>
      <c r="V1647" s="504">
        <v>234.85599999999999</v>
      </c>
      <c r="AC1647" s="511">
        <f t="shared" si="51"/>
        <v>42803.749999996056</v>
      </c>
      <c r="AD1647" s="512">
        <f t="shared" si="50"/>
        <v>19</v>
      </c>
      <c r="AJ1647" s="504">
        <v>219</v>
      </c>
    </row>
    <row r="1648" spans="1:36" x14ac:dyDescent="0.2">
      <c r="A1648" s="511">
        <v>42072</v>
      </c>
      <c r="B1648" s="512">
        <v>20</v>
      </c>
      <c r="H1648" s="504">
        <v>253.21100000000001</v>
      </c>
      <c r="O1648" s="511">
        <v>42437</v>
      </c>
      <c r="P1648" s="512">
        <v>20</v>
      </c>
      <c r="V1648" s="504">
        <v>236.696</v>
      </c>
      <c r="AC1648" s="511">
        <f t="shared" si="51"/>
        <v>42803.791666662721</v>
      </c>
      <c r="AD1648" s="512">
        <f t="shared" si="50"/>
        <v>20</v>
      </c>
      <c r="AJ1648" s="504">
        <v>263</v>
      </c>
    </row>
    <row r="1649" spans="1:36" x14ac:dyDescent="0.2">
      <c r="A1649" s="511">
        <v>42072</v>
      </c>
      <c r="B1649" s="512">
        <v>21</v>
      </c>
      <c r="H1649" s="504">
        <v>253.517</v>
      </c>
      <c r="O1649" s="511">
        <v>42437</v>
      </c>
      <c r="P1649" s="512">
        <v>21</v>
      </c>
      <c r="V1649" s="504">
        <v>230.63900000000001</v>
      </c>
      <c r="AC1649" s="511">
        <f t="shared" si="51"/>
        <v>42803.833333329385</v>
      </c>
      <c r="AD1649" s="512">
        <f t="shared" si="50"/>
        <v>21</v>
      </c>
      <c r="AJ1649" s="504">
        <v>268</v>
      </c>
    </row>
    <row r="1650" spans="1:36" x14ac:dyDescent="0.2">
      <c r="A1650" s="511">
        <v>42072</v>
      </c>
      <c r="B1650" s="512">
        <v>22</v>
      </c>
      <c r="H1650" s="504">
        <v>242.67599999999999</v>
      </c>
      <c r="O1650" s="511">
        <v>42437</v>
      </c>
      <c r="P1650" s="512">
        <v>22</v>
      </c>
      <c r="V1650" s="504">
        <v>219.739</v>
      </c>
      <c r="AC1650" s="511">
        <f t="shared" si="51"/>
        <v>42803.874999996049</v>
      </c>
      <c r="AD1650" s="512">
        <f t="shared" si="50"/>
        <v>22</v>
      </c>
      <c r="AJ1650" s="504">
        <v>252</v>
      </c>
    </row>
    <row r="1651" spans="1:36" x14ac:dyDescent="0.2">
      <c r="A1651" s="511">
        <v>42072</v>
      </c>
      <c r="B1651" s="512">
        <v>23</v>
      </c>
      <c r="H1651" s="504">
        <v>223.39</v>
      </c>
      <c r="O1651" s="511">
        <v>42437</v>
      </c>
      <c r="P1651" s="512">
        <v>23</v>
      </c>
      <c r="V1651" s="504">
        <v>202.39</v>
      </c>
      <c r="AC1651" s="511">
        <f t="shared" si="51"/>
        <v>42803.916666662713</v>
      </c>
      <c r="AD1651" s="512">
        <f t="shared" si="50"/>
        <v>23</v>
      </c>
      <c r="AJ1651" s="504">
        <v>217</v>
      </c>
    </row>
    <row r="1652" spans="1:36" x14ac:dyDescent="0.2">
      <c r="A1652" s="511">
        <v>42072</v>
      </c>
      <c r="B1652" s="512">
        <v>24</v>
      </c>
      <c r="H1652" s="504">
        <v>202.85300000000001</v>
      </c>
      <c r="O1652" s="511">
        <v>42437</v>
      </c>
      <c r="P1652" s="512">
        <v>24</v>
      </c>
      <c r="V1652" s="504">
        <v>187.68100000000001</v>
      </c>
      <c r="AC1652" s="511">
        <f t="shared" si="51"/>
        <v>42803.958333329378</v>
      </c>
      <c r="AD1652" s="512">
        <f t="shared" si="50"/>
        <v>24</v>
      </c>
      <c r="AJ1652" s="504">
        <v>196</v>
      </c>
    </row>
    <row r="1653" spans="1:36" x14ac:dyDescent="0.2">
      <c r="A1653" s="511">
        <v>42073</v>
      </c>
      <c r="B1653" s="512">
        <v>1</v>
      </c>
      <c r="H1653" s="504">
        <v>192.381</v>
      </c>
      <c r="O1653" s="511">
        <v>42438</v>
      </c>
      <c r="P1653" s="512">
        <v>1</v>
      </c>
      <c r="V1653" s="504">
        <v>180.85599999999999</v>
      </c>
      <c r="AC1653" s="511">
        <f t="shared" si="51"/>
        <v>42803.999999996042</v>
      </c>
      <c r="AD1653" s="512">
        <f t="shared" si="50"/>
        <v>1</v>
      </c>
      <c r="AJ1653" s="504">
        <v>185</v>
      </c>
    </row>
    <row r="1654" spans="1:36" x14ac:dyDescent="0.2">
      <c r="A1654" s="511">
        <v>42073</v>
      </c>
      <c r="B1654" s="512">
        <v>2</v>
      </c>
      <c r="H1654" s="504">
        <v>186.69300000000001</v>
      </c>
      <c r="O1654" s="511">
        <v>42438</v>
      </c>
      <c r="P1654" s="512">
        <v>2</v>
      </c>
      <c r="V1654" s="504">
        <v>175.49199999999999</v>
      </c>
      <c r="AC1654" s="511">
        <f t="shared" si="51"/>
        <v>42804.041666662706</v>
      </c>
      <c r="AD1654" s="512">
        <f t="shared" si="50"/>
        <v>2</v>
      </c>
      <c r="AJ1654" s="504">
        <v>178</v>
      </c>
    </row>
    <row r="1655" spans="1:36" x14ac:dyDescent="0.2">
      <c r="A1655" s="511">
        <v>42073</v>
      </c>
      <c r="B1655" s="512">
        <v>3</v>
      </c>
      <c r="H1655" s="504">
        <v>181.46899999999999</v>
      </c>
      <c r="O1655" s="511">
        <v>42438</v>
      </c>
      <c r="P1655" s="512">
        <v>3</v>
      </c>
      <c r="V1655" s="504">
        <v>171.99299999999999</v>
      </c>
      <c r="AC1655" s="511">
        <f t="shared" si="51"/>
        <v>42804.08333332937</v>
      </c>
      <c r="AD1655" s="512">
        <f t="shared" si="50"/>
        <v>3</v>
      </c>
      <c r="AJ1655" s="504">
        <v>177</v>
      </c>
    </row>
    <row r="1656" spans="1:36" x14ac:dyDescent="0.2">
      <c r="A1656" s="511">
        <v>42073</v>
      </c>
      <c r="B1656" s="512">
        <v>4</v>
      </c>
      <c r="H1656" s="504">
        <v>182.83699999999999</v>
      </c>
      <c r="O1656" s="511">
        <v>42438</v>
      </c>
      <c r="P1656" s="512">
        <v>4</v>
      </c>
      <c r="V1656" s="504">
        <v>173.733</v>
      </c>
      <c r="AC1656" s="511">
        <f t="shared" si="51"/>
        <v>42804.124999996035</v>
      </c>
      <c r="AD1656" s="512">
        <f t="shared" si="50"/>
        <v>4</v>
      </c>
      <c r="AJ1656" s="504">
        <v>176</v>
      </c>
    </row>
    <row r="1657" spans="1:36" x14ac:dyDescent="0.2">
      <c r="A1657" s="511">
        <v>42073</v>
      </c>
      <c r="B1657" s="512">
        <v>5</v>
      </c>
      <c r="H1657" s="504">
        <v>188.35400000000001</v>
      </c>
      <c r="O1657" s="511">
        <v>42438</v>
      </c>
      <c r="P1657" s="512">
        <v>5</v>
      </c>
      <c r="V1657" s="504">
        <v>179.81</v>
      </c>
      <c r="AC1657" s="511">
        <f t="shared" si="51"/>
        <v>42804.166666662699</v>
      </c>
      <c r="AD1657" s="512">
        <f t="shared" si="50"/>
        <v>5</v>
      </c>
      <c r="AJ1657" s="504">
        <v>177</v>
      </c>
    </row>
    <row r="1658" spans="1:36" x14ac:dyDescent="0.2">
      <c r="A1658" s="511">
        <v>42073</v>
      </c>
      <c r="B1658" s="512">
        <v>6</v>
      </c>
      <c r="H1658" s="504">
        <v>199.001</v>
      </c>
      <c r="O1658" s="511">
        <v>42438</v>
      </c>
      <c r="P1658" s="512">
        <v>6</v>
      </c>
      <c r="V1658" s="504">
        <v>195.64699999999999</v>
      </c>
      <c r="AC1658" s="511">
        <f t="shared" si="51"/>
        <v>42804.208333329363</v>
      </c>
      <c r="AD1658" s="512">
        <f t="shared" si="50"/>
        <v>6</v>
      </c>
      <c r="AJ1658" s="504">
        <v>182</v>
      </c>
    </row>
    <row r="1659" spans="1:36" x14ac:dyDescent="0.2">
      <c r="A1659" s="511">
        <v>42073</v>
      </c>
      <c r="B1659" s="512">
        <v>7</v>
      </c>
      <c r="H1659" s="504">
        <v>220.571</v>
      </c>
      <c r="O1659" s="511">
        <v>42438</v>
      </c>
      <c r="P1659" s="512">
        <v>7</v>
      </c>
      <c r="V1659" s="504">
        <v>215.458</v>
      </c>
      <c r="AC1659" s="511">
        <f t="shared" si="51"/>
        <v>42804.249999996027</v>
      </c>
      <c r="AD1659" s="512">
        <f t="shared" si="50"/>
        <v>7</v>
      </c>
      <c r="AJ1659" s="504">
        <v>196</v>
      </c>
    </row>
    <row r="1660" spans="1:36" x14ac:dyDescent="0.2">
      <c r="A1660" s="511">
        <v>42073</v>
      </c>
      <c r="B1660" s="512">
        <v>8</v>
      </c>
      <c r="H1660" s="504">
        <v>232.191</v>
      </c>
      <c r="O1660" s="511">
        <v>42438</v>
      </c>
      <c r="P1660" s="512">
        <v>8</v>
      </c>
      <c r="V1660" s="504">
        <v>224.17</v>
      </c>
      <c r="AC1660" s="511">
        <f t="shared" si="51"/>
        <v>42804.291666662692</v>
      </c>
      <c r="AD1660" s="512">
        <f t="shared" si="50"/>
        <v>8</v>
      </c>
      <c r="AJ1660" s="504">
        <v>214</v>
      </c>
    </row>
    <row r="1661" spans="1:36" x14ac:dyDescent="0.2">
      <c r="A1661" s="511">
        <v>42073</v>
      </c>
      <c r="B1661" s="512">
        <v>9</v>
      </c>
      <c r="H1661" s="504">
        <v>229.21700000000001</v>
      </c>
      <c r="O1661" s="511">
        <v>42438</v>
      </c>
      <c r="P1661" s="512">
        <v>9</v>
      </c>
      <c r="V1661" s="504">
        <v>219.29</v>
      </c>
      <c r="AC1661" s="511">
        <f t="shared" si="51"/>
        <v>42804.333333329356</v>
      </c>
      <c r="AD1661" s="512">
        <f t="shared" si="50"/>
        <v>9</v>
      </c>
      <c r="AJ1661" s="504">
        <v>231</v>
      </c>
    </row>
    <row r="1662" spans="1:36" x14ac:dyDescent="0.2">
      <c r="A1662" s="511">
        <v>42073</v>
      </c>
      <c r="B1662" s="512">
        <v>10</v>
      </c>
      <c r="H1662" s="504">
        <v>230.249</v>
      </c>
      <c r="O1662" s="511">
        <v>42438</v>
      </c>
      <c r="P1662" s="512">
        <v>10</v>
      </c>
      <c r="V1662" s="504">
        <v>216.233</v>
      </c>
      <c r="AC1662" s="511">
        <f t="shared" si="51"/>
        <v>42804.37499999602</v>
      </c>
      <c r="AD1662" s="512">
        <f t="shared" si="50"/>
        <v>10</v>
      </c>
      <c r="AJ1662" s="504">
        <v>233</v>
      </c>
    </row>
    <row r="1663" spans="1:36" x14ac:dyDescent="0.2">
      <c r="A1663" s="511">
        <v>42073</v>
      </c>
      <c r="B1663" s="512">
        <v>11</v>
      </c>
      <c r="H1663" s="504">
        <v>229.45699999999999</v>
      </c>
      <c r="O1663" s="511">
        <v>42438</v>
      </c>
      <c r="P1663" s="512">
        <v>11</v>
      </c>
      <c r="V1663" s="504">
        <v>214.59200000000001</v>
      </c>
      <c r="AC1663" s="511">
        <f t="shared" si="51"/>
        <v>42804.416666662684</v>
      </c>
      <c r="AD1663" s="512">
        <f t="shared" si="50"/>
        <v>11</v>
      </c>
      <c r="AJ1663" s="504">
        <v>232</v>
      </c>
    </row>
    <row r="1664" spans="1:36" x14ac:dyDescent="0.2">
      <c r="A1664" s="511">
        <v>42073</v>
      </c>
      <c r="B1664" s="512">
        <v>12</v>
      </c>
      <c r="H1664" s="504">
        <v>230.42599999999999</v>
      </c>
      <c r="O1664" s="511">
        <v>42438</v>
      </c>
      <c r="P1664" s="512">
        <v>12</v>
      </c>
      <c r="V1664" s="504">
        <v>207.96799999999999</v>
      </c>
      <c r="AC1664" s="511">
        <f t="shared" si="51"/>
        <v>42804.458333329349</v>
      </c>
      <c r="AD1664" s="512">
        <f t="shared" si="50"/>
        <v>12</v>
      </c>
      <c r="AJ1664" s="504">
        <v>229</v>
      </c>
    </row>
    <row r="1665" spans="1:36" x14ac:dyDescent="0.2">
      <c r="A1665" s="511">
        <v>42073</v>
      </c>
      <c r="B1665" s="512">
        <v>13</v>
      </c>
      <c r="H1665" s="504">
        <v>232.75700000000001</v>
      </c>
      <c r="O1665" s="511">
        <v>42438</v>
      </c>
      <c r="P1665" s="512">
        <v>13</v>
      </c>
      <c r="V1665" s="504">
        <v>204.42</v>
      </c>
      <c r="AC1665" s="511">
        <f t="shared" si="51"/>
        <v>42804.499999996013</v>
      </c>
      <c r="AD1665" s="512">
        <f t="shared" si="50"/>
        <v>13</v>
      </c>
      <c r="AJ1665" s="504">
        <v>224</v>
      </c>
    </row>
    <row r="1666" spans="1:36" x14ac:dyDescent="0.2">
      <c r="A1666" s="511">
        <v>42073</v>
      </c>
      <c r="B1666" s="512">
        <v>14</v>
      </c>
      <c r="H1666" s="504">
        <v>233.58199999999999</v>
      </c>
      <c r="O1666" s="511">
        <v>42438</v>
      </c>
      <c r="P1666" s="512">
        <v>14</v>
      </c>
      <c r="V1666" s="504">
        <v>208.16499999999999</v>
      </c>
      <c r="AC1666" s="511">
        <f t="shared" si="51"/>
        <v>42804.541666662677</v>
      </c>
      <c r="AD1666" s="512">
        <f t="shared" si="50"/>
        <v>14</v>
      </c>
      <c r="AJ1666" s="504">
        <v>220</v>
      </c>
    </row>
    <row r="1667" spans="1:36" x14ac:dyDescent="0.2">
      <c r="A1667" s="511">
        <v>42073</v>
      </c>
      <c r="B1667" s="512">
        <v>15</v>
      </c>
      <c r="H1667" s="504">
        <v>239.46700000000001</v>
      </c>
      <c r="O1667" s="511">
        <v>42438</v>
      </c>
      <c r="P1667" s="512">
        <v>15</v>
      </c>
      <c r="V1667" s="504">
        <v>209.79300000000001</v>
      </c>
      <c r="AC1667" s="511">
        <f t="shared" si="51"/>
        <v>42804.583333329341</v>
      </c>
      <c r="AD1667" s="512">
        <f t="shared" si="50"/>
        <v>15</v>
      </c>
      <c r="AJ1667" s="504">
        <v>222</v>
      </c>
    </row>
    <row r="1668" spans="1:36" x14ac:dyDescent="0.2">
      <c r="A1668" s="511">
        <v>42073</v>
      </c>
      <c r="B1668" s="512">
        <v>16</v>
      </c>
      <c r="H1668" s="504">
        <v>242.78800000000001</v>
      </c>
      <c r="O1668" s="511">
        <v>42438</v>
      </c>
      <c r="P1668" s="512">
        <v>16</v>
      </c>
      <c r="V1668" s="504">
        <v>213.00800000000001</v>
      </c>
      <c r="AC1668" s="511">
        <f t="shared" si="51"/>
        <v>42804.624999996005</v>
      </c>
      <c r="AD1668" s="512">
        <f t="shared" si="50"/>
        <v>16</v>
      </c>
      <c r="AJ1668" s="504">
        <v>221</v>
      </c>
    </row>
    <row r="1669" spans="1:36" x14ac:dyDescent="0.2">
      <c r="A1669" s="511">
        <v>42073</v>
      </c>
      <c r="B1669" s="512">
        <v>17</v>
      </c>
      <c r="H1669" s="504">
        <v>239.49700000000001</v>
      </c>
      <c r="O1669" s="511">
        <v>42438</v>
      </c>
      <c r="P1669" s="512">
        <v>17</v>
      </c>
      <c r="V1669" s="504">
        <v>215.34200000000001</v>
      </c>
      <c r="AC1669" s="511">
        <f t="shared" si="51"/>
        <v>42804.66666666267</v>
      </c>
      <c r="AD1669" s="512">
        <f t="shared" si="50"/>
        <v>17</v>
      </c>
      <c r="AJ1669" s="504">
        <v>217</v>
      </c>
    </row>
    <row r="1670" spans="1:36" x14ac:dyDescent="0.2">
      <c r="A1670" s="511">
        <v>42073</v>
      </c>
      <c r="B1670" s="512">
        <v>18</v>
      </c>
      <c r="H1670" s="504">
        <v>235.32900000000001</v>
      </c>
      <c r="O1670" s="511">
        <v>42438</v>
      </c>
      <c r="P1670" s="512">
        <v>18</v>
      </c>
      <c r="V1670" s="504">
        <v>218.76300000000001</v>
      </c>
      <c r="AC1670" s="511">
        <f t="shared" si="51"/>
        <v>42804.708333329334</v>
      </c>
      <c r="AD1670" s="512">
        <f t="shared" si="50"/>
        <v>18</v>
      </c>
      <c r="AJ1670" s="504">
        <v>214</v>
      </c>
    </row>
    <row r="1671" spans="1:36" x14ac:dyDescent="0.2">
      <c r="A1671" s="511">
        <v>42073</v>
      </c>
      <c r="B1671" s="512">
        <v>19</v>
      </c>
      <c r="H1671" s="504">
        <v>238.976</v>
      </c>
      <c r="O1671" s="511">
        <v>42438</v>
      </c>
      <c r="P1671" s="512">
        <v>19</v>
      </c>
      <c r="V1671" s="504">
        <v>237.13900000000001</v>
      </c>
      <c r="AC1671" s="511">
        <f t="shared" si="51"/>
        <v>42804.749999995998</v>
      </c>
      <c r="AD1671" s="512">
        <f t="shared" si="50"/>
        <v>19</v>
      </c>
      <c r="AJ1671" s="504">
        <v>220</v>
      </c>
    </row>
    <row r="1672" spans="1:36" x14ac:dyDescent="0.2">
      <c r="A1672" s="511">
        <v>42073</v>
      </c>
      <c r="B1672" s="512">
        <v>20</v>
      </c>
      <c r="H1672" s="504">
        <v>253.87799999999999</v>
      </c>
      <c r="O1672" s="511">
        <v>42438</v>
      </c>
      <c r="P1672" s="512">
        <v>20</v>
      </c>
      <c r="V1672" s="504">
        <v>237.26599999999999</v>
      </c>
      <c r="AC1672" s="511">
        <f t="shared" si="51"/>
        <v>42804.791666662662</v>
      </c>
      <c r="AD1672" s="512">
        <f t="shared" si="50"/>
        <v>20</v>
      </c>
      <c r="AJ1672" s="504">
        <v>265</v>
      </c>
    </row>
    <row r="1673" spans="1:36" x14ac:dyDescent="0.2">
      <c r="A1673" s="511">
        <v>42073</v>
      </c>
      <c r="B1673" s="512">
        <v>21</v>
      </c>
      <c r="H1673" s="504">
        <v>252.87299999999999</v>
      </c>
      <c r="O1673" s="511">
        <v>42438</v>
      </c>
      <c r="P1673" s="512">
        <v>21</v>
      </c>
      <c r="V1673" s="504">
        <v>231.47200000000001</v>
      </c>
      <c r="AC1673" s="511">
        <f t="shared" si="51"/>
        <v>42804.833333329327</v>
      </c>
      <c r="AD1673" s="512">
        <f t="shared" si="50"/>
        <v>21</v>
      </c>
      <c r="AJ1673" s="504">
        <v>268</v>
      </c>
    </row>
    <row r="1674" spans="1:36" x14ac:dyDescent="0.2">
      <c r="A1674" s="511">
        <v>42073</v>
      </c>
      <c r="B1674" s="512">
        <v>22</v>
      </c>
      <c r="H1674" s="504">
        <v>242.36</v>
      </c>
      <c r="O1674" s="511">
        <v>42438</v>
      </c>
      <c r="P1674" s="512">
        <v>22</v>
      </c>
      <c r="V1674" s="504">
        <v>220.47800000000001</v>
      </c>
      <c r="AC1674" s="511">
        <f t="shared" si="51"/>
        <v>42804.874999995991</v>
      </c>
      <c r="AD1674" s="512">
        <f t="shared" si="50"/>
        <v>22</v>
      </c>
      <c r="AJ1674" s="504">
        <v>251</v>
      </c>
    </row>
    <row r="1675" spans="1:36" x14ac:dyDescent="0.2">
      <c r="A1675" s="511">
        <v>42073</v>
      </c>
      <c r="B1675" s="512">
        <v>23</v>
      </c>
      <c r="H1675" s="504">
        <v>222.02099999999999</v>
      </c>
      <c r="O1675" s="511">
        <v>42438</v>
      </c>
      <c r="P1675" s="512">
        <v>23</v>
      </c>
      <c r="V1675" s="504">
        <v>203.46</v>
      </c>
      <c r="AC1675" s="511">
        <f t="shared" si="51"/>
        <v>42804.916666662655</v>
      </c>
      <c r="AD1675" s="512">
        <f t="shared" si="50"/>
        <v>23</v>
      </c>
      <c r="AJ1675" s="504">
        <v>214</v>
      </c>
    </row>
    <row r="1676" spans="1:36" x14ac:dyDescent="0.2">
      <c r="A1676" s="511">
        <v>42073</v>
      </c>
      <c r="B1676" s="512">
        <v>24</v>
      </c>
      <c r="H1676" s="504">
        <v>202.58799999999999</v>
      </c>
      <c r="O1676" s="511">
        <v>42438</v>
      </c>
      <c r="P1676" s="512">
        <v>24</v>
      </c>
      <c r="V1676" s="504">
        <v>188.85400000000001</v>
      </c>
      <c r="AC1676" s="511">
        <f t="shared" si="51"/>
        <v>42804.958333329319</v>
      </c>
      <c r="AD1676" s="512">
        <f t="shared" si="50"/>
        <v>24</v>
      </c>
      <c r="AJ1676" s="504">
        <v>195</v>
      </c>
    </row>
    <row r="1677" spans="1:36" x14ac:dyDescent="0.2">
      <c r="A1677" s="511">
        <v>42074</v>
      </c>
      <c r="B1677" s="512">
        <v>1</v>
      </c>
      <c r="H1677" s="504">
        <v>191.21899999999999</v>
      </c>
      <c r="O1677" s="511">
        <v>42439</v>
      </c>
      <c r="P1677" s="512">
        <v>1</v>
      </c>
      <c r="V1677" s="504">
        <v>179.99700000000001</v>
      </c>
      <c r="AC1677" s="511">
        <f t="shared" si="51"/>
        <v>42804.999999995984</v>
      </c>
      <c r="AD1677" s="512">
        <f t="shared" si="50"/>
        <v>1</v>
      </c>
      <c r="AJ1677" s="504">
        <v>184</v>
      </c>
    </row>
    <row r="1678" spans="1:36" x14ac:dyDescent="0.2">
      <c r="A1678" s="511">
        <v>42074</v>
      </c>
      <c r="B1678" s="512">
        <v>2</v>
      </c>
      <c r="H1678" s="504">
        <v>185.06200000000001</v>
      </c>
      <c r="O1678" s="511">
        <v>42439</v>
      </c>
      <c r="P1678" s="512">
        <v>2</v>
      </c>
      <c r="V1678" s="504">
        <v>176.24199999999999</v>
      </c>
      <c r="AC1678" s="511">
        <f t="shared" si="51"/>
        <v>42805.041666662648</v>
      </c>
      <c r="AD1678" s="512">
        <f t="shared" si="50"/>
        <v>2</v>
      </c>
      <c r="AJ1678" s="504">
        <v>178</v>
      </c>
    </row>
    <row r="1679" spans="1:36" x14ac:dyDescent="0.2">
      <c r="A1679" s="511">
        <v>42074</v>
      </c>
      <c r="B1679" s="512">
        <v>3</v>
      </c>
      <c r="H1679" s="504">
        <v>181.797</v>
      </c>
      <c r="O1679" s="511">
        <v>42439</v>
      </c>
      <c r="P1679" s="512">
        <v>3</v>
      </c>
      <c r="V1679" s="504">
        <v>172.94200000000001</v>
      </c>
      <c r="AC1679" s="511">
        <f t="shared" si="51"/>
        <v>42805.083333329312</v>
      </c>
      <c r="AD1679" s="512">
        <f t="shared" si="50"/>
        <v>3</v>
      </c>
      <c r="AJ1679" s="504">
        <v>176</v>
      </c>
    </row>
    <row r="1680" spans="1:36" x14ac:dyDescent="0.2">
      <c r="A1680" s="511">
        <v>42074</v>
      </c>
      <c r="B1680" s="512">
        <v>4</v>
      </c>
      <c r="H1680" s="504">
        <v>181.67400000000001</v>
      </c>
      <c r="O1680" s="511">
        <v>42439</v>
      </c>
      <c r="P1680" s="512">
        <v>4</v>
      </c>
      <c r="V1680" s="504">
        <v>172.69900000000001</v>
      </c>
      <c r="AC1680" s="511">
        <f t="shared" si="51"/>
        <v>42805.124999995976</v>
      </c>
      <c r="AD1680" s="512">
        <f t="shared" si="50"/>
        <v>4</v>
      </c>
      <c r="AJ1680" s="504">
        <v>175</v>
      </c>
    </row>
    <row r="1681" spans="1:36" x14ac:dyDescent="0.2">
      <c r="A1681" s="511">
        <v>42074</v>
      </c>
      <c r="B1681" s="512">
        <v>5</v>
      </c>
      <c r="H1681" s="504">
        <v>185.94800000000001</v>
      </c>
      <c r="O1681" s="511">
        <v>42439</v>
      </c>
      <c r="P1681" s="512">
        <v>5</v>
      </c>
      <c r="V1681" s="504">
        <v>177.648</v>
      </c>
      <c r="AC1681" s="511">
        <f t="shared" si="51"/>
        <v>42805.166666662641</v>
      </c>
      <c r="AD1681" s="512">
        <f t="shared" si="50"/>
        <v>5</v>
      </c>
      <c r="AJ1681" s="504">
        <v>176</v>
      </c>
    </row>
    <row r="1682" spans="1:36" x14ac:dyDescent="0.2">
      <c r="A1682" s="511">
        <v>42074</v>
      </c>
      <c r="B1682" s="512">
        <v>6</v>
      </c>
      <c r="H1682" s="504">
        <v>196.11500000000001</v>
      </c>
      <c r="O1682" s="511">
        <v>42439</v>
      </c>
      <c r="P1682" s="512">
        <v>6</v>
      </c>
      <c r="V1682" s="504">
        <v>190.46899999999999</v>
      </c>
      <c r="AC1682" s="511">
        <f t="shared" si="51"/>
        <v>42805.208333329305</v>
      </c>
      <c r="AD1682" s="512">
        <f t="shared" si="50"/>
        <v>6</v>
      </c>
      <c r="AJ1682" s="504">
        <v>180</v>
      </c>
    </row>
    <row r="1683" spans="1:36" x14ac:dyDescent="0.2">
      <c r="A1683" s="511">
        <v>42074</v>
      </c>
      <c r="B1683" s="512">
        <v>7</v>
      </c>
      <c r="H1683" s="504">
        <v>217.92</v>
      </c>
      <c r="O1683" s="511">
        <v>42439</v>
      </c>
      <c r="P1683" s="512">
        <v>7</v>
      </c>
      <c r="V1683" s="504">
        <v>208.012</v>
      </c>
      <c r="AC1683" s="511">
        <f t="shared" si="51"/>
        <v>42805.249999995969</v>
      </c>
      <c r="AD1683" s="512">
        <f t="shared" si="50"/>
        <v>7</v>
      </c>
      <c r="AJ1683" s="504">
        <v>193</v>
      </c>
    </row>
    <row r="1684" spans="1:36" x14ac:dyDescent="0.2">
      <c r="A1684" s="511">
        <v>42074</v>
      </c>
      <c r="B1684" s="512">
        <v>8</v>
      </c>
      <c r="H1684" s="504">
        <v>232.41399999999999</v>
      </c>
      <c r="O1684" s="511">
        <v>42439</v>
      </c>
      <c r="P1684" s="512">
        <v>8</v>
      </c>
      <c r="V1684" s="504">
        <v>216.875</v>
      </c>
      <c r="AC1684" s="511">
        <f t="shared" si="51"/>
        <v>42805.291666662633</v>
      </c>
      <c r="AD1684" s="512">
        <f t="shared" si="50"/>
        <v>8</v>
      </c>
      <c r="AJ1684" s="504">
        <v>203</v>
      </c>
    </row>
    <row r="1685" spans="1:36" x14ac:dyDescent="0.2">
      <c r="A1685" s="511">
        <v>42074</v>
      </c>
      <c r="B1685" s="512">
        <v>9</v>
      </c>
      <c r="H1685" s="504">
        <v>230.852</v>
      </c>
      <c r="O1685" s="511">
        <v>42439</v>
      </c>
      <c r="P1685" s="512">
        <v>9</v>
      </c>
      <c r="V1685" s="504">
        <v>220.31200000000001</v>
      </c>
      <c r="AC1685" s="511">
        <f t="shared" si="51"/>
        <v>42805.333333329298</v>
      </c>
      <c r="AD1685" s="512">
        <f t="shared" si="50"/>
        <v>9</v>
      </c>
      <c r="AJ1685" s="504">
        <v>206</v>
      </c>
    </row>
    <row r="1686" spans="1:36" x14ac:dyDescent="0.2">
      <c r="A1686" s="511">
        <v>42074</v>
      </c>
      <c r="B1686" s="512">
        <v>10</v>
      </c>
      <c r="H1686" s="504">
        <v>233.49600000000001</v>
      </c>
      <c r="O1686" s="511">
        <v>42439</v>
      </c>
      <c r="P1686" s="512">
        <v>10</v>
      </c>
      <c r="V1686" s="504">
        <v>218.35400000000001</v>
      </c>
      <c r="AC1686" s="511">
        <f t="shared" si="51"/>
        <v>42805.374999995962</v>
      </c>
      <c r="AD1686" s="512">
        <f t="shared" ref="AD1686:AD1749" si="52">B1686</f>
        <v>10</v>
      </c>
      <c r="AJ1686" s="504">
        <v>212</v>
      </c>
    </row>
    <row r="1687" spans="1:36" x14ac:dyDescent="0.2">
      <c r="A1687" s="511">
        <v>42074</v>
      </c>
      <c r="B1687" s="512">
        <v>11</v>
      </c>
      <c r="H1687" s="504">
        <v>234.10900000000001</v>
      </c>
      <c r="O1687" s="511">
        <v>42439</v>
      </c>
      <c r="P1687" s="512">
        <v>11</v>
      </c>
      <c r="V1687" s="504">
        <v>220.51499999999999</v>
      </c>
      <c r="AC1687" s="511">
        <f t="shared" ref="AC1687:AC1750" si="53">AC1686+1/24</f>
        <v>42805.416666662626</v>
      </c>
      <c r="AD1687" s="512">
        <f t="shared" si="52"/>
        <v>11</v>
      </c>
      <c r="AJ1687" s="504">
        <v>215</v>
      </c>
    </row>
    <row r="1688" spans="1:36" x14ac:dyDescent="0.2">
      <c r="A1688" s="511">
        <v>42074</v>
      </c>
      <c r="B1688" s="512">
        <v>12</v>
      </c>
      <c r="H1688" s="504">
        <v>233.476</v>
      </c>
      <c r="O1688" s="511">
        <v>42439</v>
      </c>
      <c r="P1688" s="512">
        <v>12</v>
      </c>
      <c r="V1688" s="504">
        <v>224.81200000000001</v>
      </c>
      <c r="AC1688" s="511">
        <f t="shared" si="53"/>
        <v>42805.45833332929</v>
      </c>
      <c r="AD1688" s="512">
        <f t="shared" si="52"/>
        <v>12</v>
      </c>
      <c r="AJ1688" s="504">
        <v>215</v>
      </c>
    </row>
    <row r="1689" spans="1:36" x14ac:dyDescent="0.2">
      <c r="A1689" s="511">
        <v>42074</v>
      </c>
      <c r="B1689" s="512">
        <v>13</v>
      </c>
      <c r="H1689" s="504">
        <v>226.965</v>
      </c>
      <c r="O1689" s="511">
        <v>42439</v>
      </c>
      <c r="P1689" s="512">
        <v>13</v>
      </c>
      <c r="V1689" s="504">
        <v>223.726</v>
      </c>
      <c r="AC1689" s="511">
        <f t="shared" si="53"/>
        <v>42805.499999995955</v>
      </c>
      <c r="AD1689" s="512">
        <f t="shared" si="52"/>
        <v>13</v>
      </c>
      <c r="AJ1689" s="504">
        <v>211</v>
      </c>
    </row>
    <row r="1690" spans="1:36" x14ac:dyDescent="0.2">
      <c r="A1690" s="511">
        <v>42074</v>
      </c>
      <c r="B1690" s="512">
        <v>14</v>
      </c>
      <c r="H1690" s="504">
        <v>224.03700000000001</v>
      </c>
      <c r="O1690" s="511">
        <v>42439</v>
      </c>
      <c r="P1690" s="512">
        <v>14</v>
      </c>
      <c r="V1690" s="504">
        <v>224.31399999999999</v>
      </c>
      <c r="AC1690" s="511">
        <f t="shared" si="53"/>
        <v>42805.541666662619</v>
      </c>
      <c r="AD1690" s="512">
        <f t="shared" si="52"/>
        <v>14</v>
      </c>
      <c r="AJ1690" s="504">
        <v>207</v>
      </c>
    </row>
    <row r="1691" spans="1:36" x14ac:dyDescent="0.2">
      <c r="A1691" s="511">
        <v>42074</v>
      </c>
      <c r="B1691" s="512">
        <v>15</v>
      </c>
      <c r="H1691" s="504">
        <v>223.09700000000001</v>
      </c>
      <c r="O1691" s="511">
        <v>42439</v>
      </c>
      <c r="P1691" s="512">
        <v>15</v>
      </c>
      <c r="V1691" s="504">
        <v>219.02099999999999</v>
      </c>
      <c r="AC1691" s="511">
        <f t="shared" si="53"/>
        <v>42805.583333329283</v>
      </c>
      <c r="AD1691" s="512">
        <f t="shared" si="52"/>
        <v>15</v>
      </c>
      <c r="AJ1691" s="504">
        <v>205</v>
      </c>
    </row>
    <row r="1692" spans="1:36" x14ac:dyDescent="0.2">
      <c r="A1692" s="511">
        <v>42074</v>
      </c>
      <c r="B1692" s="512">
        <v>16</v>
      </c>
      <c r="H1692" s="504">
        <v>219.09700000000001</v>
      </c>
      <c r="O1692" s="511">
        <v>42439</v>
      </c>
      <c r="P1692" s="512">
        <v>16</v>
      </c>
      <c r="V1692" s="504">
        <v>219.887</v>
      </c>
      <c r="AC1692" s="511">
        <f t="shared" si="53"/>
        <v>42805.624999995947</v>
      </c>
      <c r="AD1692" s="512">
        <f t="shared" si="52"/>
        <v>16</v>
      </c>
      <c r="AJ1692" s="504">
        <v>203</v>
      </c>
    </row>
    <row r="1693" spans="1:36" x14ac:dyDescent="0.2">
      <c r="A1693" s="511">
        <v>42074</v>
      </c>
      <c r="B1693" s="512">
        <v>17</v>
      </c>
      <c r="H1693" s="504">
        <v>219.15700000000001</v>
      </c>
      <c r="O1693" s="511">
        <v>42439</v>
      </c>
      <c r="P1693" s="512">
        <v>17</v>
      </c>
      <c r="V1693" s="504">
        <v>220.053</v>
      </c>
      <c r="AC1693" s="511">
        <f t="shared" si="53"/>
        <v>42805.666666662612</v>
      </c>
      <c r="AD1693" s="512">
        <f t="shared" si="52"/>
        <v>17</v>
      </c>
      <c r="AJ1693" s="504">
        <v>201</v>
      </c>
    </row>
    <row r="1694" spans="1:36" x14ac:dyDescent="0.2">
      <c r="A1694" s="511">
        <v>42074</v>
      </c>
      <c r="B1694" s="512">
        <v>18</v>
      </c>
      <c r="H1694" s="504">
        <v>223.572</v>
      </c>
      <c r="O1694" s="511">
        <v>42439</v>
      </c>
      <c r="P1694" s="512">
        <v>18</v>
      </c>
      <c r="V1694" s="504">
        <v>226.06800000000001</v>
      </c>
      <c r="AC1694" s="511">
        <f t="shared" si="53"/>
        <v>42805.708333329276</v>
      </c>
      <c r="AD1694" s="512">
        <f t="shared" si="52"/>
        <v>18</v>
      </c>
      <c r="AJ1694" s="504">
        <v>201</v>
      </c>
    </row>
    <row r="1695" spans="1:36" x14ac:dyDescent="0.2">
      <c r="A1695" s="511">
        <v>42074</v>
      </c>
      <c r="B1695" s="512">
        <v>19</v>
      </c>
      <c r="H1695" s="504">
        <v>230.10900000000001</v>
      </c>
      <c r="O1695" s="511">
        <v>42439</v>
      </c>
      <c r="P1695" s="512">
        <v>19</v>
      </c>
      <c r="V1695" s="504">
        <v>238.60900000000001</v>
      </c>
      <c r="AC1695" s="511">
        <f t="shared" si="53"/>
        <v>42805.74999999594</v>
      </c>
      <c r="AD1695" s="512">
        <f t="shared" si="52"/>
        <v>19</v>
      </c>
      <c r="AJ1695" s="504">
        <v>206</v>
      </c>
    </row>
    <row r="1696" spans="1:36" x14ac:dyDescent="0.2">
      <c r="A1696" s="511">
        <v>42074</v>
      </c>
      <c r="B1696" s="512">
        <v>20</v>
      </c>
      <c r="H1696" s="504">
        <v>243.83600000000001</v>
      </c>
      <c r="O1696" s="511">
        <v>42439</v>
      </c>
      <c r="P1696" s="512">
        <v>20</v>
      </c>
      <c r="V1696" s="504">
        <v>238.49</v>
      </c>
      <c r="AC1696" s="511">
        <f t="shared" si="53"/>
        <v>42805.791666662604</v>
      </c>
      <c r="AD1696" s="512">
        <f t="shared" si="52"/>
        <v>20</v>
      </c>
      <c r="AJ1696" s="504">
        <v>245</v>
      </c>
    </row>
    <row r="1697" spans="1:36" x14ac:dyDescent="0.2">
      <c r="A1697" s="511">
        <v>42074</v>
      </c>
      <c r="B1697" s="512">
        <v>21</v>
      </c>
      <c r="H1697" s="504">
        <v>248.721</v>
      </c>
      <c r="O1697" s="511">
        <v>42439</v>
      </c>
      <c r="P1697" s="512">
        <v>21</v>
      </c>
      <c r="V1697" s="504">
        <v>231.59100000000001</v>
      </c>
      <c r="AC1697" s="511">
        <f t="shared" si="53"/>
        <v>42805.833333329268</v>
      </c>
      <c r="AD1697" s="512">
        <f t="shared" si="52"/>
        <v>21</v>
      </c>
      <c r="AJ1697" s="504">
        <v>255</v>
      </c>
    </row>
    <row r="1698" spans="1:36" x14ac:dyDescent="0.2">
      <c r="A1698" s="511">
        <v>42074</v>
      </c>
      <c r="B1698" s="512">
        <v>22</v>
      </c>
      <c r="H1698" s="504">
        <v>234.559</v>
      </c>
      <c r="O1698" s="511">
        <v>42439</v>
      </c>
      <c r="P1698" s="512">
        <v>22</v>
      </c>
      <c r="V1698" s="504">
        <v>220.148</v>
      </c>
      <c r="AC1698" s="511">
        <f t="shared" si="53"/>
        <v>42805.874999995933</v>
      </c>
      <c r="AD1698" s="512">
        <f t="shared" si="52"/>
        <v>22</v>
      </c>
      <c r="AJ1698" s="504">
        <v>237</v>
      </c>
    </row>
    <row r="1699" spans="1:36" x14ac:dyDescent="0.2">
      <c r="A1699" s="511">
        <v>42074</v>
      </c>
      <c r="B1699" s="512">
        <v>23</v>
      </c>
      <c r="H1699" s="504">
        <v>216.32300000000001</v>
      </c>
      <c r="O1699" s="511">
        <v>42439</v>
      </c>
      <c r="P1699" s="512">
        <v>23</v>
      </c>
      <c r="V1699" s="504">
        <v>203.333</v>
      </c>
      <c r="AC1699" s="511">
        <f t="shared" si="53"/>
        <v>42805.916666662597</v>
      </c>
      <c r="AD1699" s="512">
        <f t="shared" si="52"/>
        <v>23</v>
      </c>
      <c r="AJ1699" s="504">
        <v>208</v>
      </c>
    </row>
    <row r="1700" spans="1:36" x14ac:dyDescent="0.2">
      <c r="A1700" s="511">
        <v>42074</v>
      </c>
      <c r="B1700" s="512">
        <v>24</v>
      </c>
      <c r="H1700" s="504">
        <v>196.55799999999999</v>
      </c>
      <c r="O1700" s="511">
        <v>42439</v>
      </c>
      <c r="P1700" s="512">
        <v>24</v>
      </c>
      <c r="V1700" s="504">
        <v>188.114</v>
      </c>
      <c r="AC1700" s="511">
        <f t="shared" si="53"/>
        <v>42805.958333329261</v>
      </c>
      <c r="AD1700" s="512">
        <f t="shared" si="52"/>
        <v>24</v>
      </c>
      <c r="AJ1700" s="504">
        <v>192</v>
      </c>
    </row>
    <row r="1701" spans="1:36" x14ac:dyDescent="0.2">
      <c r="A1701" s="511">
        <v>42075</v>
      </c>
      <c r="B1701" s="512">
        <v>1</v>
      </c>
      <c r="H1701" s="504">
        <v>185.529</v>
      </c>
      <c r="O1701" s="511">
        <v>42440</v>
      </c>
      <c r="P1701" s="512">
        <v>1</v>
      </c>
      <c r="V1701" s="504">
        <v>179.75</v>
      </c>
      <c r="AC1701" s="511">
        <f t="shared" si="53"/>
        <v>42805.999999995925</v>
      </c>
      <c r="AD1701" s="512">
        <f t="shared" si="52"/>
        <v>1</v>
      </c>
      <c r="AJ1701" s="504">
        <v>182</v>
      </c>
    </row>
    <row r="1702" spans="1:36" x14ac:dyDescent="0.2">
      <c r="A1702" s="511">
        <v>42075</v>
      </c>
      <c r="B1702" s="512">
        <v>2</v>
      </c>
      <c r="H1702" s="504">
        <v>181.33</v>
      </c>
      <c r="O1702" s="511">
        <v>42440</v>
      </c>
      <c r="P1702" s="512">
        <v>2</v>
      </c>
      <c r="V1702" s="504">
        <v>174.91900000000001</v>
      </c>
      <c r="AC1702" s="511">
        <f t="shared" si="53"/>
        <v>42806.04166666259</v>
      </c>
      <c r="AD1702" s="512">
        <f t="shared" si="52"/>
        <v>2</v>
      </c>
      <c r="AJ1702" s="504">
        <v>177</v>
      </c>
    </row>
    <row r="1703" spans="1:36" x14ac:dyDescent="0.2">
      <c r="A1703" s="511">
        <v>42075</v>
      </c>
      <c r="B1703" s="512">
        <v>3</v>
      </c>
      <c r="H1703" s="504">
        <v>179.26499999999999</v>
      </c>
      <c r="O1703" s="511">
        <v>42440</v>
      </c>
      <c r="P1703" s="512">
        <v>3</v>
      </c>
      <c r="V1703" s="504">
        <v>170.48699999999999</v>
      </c>
      <c r="AC1703" s="511">
        <f t="shared" si="53"/>
        <v>42806.083333329254</v>
      </c>
      <c r="AD1703" s="512">
        <f t="shared" si="52"/>
        <v>3</v>
      </c>
      <c r="AJ1703" s="504">
        <v>175</v>
      </c>
    </row>
    <row r="1704" spans="1:36" x14ac:dyDescent="0.2">
      <c r="A1704" s="511">
        <v>42075</v>
      </c>
      <c r="B1704" s="512">
        <v>4</v>
      </c>
      <c r="H1704" s="504">
        <v>179.15899999999999</v>
      </c>
      <c r="O1704" s="511">
        <v>42440</v>
      </c>
      <c r="P1704" s="512">
        <v>4</v>
      </c>
      <c r="V1704" s="504">
        <v>170.83799999999999</v>
      </c>
      <c r="AC1704" s="511">
        <f t="shared" si="53"/>
        <v>42806.124999995918</v>
      </c>
      <c r="AD1704" s="512">
        <f t="shared" si="52"/>
        <v>4</v>
      </c>
      <c r="AJ1704" s="504">
        <v>175</v>
      </c>
    </row>
    <row r="1705" spans="1:36" x14ac:dyDescent="0.2">
      <c r="A1705" s="511">
        <v>42075</v>
      </c>
      <c r="B1705" s="512">
        <v>5</v>
      </c>
      <c r="H1705" s="504">
        <v>183.149</v>
      </c>
      <c r="O1705" s="511">
        <v>42440</v>
      </c>
      <c r="P1705" s="512">
        <v>5</v>
      </c>
      <c r="V1705" s="504">
        <v>176.66200000000001</v>
      </c>
      <c r="AC1705" s="511">
        <f t="shared" si="53"/>
        <v>42806.166666662582</v>
      </c>
      <c r="AD1705" s="512">
        <f t="shared" si="52"/>
        <v>5</v>
      </c>
      <c r="AJ1705" s="504">
        <v>176</v>
      </c>
    </row>
    <row r="1706" spans="1:36" x14ac:dyDescent="0.2">
      <c r="A1706" s="511">
        <v>42075</v>
      </c>
      <c r="B1706" s="512">
        <v>6</v>
      </c>
      <c r="H1706" s="504">
        <v>195.91399999999999</v>
      </c>
      <c r="O1706" s="511">
        <v>42440</v>
      </c>
      <c r="P1706" s="512">
        <v>6</v>
      </c>
      <c r="V1706" s="504">
        <v>188.185</v>
      </c>
      <c r="AC1706" s="511">
        <f t="shared" si="53"/>
        <v>42806.208333329247</v>
      </c>
      <c r="AD1706" s="512">
        <f t="shared" si="52"/>
        <v>6</v>
      </c>
      <c r="AJ1706" s="504">
        <v>180</v>
      </c>
    </row>
    <row r="1707" spans="1:36" x14ac:dyDescent="0.2">
      <c r="A1707" s="511">
        <v>42075</v>
      </c>
      <c r="B1707" s="512">
        <v>7</v>
      </c>
      <c r="H1707" s="504">
        <v>219.03</v>
      </c>
      <c r="O1707" s="511">
        <v>42440</v>
      </c>
      <c r="P1707" s="512">
        <v>7</v>
      </c>
      <c r="V1707" s="504">
        <v>209.67400000000001</v>
      </c>
      <c r="AC1707" s="511">
        <f t="shared" si="53"/>
        <v>42806.249999995911</v>
      </c>
      <c r="AD1707" s="512">
        <f t="shared" si="52"/>
        <v>7</v>
      </c>
      <c r="AJ1707" s="504">
        <v>192</v>
      </c>
    </row>
    <row r="1708" spans="1:36" x14ac:dyDescent="0.2">
      <c r="A1708" s="511">
        <v>42075</v>
      </c>
      <c r="B1708" s="512">
        <v>8</v>
      </c>
      <c r="H1708" s="504">
        <v>231.46100000000001</v>
      </c>
      <c r="O1708" s="511">
        <v>42440</v>
      </c>
      <c r="P1708" s="512">
        <v>8</v>
      </c>
      <c r="V1708" s="504">
        <v>223.131</v>
      </c>
      <c r="AC1708" s="511">
        <f t="shared" si="53"/>
        <v>42806.291666662575</v>
      </c>
      <c r="AD1708" s="512">
        <f t="shared" si="52"/>
        <v>8</v>
      </c>
      <c r="AJ1708" s="504">
        <v>201</v>
      </c>
    </row>
    <row r="1709" spans="1:36" x14ac:dyDescent="0.2">
      <c r="A1709" s="511">
        <v>42075</v>
      </c>
      <c r="B1709" s="512">
        <v>9</v>
      </c>
      <c r="H1709" s="504">
        <v>227.833</v>
      </c>
      <c r="O1709" s="511">
        <v>42440</v>
      </c>
      <c r="P1709" s="512">
        <v>9</v>
      </c>
      <c r="V1709" s="504">
        <v>225.553</v>
      </c>
      <c r="AC1709" s="511">
        <f t="shared" si="53"/>
        <v>42806.333333329239</v>
      </c>
      <c r="AD1709" s="512">
        <f t="shared" si="52"/>
        <v>9</v>
      </c>
      <c r="AJ1709" s="504">
        <v>200</v>
      </c>
    </row>
    <row r="1710" spans="1:36" x14ac:dyDescent="0.2">
      <c r="A1710" s="511">
        <v>42075</v>
      </c>
      <c r="B1710" s="512">
        <v>10</v>
      </c>
      <c r="H1710" s="504">
        <v>225.41499999999999</v>
      </c>
      <c r="O1710" s="511">
        <v>42440</v>
      </c>
      <c r="P1710" s="512">
        <v>10</v>
      </c>
      <c r="V1710" s="504">
        <v>228.279</v>
      </c>
      <c r="AC1710" s="511">
        <f t="shared" si="53"/>
        <v>42806.374999995904</v>
      </c>
      <c r="AD1710" s="512">
        <f t="shared" si="52"/>
        <v>10</v>
      </c>
      <c r="AJ1710" s="504">
        <v>200</v>
      </c>
    </row>
    <row r="1711" spans="1:36" x14ac:dyDescent="0.2">
      <c r="A1711" s="511">
        <v>42075</v>
      </c>
      <c r="B1711" s="512">
        <v>11</v>
      </c>
      <c r="H1711" s="504">
        <v>225.107</v>
      </c>
      <c r="O1711" s="511">
        <v>42440</v>
      </c>
      <c r="P1711" s="512">
        <v>11</v>
      </c>
      <c r="V1711" s="504">
        <v>227.19200000000001</v>
      </c>
      <c r="AC1711" s="511">
        <f t="shared" si="53"/>
        <v>42806.416666662568</v>
      </c>
      <c r="AD1711" s="512">
        <f t="shared" si="52"/>
        <v>11</v>
      </c>
      <c r="AJ1711" s="504">
        <v>202</v>
      </c>
    </row>
    <row r="1712" spans="1:36" x14ac:dyDescent="0.2">
      <c r="A1712" s="511">
        <v>42075</v>
      </c>
      <c r="B1712" s="512">
        <v>12</v>
      </c>
      <c r="H1712" s="504">
        <v>222.38</v>
      </c>
      <c r="O1712" s="511">
        <v>42440</v>
      </c>
      <c r="P1712" s="512">
        <v>12</v>
      </c>
      <c r="V1712" s="504">
        <v>226.61699999999999</v>
      </c>
      <c r="AC1712" s="511">
        <f t="shared" si="53"/>
        <v>42806.458333329232</v>
      </c>
      <c r="AD1712" s="512">
        <f t="shared" si="52"/>
        <v>12</v>
      </c>
      <c r="AJ1712" s="504">
        <v>203</v>
      </c>
    </row>
    <row r="1713" spans="1:36" x14ac:dyDescent="0.2">
      <c r="A1713" s="511">
        <v>42075</v>
      </c>
      <c r="B1713" s="512">
        <v>13</v>
      </c>
      <c r="H1713" s="504">
        <v>221.04499999999999</v>
      </c>
      <c r="O1713" s="511">
        <v>42440</v>
      </c>
      <c r="P1713" s="512">
        <v>13</v>
      </c>
      <c r="V1713" s="504">
        <v>224.39400000000001</v>
      </c>
      <c r="AC1713" s="511">
        <f t="shared" si="53"/>
        <v>42806.499999995896</v>
      </c>
      <c r="AD1713" s="512">
        <f t="shared" si="52"/>
        <v>13</v>
      </c>
      <c r="AJ1713" s="504">
        <v>202</v>
      </c>
    </row>
    <row r="1714" spans="1:36" x14ac:dyDescent="0.2">
      <c r="A1714" s="511">
        <v>42075</v>
      </c>
      <c r="B1714" s="512">
        <v>14</v>
      </c>
      <c r="H1714" s="504">
        <v>223.04400000000001</v>
      </c>
      <c r="O1714" s="511">
        <v>42440</v>
      </c>
      <c r="P1714" s="512">
        <v>14</v>
      </c>
      <c r="V1714" s="504">
        <v>220.667</v>
      </c>
      <c r="AC1714" s="511">
        <f t="shared" si="53"/>
        <v>42806.541666662561</v>
      </c>
      <c r="AD1714" s="512">
        <f t="shared" si="52"/>
        <v>14</v>
      </c>
      <c r="AJ1714" s="504">
        <v>203</v>
      </c>
    </row>
    <row r="1715" spans="1:36" x14ac:dyDescent="0.2">
      <c r="A1715" s="511">
        <v>42075</v>
      </c>
      <c r="B1715" s="512">
        <v>15</v>
      </c>
      <c r="H1715" s="504">
        <v>225.679</v>
      </c>
      <c r="O1715" s="511">
        <v>42440</v>
      </c>
      <c r="P1715" s="512">
        <v>15</v>
      </c>
      <c r="V1715" s="504">
        <v>212.67599999999999</v>
      </c>
      <c r="AC1715" s="511">
        <f t="shared" si="53"/>
        <v>42806.583333329225</v>
      </c>
      <c r="AD1715" s="512">
        <f t="shared" si="52"/>
        <v>15</v>
      </c>
      <c r="AJ1715" s="504">
        <v>203</v>
      </c>
    </row>
    <row r="1716" spans="1:36" x14ac:dyDescent="0.2">
      <c r="A1716" s="511">
        <v>42075</v>
      </c>
      <c r="B1716" s="512">
        <v>16</v>
      </c>
      <c r="H1716" s="504">
        <v>225.25700000000001</v>
      </c>
      <c r="O1716" s="511">
        <v>42440</v>
      </c>
      <c r="P1716" s="512">
        <v>16</v>
      </c>
      <c r="V1716" s="504">
        <v>206.30199999999999</v>
      </c>
      <c r="AC1716" s="511">
        <f t="shared" si="53"/>
        <v>42806.624999995889</v>
      </c>
      <c r="AD1716" s="512">
        <f t="shared" si="52"/>
        <v>16</v>
      </c>
      <c r="AJ1716" s="504">
        <v>202</v>
      </c>
    </row>
    <row r="1717" spans="1:36" x14ac:dyDescent="0.2">
      <c r="A1717" s="511">
        <v>42075</v>
      </c>
      <c r="B1717" s="512">
        <v>17</v>
      </c>
      <c r="H1717" s="504">
        <v>225.96</v>
      </c>
      <c r="O1717" s="511">
        <v>42440</v>
      </c>
      <c r="P1717" s="512">
        <v>17</v>
      </c>
      <c r="V1717" s="504">
        <v>205.25299999999999</v>
      </c>
      <c r="AC1717" s="511">
        <f t="shared" si="53"/>
        <v>42806.666666662553</v>
      </c>
      <c r="AD1717" s="512">
        <f t="shared" si="52"/>
        <v>17</v>
      </c>
      <c r="AJ1717" s="504">
        <v>201</v>
      </c>
    </row>
    <row r="1718" spans="1:36" x14ac:dyDescent="0.2">
      <c r="A1718" s="511">
        <v>42075</v>
      </c>
      <c r="B1718" s="512">
        <v>18</v>
      </c>
      <c r="H1718" s="504">
        <v>224.21100000000001</v>
      </c>
      <c r="O1718" s="511">
        <v>42440</v>
      </c>
      <c r="P1718" s="512">
        <v>18</v>
      </c>
      <c r="V1718" s="504">
        <v>215.4</v>
      </c>
      <c r="AC1718" s="511">
        <f t="shared" si="53"/>
        <v>42806.708333329218</v>
      </c>
      <c r="AD1718" s="512">
        <f t="shared" si="52"/>
        <v>18</v>
      </c>
      <c r="AJ1718" s="504">
        <v>201</v>
      </c>
    </row>
    <row r="1719" spans="1:36" x14ac:dyDescent="0.2">
      <c r="A1719" s="511">
        <v>42075</v>
      </c>
      <c r="B1719" s="512">
        <v>19</v>
      </c>
      <c r="H1719" s="504">
        <v>227.91200000000001</v>
      </c>
      <c r="O1719" s="511">
        <v>42440</v>
      </c>
      <c r="P1719" s="512">
        <v>19</v>
      </c>
      <c r="V1719" s="504">
        <v>233.06700000000001</v>
      </c>
      <c r="AC1719" s="511">
        <f t="shared" si="53"/>
        <v>42806.749999995882</v>
      </c>
      <c r="AD1719" s="512">
        <f t="shared" si="52"/>
        <v>19</v>
      </c>
      <c r="AJ1719" s="504">
        <v>204</v>
      </c>
    </row>
    <row r="1720" spans="1:36" x14ac:dyDescent="0.2">
      <c r="A1720" s="511">
        <v>42075</v>
      </c>
      <c r="B1720" s="512">
        <v>20</v>
      </c>
      <c r="H1720" s="504">
        <v>244.40799999999999</v>
      </c>
      <c r="O1720" s="511">
        <v>42440</v>
      </c>
      <c r="P1720" s="512">
        <v>20</v>
      </c>
      <c r="V1720" s="504">
        <v>234.399</v>
      </c>
      <c r="AC1720" s="511">
        <f t="shared" si="53"/>
        <v>42806.791666662546</v>
      </c>
      <c r="AD1720" s="512">
        <f t="shared" si="52"/>
        <v>20</v>
      </c>
      <c r="AJ1720" s="504">
        <v>219</v>
      </c>
    </row>
    <row r="1721" spans="1:36" x14ac:dyDescent="0.2">
      <c r="A1721" s="511">
        <v>42075</v>
      </c>
      <c r="B1721" s="512">
        <v>21</v>
      </c>
      <c r="H1721" s="504">
        <v>248.601</v>
      </c>
      <c r="O1721" s="511">
        <v>42440</v>
      </c>
      <c r="P1721" s="512">
        <v>21</v>
      </c>
      <c r="V1721" s="504">
        <v>229.31100000000001</v>
      </c>
      <c r="AC1721" s="511">
        <f t="shared" si="53"/>
        <v>42806.83333332921</v>
      </c>
      <c r="AD1721" s="512">
        <f t="shared" si="52"/>
        <v>21</v>
      </c>
      <c r="AJ1721" s="504">
        <v>252</v>
      </c>
    </row>
    <row r="1722" spans="1:36" x14ac:dyDescent="0.2">
      <c r="A1722" s="511">
        <v>42075</v>
      </c>
      <c r="B1722" s="512">
        <v>22</v>
      </c>
      <c r="H1722" s="504">
        <v>238.71100000000001</v>
      </c>
      <c r="O1722" s="511">
        <v>42440</v>
      </c>
      <c r="P1722" s="512">
        <v>22</v>
      </c>
      <c r="V1722" s="504">
        <v>217.30799999999999</v>
      </c>
      <c r="AC1722" s="511">
        <f t="shared" si="53"/>
        <v>42806.874999995875</v>
      </c>
      <c r="AD1722" s="512">
        <f t="shared" si="52"/>
        <v>22</v>
      </c>
      <c r="AJ1722" s="504">
        <v>248</v>
      </c>
    </row>
    <row r="1723" spans="1:36" x14ac:dyDescent="0.2">
      <c r="A1723" s="511">
        <v>42075</v>
      </c>
      <c r="B1723" s="512">
        <v>23</v>
      </c>
      <c r="H1723" s="504">
        <v>220.261</v>
      </c>
      <c r="O1723" s="511">
        <v>42440</v>
      </c>
      <c r="P1723" s="512">
        <v>23</v>
      </c>
      <c r="V1723" s="504">
        <v>203.13800000000001</v>
      </c>
      <c r="AC1723" s="511">
        <f t="shared" si="53"/>
        <v>42806.916666662539</v>
      </c>
      <c r="AD1723" s="512">
        <f t="shared" si="52"/>
        <v>23</v>
      </c>
      <c r="AJ1723" s="504">
        <v>213</v>
      </c>
    </row>
    <row r="1724" spans="1:36" x14ac:dyDescent="0.2">
      <c r="A1724" s="511">
        <v>42075</v>
      </c>
      <c r="B1724" s="512">
        <v>24</v>
      </c>
      <c r="H1724" s="504">
        <v>201.46899999999999</v>
      </c>
      <c r="O1724" s="511">
        <v>42440</v>
      </c>
      <c r="P1724" s="512">
        <v>24</v>
      </c>
      <c r="V1724" s="504">
        <v>189.893</v>
      </c>
      <c r="AC1724" s="511">
        <f t="shared" si="53"/>
        <v>42806.958333329203</v>
      </c>
      <c r="AD1724" s="512">
        <f t="shared" si="52"/>
        <v>24</v>
      </c>
      <c r="AJ1724" s="504">
        <v>194</v>
      </c>
    </row>
    <row r="1725" spans="1:36" x14ac:dyDescent="0.2">
      <c r="A1725" s="511">
        <v>42076</v>
      </c>
      <c r="B1725" s="512">
        <v>1</v>
      </c>
      <c r="H1725" s="504">
        <v>190.35400000000001</v>
      </c>
      <c r="O1725" s="511">
        <v>42441</v>
      </c>
      <c r="P1725" s="512">
        <v>1</v>
      </c>
      <c r="V1725" s="504">
        <v>181.089</v>
      </c>
      <c r="AC1725" s="511">
        <f t="shared" si="53"/>
        <v>42806.999999995867</v>
      </c>
      <c r="AD1725" s="512">
        <f t="shared" si="52"/>
        <v>1</v>
      </c>
      <c r="AJ1725" s="504">
        <v>182</v>
      </c>
    </row>
    <row r="1726" spans="1:36" x14ac:dyDescent="0.2">
      <c r="A1726" s="511">
        <v>42076</v>
      </c>
      <c r="B1726" s="512">
        <v>2</v>
      </c>
      <c r="H1726" s="504">
        <v>184.398</v>
      </c>
      <c r="O1726" s="511">
        <v>42441</v>
      </c>
      <c r="P1726" s="512">
        <v>2</v>
      </c>
      <c r="V1726" s="504">
        <v>174.05699999999999</v>
      </c>
      <c r="AC1726" s="511">
        <f t="shared" si="53"/>
        <v>42807.041666662531</v>
      </c>
      <c r="AD1726" s="512">
        <f t="shared" si="52"/>
        <v>2</v>
      </c>
      <c r="AJ1726" s="504">
        <v>177</v>
      </c>
    </row>
    <row r="1727" spans="1:36" x14ac:dyDescent="0.2">
      <c r="A1727" s="511">
        <v>42076</v>
      </c>
      <c r="B1727" s="512">
        <v>3</v>
      </c>
      <c r="H1727" s="504">
        <v>180.67699999999999</v>
      </c>
      <c r="O1727" s="511">
        <v>42441</v>
      </c>
      <c r="P1727" s="512">
        <v>3</v>
      </c>
      <c r="V1727" s="504">
        <v>170.69499999999999</v>
      </c>
      <c r="AC1727" s="511">
        <f t="shared" si="53"/>
        <v>42807.083333329196</v>
      </c>
      <c r="AD1727" s="512">
        <f t="shared" si="52"/>
        <v>3</v>
      </c>
      <c r="AJ1727" s="504">
        <v>175</v>
      </c>
    </row>
    <row r="1728" spans="1:36" x14ac:dyDescent="0.2">
      <c r="A1728" s="511">
        <v>42076</v>
      </c>
      <c r="B1728" s="512">
        <v>4</v>
      </c>
      <c r="H1728" s="504">
        <v>179.297</v>
      </c>
      <c r="O1728" s="511">
        <v>42441</v>
      </c>
      <c r="P1728" s="512">
        <v>4</v>
      </c>
      <c r="V1728" s="504">
        <v>170.05600000000001</v>
      </c>
      <c r="AC1728" s="511">
        <f t="shared" si="53"/>
        <v>42807.12499999586</v>
      </c>
      <c r="AD1728" s="512">
        <f t="shared" si="52"/>
        <v>4</v>
      </c>
      <c r="AJ1728" s="504">
        <v>174</v>
      </c>
    </row>
    <row r="1729" spans="1:36" x14ac:dyDescent="0.2">
      <c r="A1729" s="511">
        <v>42076</v>
      </c>
      <c r="B1729" s="512">
        <v>5</v>
      </c>
      <c r="H1729" s="504">
        <v>183.119</v>
      </c>
      <c r="O1729" s="511">
        <v>42441</v>
      </c>
      <c r="P1729" s="512">
        <v>5</v>
      </c>
      <c r="V1729" s="504">
        <v>171.18100000000001</v>
      </c>
      <c r="AC1729" s="511">
        <f t="shared" si="53"/>
        <v>42807.166666662524</v>
      </c>
      <c r="AD1729" s="512">
        <f t="shared" si="52"/>
        <v>5</v>
      </c>
      <c r="AJ1729" s="504">
        <v>175</v>
      </c>
    </row>
    <row r="1730" spans="1:36" x14ac:dyDescent="0.2">
      <c r="A1730" s="511">
        <v>42076</v>
      </c>
      <c r="B1730" s="512">
        <v>6</v>
      </c>
      <c r="H1730" s="504">
        <v>193.61199999999999</v>
      </c>
      <c r="O1730" s="511">
        <v>42441</v>
      </c>
      <c r="P1730" s="512">
        <v>6</v>
      </c>
      <c r="V1730" s="504">
        <v>176.22900000000001</v>
      </c>
      <c r="AC1730" s="511">
        <f t="shared" si="53"/>
        <v>42807.208333329188</v>
      </c>
      <c r="AD1730" s="512">
        <f t="shared" si="52"/>
        <v>6</v>
      </c>
      <c r="AJ1730" s="504">
        <v>181</v>
      </c>
    </row>
    <row r="1731" spans="1:36" x14ac:dyDescent="0.2">
      <c r="A1731" s="511">
        <v>42076</v>
      </c>
      <c r="B1731" s="512">
        <v>7</v>
      </c>
      <c r="H1731" s="504">
        <v>215.202</v>
      </c>
      <c r="O1731" s="511">
        <v>42441</v>
      </c>
      <c r="P1731" s="512">
        <v>7</v>
      </c>
      <c r="V1731" s="504">
        <v>178.892</v>
      </c>
      <c r="AC1731" s="511">
        <f t="shared" si="53"/>
        <v>42807.249999995853</v>
      </c>
      <c r="AD1731" s="512">
        <f t="shared" si="52"/>
        <v>7</v>
      </c>
      <c r="AJ1731" s="504">
        <v>198</v>
      </c>
    </row>
    <row r="1732" spans="1:36" x14ac:dyDescent="0.2">
      <c r="A1732" s="511">
        <v>42076</v>
      </c>
      <c r="B1732" s="512">
        <v>8</v>
      </c>
      <c r="H1732" s="504">
        <v>226.64</v>
      </c>
      <c r="O1732" s="511">
        <v>42441</v>
      </c>
      <c r="P1732" s="512">
        <v>8</v>
      </c>
      <c r="V1732" s="504">
        <v>179.94200000000001</v>
      </c>
      <c r="AC1732" s="511">
        <f t="shared" si="53"/>
        <v>42807.291666662517</v>
      </c>
      <c r="AD1732" s="512">
        <f t="shared" si="52"/>
        <v>8</v>
      </c>
      <c r="AJ1732" s="504">
        <v>230</v>
      </c>
    </row>
    <row r="1733" spans="1:36" x14ac:dyDescent="0.2">
      <c r="A1733" s="511">
        <v>42076</v>
      </c>
      <c r="B1733" s="512">
        <v>9</v>
      </c>
      <c r="H1733" s="504">
        <v>226.78399999999999</v>
      </c>
      <c r="O1733" s="511">
        <v>42441</v>
      </c>
      <c r="P1733" s="512">
        <v>9</v>
      </c>
      <c r="V1733" s="504">
        <v>181.393</v>
      </c>
      <c r="AC1733" s="511">
        <f t="shared" si="53"/>
        <v>42807.333333329181</v>
      </c>
      <c r="AD1733" s="512">
        <f t="shared" si="52"/>
        <v>9</v>
      </c>
      <c r="AJ1733" s="504">
        <v>249</v>
      </c>
    </row>
    <row r="1734" spans="1:36" x14ac:dyDescent="0.2">
      <c r="A1734" s="511">
        <v>42076</v>
      </c>
      <c r="B1734" s="512">
        <v>10</v>
      </c>
      <c r="H1734" s="504">
        <v>223.65299999999999</v>
      </c>
      <c r="O1734" s="511">
        <v>42441</v>
      </c>
      <c r="P1734" s="512">
        <v>10</v>
      </c>
      <c r="V1734" s="504">
        <v>184.136</v>
      </c>
      <c r="AC1734" s="511">
        <f t="shared" si="53"/>
        <v>42807.374999995845</v>
      </c>
      <c r="AD1734" s="512">
        <f t="shared" si="52"/>
        <v>10</v>
      </c>
      <c r="AJ1734" s="504">
        <v>247</v>
      </c>
    </row>
    <row r="1735" spans="1:36" x14ac:dyDescent="0.2">
      <c r="A1735" s="511">
        <v>42076</v>
      </c>
      <c r="B1735" s="512">
        <v>11</v>
      </c>
      <c r="H1735" s="504">
        <v>223.69800000000001</v>
      </c>
      <c r="O1735" s="511">
        <v>42441</v>
      </c>
      <c r="P1735" s="512">
        <v>11</v>
      </c>
      <c r="V1735" s="504">
        <v>182.70500000000001</v>
      </c>
      <c r="AC1735" s="511">
        <f t="shared" si="53"/>
        <v>42807.41666666251</v>
      </c>
      <c r="AD1735" s="512">
        <f t="shared" si="52"/>
        <v>11</v>
      </c>
      <c r="AJ1735" s="504">
        <v>246</v>
      </c>
    </row>
    <row r="1736" spans="1:36" x14ac:dyDescent="0.2">
      <c r="A1736" s="511">
        <v>42076</v>
      </c>
      <c r="B1736" s="512">
        <v>12</v>
      </c>
      <c r="H1736" s="504">
        <v>224.02099999999999</v>
      </c>
      <c r="O1736" s="511">
        <v>42441</v>
      </c>
      <c r="P1736" s="512">
        <v>12</v>
      </c>
      <c r="V1736" s="504">
        <v>180.04900000000001</v>
      </c>
      <c r="AC1736" s="511">
        <f t="shared" si="53"/>
        <v>42807.458333329174</v>
      </c>
      <c r="AD1736" s="512">
        <f t="shared" si="52"/>
        <v>12</v>
      </c>
      <c r="AJ1736" s="504">
        <v>251</v>
      </c>
    </row>
    <row r="1737" spans="1:36" x14ac:dyDescent="0.2">
      <c r="A1737" s="511">
        <v>42076</v>
      </c>
      <c r="B1737" s="512">
        <v>13</v>
      </c>
      <c r="H1737" s="504">
        <v>225.59800000000001</v>
      </c>
      <c r="O1737" s="511">
        <v>42441</v>
      </c>
      <c r="P1737" s="512">
        <v>13</v>
      </c>
      <c r="V1737" s="504">
        <v>180.40700000000001</v>
      </c>
      <c r="AC1737" s="511">
        <f t="shared" si="53"/>
        <v>42807.499999995838</v>
      </c>
      <c r="AD1737" s="512">
        <f t="shared" si="52"/>
        <v>13</v>
      </c>
      <c r="AJ1737" s="504">
        <v>249</v>
      </c>
    </row>
    <row r="1738" spans="1:36" x14ac:dyDescent="0.2">
      <c r="A1738" s="511">
        <v>42076</v>
      </c>
      <c r="B1738" s="512">
        <v>14</v>
      </c>
      <c r="H1738" s="504">
        <v>229.917</v>
      </c>
      <c r="O1738" s="511">
        <v>42441</v>
      </c>
      <c r="P1738" s="512">
        <v>14</v>
      </c>
      <c r="V1738" s="504">
        <v>177.667</v>
      </c>
      <c r="AC1738" s="511">
        <f t="shared" si="53"/>
        <v>42807.541666662502</v>
      </c>
      <c r="AD1738" s="512">
        <f t="shared" si="52"/>
        <v>14</v>
      </c>
      <c r="AJ1738" s="504">
        <v>250</v>
      </c>
    </row>
    <row r="1739" spans="1:36" x14ac:dyDescent="0.2">
      <c r="A1739" s="511">
        <v>42076</v>
      </c>
      <c r="B1739" s="512">
        <v>15</v>
      </c>
      <c r="H1739" s="504">
        <v>233.59800000000001</v>
      </c>
      <c r="O1739" s="511">
        <v>42441</v>
      </c>
      <c r="P1739" s="512">
        <v>15</v>
      </c>
      <c r="V1739" s="504">
        <v>178.19499999999999</v>
      </c>
      <c r="AC1739" s="511">
        <f t="shared" si="53"/>
        <v>42807.583333329167</v>
      </c>
      <c r="AD1739" s="512">
        <f t="shared" si="52"/>
        <v>15</v>
      </c>
      <c r="AJ1739" s="504">
        <v>254</v>
      </c>
    </row>
    <row r="1740" spans="1:36" x14ac:dyDescent="0.2">
      <c r="A1740" s="511">
        <v>42076</v>
      </c>
      <c r="B1740" s="512">
        <v>16</v>
      </c>
      <c r="H1740" s="504">
        <v>233.86099999999999</v>
      </c>
      <c r="O1740" s="511">
        <v>42441</v>
      </c>
      <c r="P1740" s="512">
        <v>16</v>
      </c>
      <c r="V1740" s="504">
        <v>180.465</v>
      </c>
      <c r="AC1740" s="511">
        <f t="shared" si="53"/>
        <v>42807.624999995831</v>
      </c>
      <c r="AD1740" s="512">
        <f t="shared" si="52"/>
        <v>16</v>
      </c>
      <c r="AJ1740" s="504">
        <v>253</v>
      </c>
    </row>
    <row r="1741" spans="1:36" x14ac:dyDescent="0.2">
      <c r="A1741" s="511">
        <v>42076</v>
      </c>
      <c r="B1741" s="512">
        <v>17</v>
      </c>
      <c r="H1741" s="504">
        <v>232.58799999999999</v>
      </c>
      <c r="O1741" s="511">
        <v>42441</v>
      </c>
      <c r="P1741" s="512">
        <v>17</v>
      </c>
      <c r="V1741" s="504">
        <v>184.72300000000001</v>
      </c>
      <c r="AC1741" s="511">
        <f t="shared" si="53"/>
        <v>42807.666666662495</v>
      </c>
      <c r="AD1741" s="512">
        <f t="shared" si="52"/>
        <v>17</v>
      </c>
      <c r="AJ1741" s="504">
        <v>246</v>
      </c>
    </row>
    <row r="1742" spans="1:36" x14ac:dyDescent="0.2">
      <c r="A1742" s="511">
        <v>42076</v>
      </c>
      <c r="B1742" s="512">
        <v>18</v>
      </c>
      <c r="H1742" s="504">
        <v>230.047</v>
      </c>
      <c r="O1742" s="511">
        <v>42441</v>
      </c>
      <c r="P1742" s="512">
        <v>18</v>
      </c>
      <c r="V1742" s="504">
        <v>192.80099999999999</v>
      </c>
      <c r="AC1742" s="511">
        <f t="shared" si="53"/>
        <v>42807.708333329159</v>
      </c>
      <c r="AD1742" s="512">
        <f t="shared" si="52"/>
        <v>18</v>
      </c>
      <c r="AJ1742" s="504">
        <v>241</v>
      </c>
    </row>
    <row r="1743" spans="1:36" x14ac:dyDescent="0.2">
      <c r="A1743" s="511">
        <v>42076</v>
      </c>
      <c r="B1743" s="512">
        <v>19</v>
      </c>
      <c r="H1743" s="504">
        <v>232.05099999999999</v>
      </c>
      <c r="O1743" s="511">
        <v>42441</v>
      </c>
      <c r="P1743" s="512">
        <v>19</v>
      </c>
      <c r="V1743" s="504">
        <v>208.036</v>
      </c>
      <c r="AC1743" s="511">
        <f t="shared" si="53"/>
        <v>42807.749999995824</v>
      </c>
      <c r="AD1743" s="512">
        <f t="shared" si="52"/>
        <v>19</v>
      </c>
      <c r="AJ1743" s="504">
        <v>241</v>
      </c>
    </row>
    <row r="1744" spans="1:36" x14ac:dyDescent="0.2">
      <c r="A1744" s="511">
        <v>42076</v>
      </c>
      <c r="B1744" s="512">
        <v>20</v>
      </c>
      <c r="H1744" s="504">
        <v>246.155</v>
      </c>
      <c r="O1744" s="511">
        <v>42441</v>
      </c>
      <c r="P1744" s="512">
        <v>20</v>
      </c>
      <c r="V1744" s="504">
        <v>208.15799999999999</v>
      </c>
      <c r="AC1744" s="511">
        <f t="shared" si="53"/>
        <v>42807.791666662488</v>
      </c>
      <c r="AD1744" s="512">
        <f t="shared" si="52"/>
        <v>20</v>
      </c>
      <c r="AJ1744" s="504">
        <v>260</v>
      </c>
    </row>
    <row r="1745" spans="1:36" x14ac:dyDescent="0.2">
      <c r="A1745" s="511">
        <v>42076</v>
      </c>
      <c r="B1745" s="512">
        <v>21</v>
      </c>
      <c r="H1745" s="504">
        <v>245.268</v>
      </c>
      <c r="O1745" s="511">
        <v>42441</v>
      </c>
      <c r="P1745" s="512">
        <v>21</v>
      </c>
      <c r="V1745" s="504">
        <v>205.07900000000001</v>
      </c>
      <c r="AC1745" s="511">
        <f t="shared" si="53"/>
        <v>42807.833333329152</v>
      </c>
      <c r="AD1745" s="512">
        <f t="shared" si="52"/>
        <v>21</v>
      </c>
      <c r="AJ1745" s="504">
        <v>275</v>
      </c>
    </row>
    <row r="1746" spans="1:36" x14ac:dyDescent="0.2">
      <c r="A1746" s="511">
        <v>42076</v>
      </c>
      <c r="B1746" s="512">
        <v>22</v>
      </c>
      <c r="H1746" s="504">
        <v>235.05</v>
      </c>
      <c r="O1746" s="511">
        <v>42441</v>
      </c>
      <c r="P1746" s="512">
        <v>22</v>
      </c>
      <c r="V1746" s="504">
        <v>198.756</v>
      </c>
      <c r="AC1746" s="511">
        <f t="shared" si="53"/>
        <v>42807.874999995816</v>
      </c>
      <c r="AD1746" s="512">
        <f t="shared" si="52"/>
        <v>22</v>
      </c>
      <c r="AJ1746" s="504">
        <v>271</v>
      </c>
    </row>
    <row r="1747" spans="1:36" x14ac:dyDescent="0.2">
      <c r="A1747" s="511">
        <v>42076</v>
      </c>
      <c r="B1747" s="512">
        <v>23</v>
      </c>
      <c r="H1747" s="504">
        <v>218.76900000000001</v>
      </c>
      <c r="O1747" s="511">
        <v>42441</v>
      </c>
      <c r="P1747" s="512">
        <v>23</v>
      </c>
      <c r="V1747" s="504">
        <v>188.714</v>
      </c>
      <c r="AC1747" s="511">
        <f t="shared" si="53"/>
        <v>42807.916666662481</v>
      </c>
      <c r="AD1747" s="512">
        <f t="shared" si="52"/>
        <v>23</v>
      </c>
      <c r="AJ1747" s="504">
        <v>240</v>
      </c>
    </row>
    <row r="1748" spans="1:36" x14ac:dyDescent="0.2">
      <c r="A1748" s="511">
        <v>42076</v>
      </c>
      <c r="B1748" s="512">
        <v>24</v>
      </c>
      <c r="H1748" s="504">
        <v>201.64400000000001</v>
      </c>
      <c r="O1748" s="511">
        <v>42441</v>
      </c>
      <c r="P1748" s="512">
        <v>24</v>
      </c>
      <c r="V1748" s="504">
        <v>176.98</v>
      </c>
      <c r="AC1748" s="511">
        <f t="shared" si="53"/>
        <v>42807.958333329145</v>
      </c>
      <c r="AD1748" s="512">
        <f t="shared" si="52"/>
        <v>24</v>
      </c>
      <c r="AJ1748" s="504">
        <v>203</v>
      </c>
    </row>
    <row r="1749" spans="1:36" x14ac:dyDescent="0.2">
      <c r="A1749" s="511">
        <v>42077</v>
      </c>
      <c r="B1749" s="512">
        <v>1</v>
      </c>
      <c r="H1749" s="504">
        <v>189.03200000000001</v>
      </c>
      <c r="O1749" s="511">
        <v>42442</v>
      </c>
      <c r="P1749" s="512">
        <v>1</v>
      </c>
      <c r="V1749" s="504">
        <v>168.054</v>
      </c>
      <c r="AC1749" s="511">
        <f t="shared" si="53"/>
        <v>42807.999999995809</v>
      </c>
      <c r="AD1749" s="512">
        <f t="shared" si="52"/>
        <v>1</v>
      </c>
      <c r="AJ1749" s="504">
        <v>188</v>
      </c>
    </row>
    <row r="1750" spans="1:36" x14ac:dyDescent="0.2">
      <c r="A1750" s="511">
        <v>42077</v>
      </c>
      <c r="B1750" s="512">
        <v>2</v>
      </c>
      <c r="H1750" s="504">
        <v>182.43700000000001</v>
      </c>
      <c r="O1750" s="511">
        <v>42442</v>
      </c>
      <c r="P1750" s="512">
        <v>2</v>
      </c>
      <c r="V1750" s="504">
        <v>162.48599999999999</v>
      </c>
      <c r="AC1750" s="511">
        <f t="shared" si="53"/>
        <v>42808.041666662473</v>
      </c>
      <c r="AD1750" s="512">
        <f t="shared" ref="AD1750:AD1813" si="54">B1750</f>
        <v>2</v>
      </c>
      <c r="AJ1750" s="504">
        <v>180</v>
      </c>
    </row>
    <row r="1751" spans="1:36" x14ac:dyDescent="0.2">
      <c r="A1751" s="511">
        <v>42077</v>
      </c>
      <c r="B1751" s="512">
        <v>3</v>
      </c>
      <c r="H1751" s="504">
        <v>178.17599999999999</v>
      </c>
      <c r="O1751" s="511">
        <v>42442</v>
      </c>
      <c r="P1751" s="512">
        <v>3</v>
      </c>
      <c r="V1751" s="504">
        <v>0</v>
      </c>
      <c r="AC1751" s="511">
        <f t="shared" ref="AC1751:AC1814" si="55">AC1750+1/24</f>
        <v>42808.083333329138</v>
      </c>
      <c r="AD1751" s="512">
        <f t="shared" si="54"/>
        <v>3</v>
      </c>
      <c r="AJ1751" s="504">
        <v>177</v>
      </c>
    </row>
    <row r="1752" spans="1:36" x14ac:dyDescent="0.2">
      <c r="A1752" s="511">
        <v>42077</v>
      </c>
      <c r="B1752" s="512">
        <v>4</v>
      </c>
      <c r="H1752" s="504">
        <v>174.16</v>
      </c>
      <c r="O1752" s="511">
        <v>42442</v>
      </c>
      <c r="P1752" s="512">
        <v>4</v>
      </c>
      <c r="V1752" s="504">
        <v>159.16200000000001</v>
      </c>
      <c r="AC1752" s="511">
        <f t="shared" si="55"/>
        <v>42808.124999995802</v>
      </c>
      <c r="AD1752" s="512">
        <f t="shared" si="54"/>
        <v>4</v>
      </c>
      <c r="AJ1752" s="504">
        <v>176</v>
      </c>
    </row>
    <row r="1753" spans="1:36" x14ac:dyDescent="0.2">
      <c r="A1753" s="511">
        <v>42077</v>
      </c>
      <c r="B1753" s="512">
        <v>5</v>
      </c>
      <c r="H1753" s="504">
        <v>173.51</v>
      </c>
      <c r="O1753" s="511">
        <v>42442</v>
      </c>
      <c r="P1753" s="512">
        <v>5</v>
      </c>
      <c r="V1753" s="504">
        <v>158.83500000000001</v>
      </c>
      <c r="AC1753" s="511">
        <f t="shared" si="55"/>
        <v>42808.166666662466</v>
      </c>
      <c r="AD1753" s="512">
        <f t="shared" si="54"/>
        <v>5</v>
      </c>
      <c r="AJ1753" s="504">
        <v>176</v>
      </c>
    </row>
    <row r="1754" spans="1:36" x14ac:dyDescent="0.2">
      <c r="A1754" s="511">
        <v>42077</v>
      </c>
      <c r="B1754" s="512">
        <v>6</v>
      </c>
      <c r="H1754" s="504">
        <v>177.24100000000001</v>
      </c>
      <c r="O1754" s="511">
        <v>42442</v>
      </c>
      <c r="P1754" s="512">
        <v>6</v>
      </c>
      <c r="V1754" s="504">
        <v>163.39099999999999</v>
      </c>
      <c r="AC1754" s="511">
        <f t="shared" si="55"/>
        <v>42808.20833332913</v>
      </c>
      <c r="AD1754" s="512">
        <f t="shared" si="54"/>
        <v>6</v>
      </c>
      <c r="AJ1754" s="504">
        <v>180</v>
      </c>
    </row>
    <row r="1755" spans="1:36" x14ac:dyDescent="0.2">
      <c r="A1755" s="511">
        <v>42077</v>
      </c>
      <c r="B1755" s="512">
        <v>7</v>
      </c>
      <c r="H1755" s="504">
        <v>184.471</v>
      </c>
      <c r="O1755" s="511">
        <v>42442</v>
      </c>
      <c r="P1755" s="512">
        <v>7</v>
      </c>
      <c r="V1755" s="504">
        <v>169.06100000000001</v>
      </c>
      <c r="AC1755" s="511">
        <f t="shared" si="55"/>
        <v>42808.249999995794</v>
      </c>
      <c r="AD1755" s="512">
        <f t="shared" si="54"/>
        <v>7</v>
      </c>
      <c r="AJ1755" s="504">
        <v>194</v>
      </c>
    </row>
    <row r="1756" spans="1:36" x14ac:dyDescent="0.2">
      <c r="A1756" s="511">
        <v>42077</v>
      </c>
      <c r="B1756" s="512">
        <v>8</v>
      </c>
      <c r="H1756" s="504">
        <v>188.77699999999999</v>
      </c>
      <c r="O1756" s="511">
        <v>42442</v>
      </c>
      <c r="P1756" s="512">
        <v>8</v>
      </c>
      <c r="V1756" s="504">
        <v>172.04900000000001</v>
      </c>
      <c r="AC1756" s="511">
        <f t="shared" si="55"/>
        <v>42808.291666662459</v>
      </c>
      <c r="AD1756" s="512">
        <f t="shared" si="54"/>
        <v>8</v>
      </c>
      <c r="AJ1756" s="504">
        <v>214</v>
      </c>
    </row>
    <row r="1757" spans="1:36" x14ac:dyDescent="0.2">
      <c r="A1757" s="511">
        <v>42077</v>
      </c>
      <c r="B1757" s="512">
        <v>9</v>
      </c>
      <c r="H1757" s="504">
        <v>195.54300000000001</v>
      </c>
      <c r="O1757" s="511">
        <v>42442</v>
      </c>
      <c r="P1757" s="512">
        <v>9</v>
      </c>
      <c r="V1757" s="504">
        <v>173.95099999999999</v>
      </c>
      <c r="AC1757" s="511">
        <f t="shared" si="55"/>
        <v>42808.333333329123</v>
      </c>
      <c r="AD1757" s="512">
        <f t="shared" si="54"/>
        <v>9</v>
      </c>
      <c r="AJ1757" s="504">
        <v>236</v>
      </c>
    </row>
    <row r="1758" spans="1:36" x14ac:dyDescent="0.2">
      <c r="A1758" s="511">
        <v>42077</v>
      </c>
      <c r="B1758" s="512">
        <v>10</v>
      </c>
      <c r="H1758" s="504">
        <v>200.72</v>
      </c>
      <c r="O1758" s="511">
        <v>42442</v>
      </c>
      <c r="P1758" s="512">
        <v>10</v>
      </c>
      <c r="V1758" s="504">
        <v>182.56100000000001</v>
      </c>
      <c r="AC1758" s="511">
        <f t="shared" si="55"/>
        <v>42808.374999995787</v>
      </c>
      <c r="AD1758" s="512">
        <f t="shared" si="54"/>
        <v>10</v>
      </c>
      <c r="AJ1758" s="504">
        <v>237</v>
      </c>
    </row>
    <row r="1759" spans="1:36" x14ac:dyDescent="0.2">
      <c r="A1759" s="511">
        <v>42077</v>
      </c>
      <c r="B1759" s="512">
        <v>11</v>
      </c>
      <c r="H1759" s="504">
        <v>205.566</v>
      </c>
      <c r="O1759" s="511">
        <v>42442</v>
      </c>
      <c r="P1759" s="512">
        <v>11</v>
      </c>
      <c r="V1759" s="504">
        <v>192.99700000000001</v>
      </c>
      <c r="AC1759" s="511">
        <f t="shared" si="55"/>
        <v>42808.416666662451</v>
      </c>
      <c r="AD1759" s="512">
        <f t="shared" si="54"/>
        <v>11</v>
      </c>
      <c r="AJ1759" s="504">
        <v>243</v>
      </c>
    </row>
    <row r="1760" spans="1:36" x14ac:dyDescent="0.2">
      <c r="A1760" s="511">
        <v>42077</v>
      </c>
      <c r="B1760" s="512">
        <v>12</v>
      </c>
      <c r="H1760" s="504">
        <v>207.66499999999999</v>
      </c>
      <c r="O1760" s="511">
        <v>42442</v>
      </c>
      <c r="P1760" s="512">
        <v>12</v>
      </c>
      <c r="V1760" s="504">
        <v>197.935</v>
      </c>
      <c r="AC1760" s="511">
        <f t="shared" si="55"/>
        <v>42808.458333329116</v>
      </c>
      <c r="AD1760" s="512">
        <f t="shared" si="54"/>
        <v>12</v>
      </c>
      <c r="AJ1760" s="504">
        <v>245</v>
      </c>
    </row>
    <row r="1761" spans="1:36" x14ac:dyDescent="0.2">
      <c r="A1761" s="511">
        <v>42077</v>
      </c>
      <c r="B1761" s="512">
        <v>13</v>
      </c>
      <c r="H1761" s="504">
        <v>210.01599999999999</v>
      </c>
      <c r="O1761" s="511">
        <v>42442</v>
      </c>
      <c r="P1761" s="512">
        <v>13</v>
      </c>
      <c r="V1761" s="504">
        <v>203.102</v>
      </c>
      <c r="AC1761" s="511">
        <f t="shared" si="55"/>
        <v>42808.49999999578</v>
      </c>
      <c r="AD1761" s="512">
        <f t="shared" si="54"/>
        <v>13</v>
      </c>
      <c r="AJ1761" s="504">
        <v>246</v>
      </c>
    </row>
    <row r="1762" spans="1:36" x14ac:dyDescent="0.2">
      <c r="A1762" s="511">
        <v>42077</v>
      </c>
      <c r="B1762" s="512">
        <v>14</v>
      </c>
      <c r="H1762" s="504">
        <v>211.77500000000001</v>
      </c>
      <c r="O1762" s="511">
        <v>42442</v>
      </c>
      <c r="P1762" s="512">
        <v>14</v>
      </c>
      <c r="V1762" s="504">
        <v>202.66200000000001</v>
      </c>
      <c r="AC1762" s="511">
        <f t="shared" si="55"/>
        <v>42808.541666662444</v>
      </c>
      <c r="AD1762" s="512">
        <f t="shared" si="54"/>
        <v>14</v>
      </c>
      <c r="AJ1762" s="504">
        <v>248</v>
      </c>
    </row>
    <row r="1763" spans="1:36" x14ac:dyDescent="0.2">
      <c r="A1763" s="511">
        <v>42077</v>
      </c>
      <c r="B1763" s="512">
        <v>15</v>
      </c>
      <c r="H1763" s="504">
        <v>215.666</v>
      </c>
      <c r="O1763" s="511">
        <v>42442</v>
      </c>
      <c r="P1763" s="512">
        <v>15</v>
      </c>
      <c r="V1763" s="504">
        <v>199.393</v>
      </c>
      <c r="AC1763" s="511">
        <f t="shared" si="55"/>
        <v>42808.583333329108</v>
      </c>
      <c r="AD1763" s="512">
        <f t="shared" si="54"/>
        <v>15</v>
      </c>
      <c r="AJ1763" s="504">
        <v>250</v>
      </c>
    </row>
    <row r="1764" spans="1:36" x14ac:dyDescent="0.2">
      <c r="A1764" s="511">
        <v>42077</v>
      </c>
      <c r="B1764" s="512">
        <v>16</v>
      </c>
      <c r="H1764" s="504">
        <v>218.30199999999999</v>
      </c>
      <c r="O1764" s="511">
        <v>42442</v>
      </c>
      <c r="P1764" s="512">
        <v>16</v>
      </c>
      <c r="V1764" s="504">
        <v>197.191</v>
      </c>
      <c r="AC1764" s="511">
        <f t="shared" si="55"/>
        <v>42808.624999995773</v>
      </c>
      <c r="AD1764" s="512">
        <f t="shared" si="54"/>
        <v>16</v>
      </c>
      <c r="AJ1764" s="504">
        <v>249</v>
      </c>
    </row>
    <row r="1765" spans="1:36" x14ac:dyDescent="0.2">
      <c r="A1765" s="511">
        <v>42077</v>
      </c>
      <c r="B1765" s="512">
        <v>17</v>
      </c>
      <c r="H1765" s="504">
        <v>221.107</v>
      </c>
      <c r="O1765" s="511">
        <v>42442</v>
      </c>
      <c r="P1765" s="512">
        <v>17</v>
      </c>
      <c r="V1765" s="504">
        <v>196.40700000000001</v>
      </c>
      <c r="AC1765" s="511">
        <f t="shared" si="55"/>
        <v>42808.666666662437</v>
      </c>
      <c r="AD1765" s="512">
        <f t="shared" si="54"/>
        <v>17</v>
      </c>
      <c r="AJ1765" s="504">
        <v>244</v>
      </c>
    </row>
    <row r="1766" spans="1:36" x14ac:dyDescent="0.2">
      <c r="A1766" s="511">
        <v>42077</v>
      </c>
      <c r="B1766" s="512">
        <v>18</v>
      </c>
      <c r="H1766" s="504">
        <v>224.96799999999999</v>
      </c>
      <c r="O1766" s="511">
        <v>42442</v>
      </c>
      <c r="P1766" s="512">
        <v>18</v>
      </c>
      <c r="V1766" s="504">
        <v>202.55099999999999</v>
      </c>
      <c r="AC1766" s="511">
        <f t="shared" si="55"/>
        <v>42808.708333329101</v>
      </c>
      <c r="AD1766" s="512">
        <f t="shared" si="54"/>
        <v>18</v>
      </c>
      <c r="AJ1766" s="504">
        <v>241</v>
      </c>
    </row>
    <row r="1767" spans="1:36" x14ac:dyDescent="0.2">
      <c r="A1767" s="511">
        <v>42077</v>
      </c>
      <c r="B1767" s="512">
        <v>19</v>
      </c>
      <c r="H1767" s="504">
        <v>225.99100000000001</v>
      </c>
      <c r="O1767" s="511">
        <v>42442</v>
      </c>
      <c r="P1767" s="512">
        <v>19</v>
      </c>
      <c r="V1767" s="504">
        <v>210.47499999999999</v>
      </c>
      <c r="AC1767" s="511">
        <f t="shared" si="55"/>
        <v>42808.749999995765</v>
      </c>
      <c r="AD1767" s="512">
        <f t="shared" si="54"/>
        <v>19</v>
      </c>
      <c r="AJ1767" s="504">
        <v>242</v>
      </c>
    </row>
    <row r="1768" spans="1:36" x14ac:dyDescent="0.2">
      <c r="A1768" s="511">
        <v>42077</v>
      </c>
      <c r="B1768" s="512">
        <v>20</v>
      </c>
      <c r="H1768" s="504">
        <v>235.74299999999999</v>
      </c>
      <c r="O1768" s="511">
        <v>42442</v>
      </c>
      <c r="P1768" s="512">
        <v>20</v>
      </c>
      <c r="V1768" s="504">
        <v>224.00399999999999</v>
      </c>
      <c r="AC1768" s="511">
        <f t="shared" si="55"/>
        <v>42808.79166666243</v>
      </c>
      <c r="AD1768" s="512">
        <f t="shared" si="54"/>
        <v>20</v>
      </c>
      <c r="AJ1768" s="504">
        <v>259</v>
      </c>
    </row>
    <row r="1769" spans="1:36" x14ac:dyDescent="0.2">
      <c r="A1769" s="511">
        <v>42077</v>
      </c>
      <c r="B1769" s="512">
        <v>21</v>
      </c>
      <c r="H1769" s="504">
        <v>235.50899999999999</v>
      </c>
      <c r="O1769" s="511">
        <v>42442</v>
      </c>
      <c r="P1769" s="512">
        <v>21</v>
      </c>
      <c r="V1769" s="504">
        <v>224.477</v>
      </c>
      <c r="AC1769" s="511">
        <f t="shared" si="55"/>
        <v>42808.833333329094</v>
      </c>
      <c r="AD1769" s="512">
        <f t="shared" si="54"/>
        <v>21</v>
      </c>
      <c r="AJ1769" s="504">
        <v>274</v>
      </c>
    </row>
    <row r="1770" spans="1:36" x14ac:dyDescent="0.2">
      <c r="A1770" s="511">
        <v>42077</v>
      </c>
      <c r="B1770" s="512">
        <v>22</v>
      </c>
      <c r="H1770" s="504">
        <v>227.45400000000001</v>
      </c>
      <c r="O1770" s="511">
        <v>42442</v>
      </c>
      <c r="P1770" s="512">
        <v>22</v>
      </c>
      <c r="V1770" s="504">
        <v>217.18899999999999</v>
      </c>
      <c r="AC1770" s="511">
        <f t="shared" si="55"/>
        <v>42808.874999995758</v>
      </c>
      <c r="AD1770" s="512">
        <f t="shared" si="54"/>
        <v>22</v>
      </c>
      <c r="AJ1770" s="504">
        <v>269</v>
      </c>
    </row>
    <row r="1771" spans="1:36" x14ac:dyDescent="0.2">
      <c r="A1771" s="511">
        <v>42077</v>
      </c>
      <c r="B1771" s="512">
        <v>23</v>
      </c>
      <c r="H1771" s="504">
        <v>214.08799999999999</v>
      </c>
      <c r="O1771" s="511">
        <v>42442</v>
      </c>
      <c r="P1771" s="512">
        <v>23</v>
      </c>
      <c r="V1771" s="504">
        <v>201.71899999999999</v>
      </c>
      <c r="AC1771" s="511">
        <f t="shared" si="55"/>
        <v>42808.916666662422</v>
      </c>
      <c r="AD1771" s="512">
        <f t="shared" si="54"/>
        <v>23</v>
      </c>
      <c r="AJ1771" s="504">
        <v>239</v>
      </c>
    </row>
    <row r="1772" spans="1:36" x14ac:dyDescent="0.2">
      <c r="A1772" s="511">
        <v>42077</v>
      </c>
      <c r="B1772" s="512">
        <v>24</v>
      </c>
      <c r="H1772" s="504">
        <v>197.87100000000001</v>
      </c>
      <c r="O1772" s="511">
        <v>42442</v>
      </c>
      <c r="P1772" s="512">
        <v>24</v>
      </c>
      <c r="V1772" s="504">
        <v>185.56</v>
      </c>
      <c r="AC1772" s="511">
        <f t="shared" si="55"/>
        <v>42808.958333329087</v>
      </c>
      <c r="AD1772" s="512">
        <f t="shared" si="54"/>
        <v>24</v>
      </c>
      <c r="AJ1772" s="504">
        <v>202</v>
      </c>
    </row>
    <row r="1773" spans="1:36" x14ac:dyDescent="0.2">
      <c r="A1773" s="511">
        <v>42078</v>
      </c>
      <c r="B1773" s="512">
        <v>1</v>
      </c>
      <c r="H1773" s="504">
        <v>184.33099999999999</v>
      </c>
      <c r="O1773" s="511">
        <v>42443</v>
      </c>
      <c r="P1773" s="512">
        <v>1</v>
      </c>
      <c r="V1773" s="504">
        <v>174.994</v>
      </c>
      <c r="AC1773" s="511">
        <f t="shared" si="55"/>
        <v>42808.999999995751</v>
      </c>
      <c r="AD1773" s="512">
        <f t="shared" si="54"/>
        <v>1</v>
      </c>
      <c r="AJ1773" s="504">
        <v>187</v>
      </c>
    </row>
    <row r="1774" spans="1:36" x14ac:dyDescent="0.2">
      <c r="A1774" s="511">
        <v>42078</v>
      </c>
      <c r="B1774" s="512">
        <v>2</v>
      </c>
      <c r="H1774" s="504">
        <v>175.73500000000001</v>
      </c>
      <c r="O1774" s="511">
        <v>42443</v>
      </c>
      <c r="P1774" s="512">
        <v>2</v>
      </c>
      <c r="V1774" s="504">
        <v>169.822</v>
      </c>
      <c r="AC1774" s="511">
        <f t="shared" si="55"/>
        <v>42809.041666662415</v>
      </c>
      <c r="AD1774" s="512">
        <f t="shared" si="54"/>
        <v>2</v>
      </c>
      <c r="AJ1774" s="504">
        <v>179</v>
      </c>
    </row>
    <row r="1775" spans="1:36" x14ac:dyDescent="0.2">
      <c r="A1775" s="511">
        <v>42078</v>
      </c>
      <c r="B1775" s="512">
        <v>3</v>
      </c>
      <c r="H1775" s="504">
        <v>169.02699999999999</v>
      </c>
      <c r="O1775" s="511">
        <v>42443</v>
      </c>
      <c r="P1775" s="512">
        <v>3</v>
      </c>
      <c r="V1775" s="504">
        <v>167.006</v>
      </c>
      <c r="AC1775" s="511">
        <f t="shared" si="55"/>
        <v>42809.083333329079</v>
      </c>
      <c r="AD1775" s="512">
        <f t="shared" si="54"/>
        <v>3</v>
      </c>
      <c r="AJ1775" s="504">
        <v>176</v>
      </c>
    </row>
    <row r="1776" spans="1:36" x14ac:dyDescent="0.2">
      <c r="A1776" s="511">
        <v>42078</v>
      </c>
      <c r="B1776" s="512">
        <v>4</v>
      </c>
      <c r="H1776" s="504">
        <v>165.99100000000001</v>
      </c>
      <c r="O1776" s="511">
        <v>42443</v>
      </c>
      <c r="P1776" s="512">
        <v>4</v>
      </c>
      <c r="V1776" s="504">
        <v>167.45599999999999</v>
      </c>
      <c r="AC1776" s="511">
        <f t="shared" si="55"/>
        <v>42809.124999995744</v>
      </c>
      <c r="AD1776" s="512">
        <f t="shared" si="54"/>
        <v>4</v>
      </c>
      <c r="AJ1776" s="504">
        <v>175</v>
      </c>
    </row>
    <row r="1777" spans="1:36" x14ac:dyDescent="0.2">
      <c r="A1777" s="511">
        <v>42078</v>
      </c>
      <c r="B1777" s="512">
        <v>5</v>
      </c>
      <c r="H1777" s="504">
        <v>164.46</v>
      </c>
      <c r="O1777" s="511">
        <v>42443</v>
      </c>
      <c r="P1777" s="512">
        <v>5</v>
      </c>
      <c r="V1777" s="504">
        <v>173.011</v>
      </c>
      <c r="AC1777" s="511">
        <f t="shared" si="55"/>
        <v>42809.166666662408</v>
      </c>
      <c r="AD1777" s="512">
        <f t="shared" si="54"/>
        <v>5</v>
      </c>
      <c r="AJ1777" s="504">
        <v>175</v>
      </c>
    </row>
    <row r="1778" spans="1:36" x14ac:dyDescent="0.2">
      <c r="A1778" s="511">
        <v>42078</v>
      </c>
      <c r="B1778" s="512">
        <v>6</v>
      </c>
      <c r="H1778" s="504">
        <v>167.1</v>
      </c>
      <c r="O1778" s="511">
        <v>42443</v>
      </c>
      <c r="P1778" s="512">
        <v>6</v>
      </c>
      <c r="V1778" s="504">
        <v>186.45099999999999</v>
      </c>
      <c r="AC1778" s="511">
        <f t="shared" si="55"/>
        <v>42809.208333329072</v>
      </c>
      <c r="AD1778" s="512">
        <f t="shared" si="54"/>
        <v>6</v>
      </c>
      <c r="AJ1778" s="504">
        <v>177</v>
      </c>
    </row>
    <row r="1779" spans="1:36" x14ac:dyDescent="0.2">
      <c r="A1779" s="511">
        <v>42078</v>
      </c>
      <c r="B1779" s="512">
        <v>7</v>
      </c>
      <c r="H1779" s="504">
        <v>173.21700000000001</v>
      </c>
      <c r="O1779" s="511">
        <v>42443</v>
      </c>
      <c r="P1779" s="512">
        <v>7</v>
      </c>
      <c r="V1779" s="504">
        <v>208.387</v>
      </c>
      <c r="AC1779" s="511">
        <f t="shared" si="55"/>
        <v>42809.249999995736</v>
      </c>
      <c r="AD1779" s="512">
        <f t="shared" si="54"/>
        <v>7</v>
      </c>
      <c r="AJ1779" s="504">
        <v>186</v>
      </c>
    </row>
    <row r="1780" spans="1:36" x14ac:dyDescent="0.2">
      <c r="A1780" s="511">
        <v>42078</v>
      </c>
      <c r="B1780" s="512">
        <v>8</v>
      </c>
      <c r="H1780" s="504">
        <v>174.654</v>
      </c>
      <c r="O1780" s="511">
        <v>42443</v>
      </c>
      <c r="P1780" s="512">
        <v>8</v>
      </c>
      <c r="V1780" s="504">
        <v>219.964</v>
      </c>
      <c r="AC1780" s="511">
        <f t="shared" si="55"/>
        <v>42809.291666662401</v>
      </c>
      <c r="AD1780" s="512">
        <f t="shared" si="54"/>
        <v>8</v>
      </c>
      <c r="AJ1780" s="504">
        <v>200</v>
      </c>
    </row>
    <row r="1781" spans="1:36" x14ac:dyDescent="0.2">
      <c r="A1781" s="511">
        <v>42078</v>
      </c>
      <c r="B1781" s="512">
        <v>9</v>
      </c>
      <c r="H1781" s="504">
        <v>175.31800000000001</v>
      </c>
      <c r="O1781" s="511">
        <v>42443</v>
      </c>
      <c r="P1781" s="512">
        <v>9</v>
      </c>
      <c r="V1781" s="504">
        <v>213.33500000000001</v>
      </c>
      <c r="AC1781" s="511">
        <f t="shared" si="55"/>
        <v>42809.333333329065</v>
      </c>
      <c r="AD1781" s="512">
        <f t="shared" si="54"/>
        <v>9</v>
      </c>
      <c r="AJ1781" s="504">
        <v>209</v>
      </c>
    </row>
    <row r="1782" spans="1:36" x14ac:dyDescent="0.2">
      <c r="A1782" s="511">
        <v>42078</v>
      </c>
      <c r="B1782" s="512">
        <v>10</v>
      </c>
      <c r="H1782" s="504">
        <v>179.048</v>
      </c>
      <c r="O1782" s="511">
        <v>42443</v>
      </c>
      <c r="P1782" s="512">
        <v>10</v>
      </c>
      <c r="V1782" s="504">
        <v>211.34700000000001</v>
      </c>
      <c r="AC1782" s="511">
        <f t="shared" si="55"/>
        <v>42809.374999995729</v>
      </c>
      <c r="AD1782" s="512">
        <f t="shared" si="54"/>
        <v>10</v>
      </c>
      <c r="AJ1782" s="504">
        <v>212</v>
      </c>
    </row>
    <row r="1783" spans="1:36" x14ac:dyDescent="0.2">
      <c r="A1783" s="511">
        <v>42078</v>
      </c>
      <c r="B1783" s="512">
        <v>11</v>
      </c>
      <c r="H1783" s="504">
        <v>183.50299999999999</v>
      </c>
      <c r="O1783" s="511">
        <v>42443</v>
      </c>
      <c r="P1783" s="512">
        <v>11</v>
      </c>
      <c r="V1783" s="504">
        <v>208.74</v>
      </c>
      <c r="AC1783" s="511">
        <f t="shared" si="55"/>
        <v>42809.416666662393</v>
      </c>
      <c r="AD1783" s="512">
        <f t="shared" si="54"/>
        <v>11</v>
      </c>
      <c r="AJ1783" s="504">
        <v>217</v>
      </c>
    </row>
    <row r="1784" spans="1:36" x14ac:dyDescent="0.2">
      <c r="A1784" s="511">
        <v>42078</v>
      </c>
      <c r="B1784" s="512">
        <v>12</v>
      </c>
      <c r="H1784" s="504">
        <v>188.57499999999999</v>
      </c>
      <c r="O1784" s="511">
        <v>42443</v>
      </c>
      <c r="P1784" s="512">
        <v>12</v>
      </c>
      <c r="V1784" s="504">
        <v>207.55</v>
      </c>
      <c r="AC1784" s="511">
        <f t="shared" si="55"/>
        <v>42809.458333329057</v>
      </c>
      <c r="AD1784" s="512">
        <f t="shared" si="54"/>
        <v>12</v>
      </c>
      <c r="AJ1784" s="504">
        <v>222</v>
      </c>
    </row>
    <row r="1785" spans="1:36" x14ac:dyDescent="0.2">
      <c r="A1785" s="511">
        <v>42078</v>
      </c>
      <c r="B1785" s="512">
        <v>13</v>
      </c>
      <c r="H1785" s="504">
        <v>194.809</v>
      </c>
      <c r="O1785" s="511">
        <v>42443</v>
      </c>
      <c r="P1785" s="512">
        <v>13</v>
      </c>
      <c r="V1785" s="504">
        <v>201.57400000000001</v>
      </c>
      <c r="AC1785" s="511">
        <f t="shared" si="55"/>
        <v>42809.499999995722</v>
      </c>
      <c r="AD1785" s="512">
        <f t="shared" si="54"/>
        <v>13</v>
      </c>
      <c r="AJ1785" s="504">
        <v>224</v>
      </c>
    </row>
    <row r="1786" spans="1:36" x14ac:dyDescent="0.2">
      <c r="A1786" s="511">
        <v>42078</v>
      </c>
      <c r="B1786" s="512">
        <v>14</v>
      </c>
      <c r="H1786" s="504">
        <v>199.94</v>
      </c>
      <c r="O1786" s="511">
        <v>42443</v>
      </c>
      <c r="P1786" s="512">
        <v>14</v>
      </c>
      <c r="V1786" s="504">
        <v>200.63800000000001</v>
      </c>
      <c r="AC1786" s="511">
        <f t="shared" si="55"/>
        <v>42809.541666662386</v>
      </c>
      <c r="AD1786" s="512">
        <f t="shared" si="54"/>
        <v>14</v>
      </c>
      <c r="AJ1786" s="504">
        <v>223</v>
      </c>
    </row>
    <row r="1787" spans="1:36" x14ac:dyDescent="0.2">
      <c r="A1787" s="511">
        <v>42078</v>
      </c>
      <c r="B1787" s="512">
        <v>15</v>
      </c>
      <c r="H1787" s="504">
        <v>205.65600000000001</v>
      </c>
      <c r="O1787" s="511">
        <v>42443</v>
      </c>
      <c r="P1787" s="512">
        <v>15</v>
      </c>
      <c r="V1787" s="504">
        <v>196.14</v>
      </c>
      <c r="AC1787" s="511">
        <f t="shared" si="55"/>
        <v>42809.58333332905</v>
      </c>
      <c r="AD1787" s="512">
        <f t="shared" si="54"/>
        <v>15</v>
      </c>
      <c r="AJ1787" s="504">
        <v>226</v>
      </c>
    </row>
    <row r="1788" spans="1:36" x14ac:dyDescent="0.2">
      <c r="A1788" s="511">
        <v>42078</v>
      </c>
      <c r="B1788" s="512">
        <v>16</v>
      </c>
      <c r="H1788" s="504">
        <v>216.06200000000001</v>
      </c>
      <c r="O1788" s="511">
        <v>42443</v>
      </c>
      <c r="P1788" s="512">
        <v>16</v>
      </c>
      <c r="V1788" s="504">
        <v>194.26599999999999</v>
      </c>
      <c r="AC1788" s="511">
        <f t="shared" si="55"/>
        <v>42809.624999995714</v>
      </c>
      <c r="AD1788" s="512">
        <f t="shared" si="54"/>
        <v>16</v>
      </c>
      <c r="AJ1788" s="504">
        <v>230</v>
      </c>
    </row>
    <row r="1789" spans="1:36" x14ac:dyDescent="0.2">
      <c r="A1789" s="511">
        <v>42078</v>
      </c>
      <c r="B1789" s="512">
        <v>17</v>
      </c>
      <c r="H1789" s="504">
        <v>217.87700000000001</v>
      </c>
      <c r="O1789" s="511">
        <v>42443</v>
      </c>
      <c r="P1789" s="512">
        <v>17</v>
      </c>
      <c r="V1789" s="504">
        <v>194.68</v>
      </c>
      <c r="AC1789" s="511">
        <f t="shared" si="55"/>
        <v>42809.666666662379</v>
      </c>
      <c r="AD1789" s="512">
        <f t="shared" si="54"/>
        <v>17</v>
      </c>
      <c r="AJ1789" s="504">
        <v>228</v>
      </c>
    </row>
    <row r="1790" spans="1:36" x14ac:dyDescent="0.2">
      <c r="A1790" s="511">
        <v>42078</v>
      </c>
      <c r="B1790" s="512">
        <v>18</v>
      </c>
      <c r="H1790" s="504">
        <v>217.94399999999999</v>
      </c>
      <c r="O1790" s="511">
        <v>42443</v>
      </c>
      <c r="P1790" s="512">
        <v>18</v>
      </c>
      <c r="V1790" s="504">
        <v>201.52199999999999</v>
      </c>
      <c r="AC1790" s="511">
        <f t="shared" si="55"/>
        <v>42809.708333329043</v>
      </c>
      <c r="AD1790" s="512">
        <f t="shared" si="54"/>
        <v>18</v>
      </c>
      <c r="AJ1790" s="504">
        <v>224</v>
      </c>
    </row>
    <row r="1791" spans="1:36" x14ac:dyDescent="0.2">
      <c r="A1791" s="511">
        <v>42078</v>
      </c>
      <c r="B1791" s="512">
        <v>19</v>
      </c>
      <c r="H1791" s="504">
        <v>216.26400000000001</v>
      </c>
      <c r="O1791" s="511">
        <v>42443</v>
      </c>
      <c r="P1791" s="512">
        <v>19</v>
      </c>
      <c r="V1791" s="504">
        <v>208.471</v>
      </c>
      <c r="AC1791" s="511">
        <f t="shared" si="55"/>
        <v>42809.749999995707</v>
      </c>
      <c r="AD1791" s="512">
        <f t="shared" si="54"/>
        <v>19</v>
      </c>
      <c r="AJ1791" s="504">
        <v>221</v>
      </c>
    </row>
    <row r="1792" spans="1:36" x14ac:dyDescent="0.2">
      <c r="A1792" s="511">
        <v>42078</v>
      </c>
      <c r="B1792" s="512">
        <v>20</v>
      </c>
      <c r="H1792" s="504">
        <v>228.69200000000001</v>
      </c>
      <c r="O1792" s="511">
        <v>42443</v>
      </c>
      <c r="P1792" s="512">
        <v>20</v>
      </c>
      <c r="V1792" s="504">
        <v>229.86</v>
      </c>
      <c r="AC1792" s="511">
        <f t="shared" si="55"/>
        <v>42809.791666662371</v>
      </c>
      <c r="AD1792" s="512">
        <f t="shared" si="54"/>
        <v>20</v>
      </c>
      <c r="AJ1792" s="504">
        <v>239</v>
      </c>
    </row>
    <row r="1793" spans="1:36" x14ac:dyDescent="0.2">
      <c r="A1793" s="511">
        <v>42078</v>
      </c>
      <c r="B1793" s="512">
        <v>21</v>
      </c>
      <c r="H1793" s="504">
        <v>232.667</v>
      </c>
      <c r="O1793" s="511">
        <v>42443</v>
      </c>
      <c r="P1793" s="512">
        <v>21</v>
      </c>
      <c r="V1793" s="504">
        <v>235.47</v>
      </c>
      <c r="AC1793" s="511">
        <f t="shared" si="55"/>
        <v>42809.833333329036</v>
      </c>
      <c r="AD1793" s="512">
        <f t="shared" si="54"/>
        <v>21</v>
      </c>
      <c r="AJ1793" s="504">
        <v>262</v>
      </c>
    </row>
    <row r="1794" spans="1:36" x14ac:dyDescent="0.2">
      <c r="A1794" s="511">
        <v>42078</v>
      </c>
      <c r="B1794" s="512">
        <v>22</v>
      </c>
      <c r="H1794" s="504">
        <v>222.24600000000001</v>
      </c>
      <c r="O1794" s="511">
        <v>42443</v>
      </c>
      <c r="P1794" s="512">
        <v>22</v>
      </c>
      <c r="V1794" s="504">
        <v>229.131</v>
      </c>
      <c r="AC1794" s="511">
        <f t="shared" si="55"/>
        <v>42809.8749999957</v>
      </c>
      <c r="AD1794" s="512">
        <f t="shared" si="54"/>
        <v>22</v>
      </c>
      <c r="AJ1794" s="504">
        <v>255</v>
      </c>
    </row>
    <row r="1795" spans="1:36" x14ac:dyDescent="0.2">
      <c r="A1795" s="511">
        <v>42078</v>
      </c>
      <c r="B1795" s="512">
        <v>23</v>
      </c>
      <c r="H1795" s="504">
        <v>203.238</v>
      </c>
      <c r="O1795" s="511">
        <v>42443</v>
      </c>
      <c r="P1795" s="512">
        <v>23</v>
      </c>
      <c r="V1795" s="504">
        <v>213.41800000000001</v>
      </c>
      <c r="AC1795" s="511">
        <f t="shared" si="55"/>
        <v>42809.916666662364</v>
      </c>
      <c r="AD1795" s="512">
        <f t="shared" si="54"/>
        <v>23</v>
      </c>
      <c r="AJ1795" s="504">
        <v>222</v>
      </c>
    </row>
    <row r="1796" spans="1:36" x14ac:dyDescent="0.2">
      <c r="A1796" s="511">
        <v>42078</v>
      </c>
      <c r="B1796" s="512">
        <v>24</v>
      </c>
      <c r="H1796" s="504">
        <v>185.48</v>
      </c>
      <c r="O1796" s="511">
        <v>42443</v>
      </c>
      <c r="P1796" s="512">
        <v>24</v>
      </c>
      <c r="V1796" s="504">
        <v>196.36600000000001</v>
      </c>
      <c r="AC1796" s="511">
        <f t="shared" si="55"/>
        <v>42809.958333329028</v>
      </c>
      <c r="AD1796" s="512">
        <f t="shared" si="54"/>
        <v>24</v>
      </c>
      <c r="AJ1796" s="504">
        <v>198</v>
      </c>
    </row>
    <row r="1797" spans="1:36" x14ac:dyDescent="0.2">
      <c r="A1797" s="511">
        <v>42079</v>
      </c>
      <c r="B1797" s="512">
        <v>1</v>
      </c>
      <c r="H1797" s="504">
        <v>175.042</v>
      </c>
      <c r="O1797" s="511">
        <v>42444</v>
      </c>
      <c r="P1797" s="512">
        <v>1</v>
      </c>
      <c r="V1797" s="504">
        <v>185.90899999999999</v>
      </c>
      <c r="AC1797" s="511">
        <f t="shared" si="55"/>
        <v>42809.999999995693</v>
      </c>
      <c r="AD1797" s="512">
        <f t="shared" si="54"/>
        <v>1</v>
      </c>
      <c r="AJ1797" s="504">
        <v>184</v>
      </c>
    </row>
    <row r="1798" spans="1:36" x14ac:dyDescent="0.2">
      <c r="A1798" s="511">
        <v>42079</v>
      </c>
      <c r="B1798" s="512">
        <v>2</v>
      </c>
      <c r="H1798" s="504">
        <v>170.23500000000001</v>
      </c>
      <c r="O1798" s="511">
        <v>42444</v>
      </c>
      <c r="P1798" s="512">
        <v>2</v>
      </c>
      <c r="V1798" s="504">
        <v>180.67</v>
      </c>
      <c r="AC1798" s="511">
        <f t="shared" si="55"/>
        <v>42810.041666662357</v>
      </c>
      <c r="AD1798" s="512">
        <f t="shared" si="54"/>
        <v>2</v>
      </c>
      <c r="AJ1798" s="504">
        <v>177</v>
      </c>
    </row>
    <row r="1799" spans="1:36" x14ac:dyDescent="0.2">
      <c r="A1799" s="511">
        <v>42079</v>
      </c>
      <c r="B1799" s="512">
        <v>3</v>
      </c>
      <c r="H1799" s="504">
        <v>167.05600000000001</v>
      </c>
      <c r="O1799" s="511">
        <v>42444</v>
      </c>
      <c r="P1799" s="512">
        <v>3</v>
      </c>
      <c r="V1799" s="504">
        <v>176.59</v>
      </c>
      <c r="AC1799" s="511">
        <f t="shared" si="55"/>
        <v>42810.083333329021</v>
      </c>
      <c r="AD1799" s="512">
        <f t="shared" si="54"/>
        <v>3</v>
      </c>
      <c r="AJ1799" s="504">
        <v>175</v>
      </c>
    </row>
    <row r="1800" spans="1:36" x14ac:dyDescent="0.2">
      <c r="A1800" s="511">
        <v>42079</v>
      </c>
      <c r="B1800" s="512">
        <v>4</v>
      </c>
      <c r="H1800" s="504">
        <v>166.14</v>
      </c>
      <c r="O1800" s="511">
        <v>42444</v>
      </c>
      <c r="P1800" s="512">
        <v>4</v>
      </c>
      <c r="V1800" s="504">
        <v>176.91200000000001</v>
      </c>
      <c r="AC1800" s="511">
        <f t="shared" si="55"/>
        <v>42810.124999995685</v>
      </c>
      <c r="AD1800" s="512">
        <f t="shared" si="54"/>
        <v>4</v>
      </c>
      <c r="AJ1800" s="504">
        <v>173</v>
      </c>
    </row>
    <row r="1801" spans="1:36" x14ac:dyDescent="0.2">
      <c r="A1801" s="511">
        <v>42079</v>
      </c>
      <c r="B1801" s="512">
        <v>5</v>
      </c>
      <c r="H1801" s="504">
        <v>171.37100000000001</v>
      </c>
      <c r="O1801" s="511">
        <v>42444</v>
      </c>
      <c r="P1801" s="512">
        <v>5</v>
      </c>
      <c r="V1801" s="504">
        <v>183.06100000000001</v>
      </c>
      <c r="AC1801" s="511">
        <f t="shared" si="55"/>
        <v>42810.16666666235</v>
      </c>
      <c r="AD1801" s="512">
        <f t="shared" si="54"/>
        <v>5</v>
      </c>
      <c r="AJ1801" s="504">
        <v>173</v>
      </c>
    </row>
    <row r="1802" spans="1:36" x14ac:dyDescent="0.2">
      <c r="A1802" s="511">
        <v>42079</v>
      </c>
      <c r="B1802" s="512">
        <v>6</v>
      </c>
      <c r="H1802" s="504">
        <v>184.874</v>
      </c>
      <c r="O1802" s="511">
        <v>42444</v>
      </c>
      <c r="P1802" s="512">
        <v>6</v>
      </c>
      <c r="V1802" s="504">
        <v>198.34899999999999</v>
      </c>
      <c r="AC1802" s="511">
        <f t="shared" si="55"/>
        <v>42810.208333329014</v>
      </c>
      <c r="AD1802" s="512">
        <f t="shared" si="54"/>
        <v>6</v>
      </c>
      <c r="AJ1802" s="504">
        <v>176</v>
      </c>
    </row>
    <row r="1803" spans="1:36" x14ac:dyDescent="0.2">
      <c r="A1803" s="511">
        <v>42079</v>
      </c>
      <c r="B1803" s="512">
        <v>7</v>
      </c>
      <c r="H1803" s="504">
        <v>206.82300000000001</v>
      </c>
      <c r="O1803" s="511">
        <v>42444</v>
      </c>
      <c r="P1803" s="512">
        <v>7</v>
      </c>
      <c r="V1803" s="504">
        <v>218.78399999999999</v>
      </c>
      <c r="AC1803" s="511">
        <f t="shared" si="55"/>
        <v>42810.249999995678</v>
      </c>
      <c r="AD1803" s="512">
        <f t="shared" si="54"/>
        <v>7</v>
      </c>
      <c r="AJ1803" s="504">
        <v>185</v>
      </c>
    </row>
    <row r="1804" spans="1:36" x14ac:dyDescent="0.2">
      <c r="A1804" s="511">
        <v>42079</v>
      </c>
      <c r="B1804" s="512">
        <v>8</v>
      </c>
      <c r="H1804" s="504">
        <v>220.24700000000001</v>
      </c>
      <c r="O1804" s="511">
        <v>42444</v>
      </c>
      <c r="P1804" s="512">
        <v>8</v>
      </c>
      <c r="V1804" s="504">
        <v>231.13499999999999</v>
      </c>
      <c r="AC1804" s="511">
        <f t="shared" si="55"/>
        <v>42810.291666662342</v>
      </c>
      <c r="AD1804" s="512">
        <f t="shared" si="54"/>
        <v>8</v>
      </c>
      <c r="AJ1804" s="504">
        <v>200</v>
      </c>
    </row>
    <row r="1805" spans="1:36" x14ac:dyDescent="0.2">
      <c r="A1805" s="511">
        <v>42079</v>
      </c>
      <c r="B1805" s="512">
        <v>9</v>
      </c>
      <c r="H1805" s="504">
        <v>227.99600000000001</v>
      </c>
      <c r="O1805" s="511">
        <v>42444</v>
      </c>
      <c r="P1805" s="512">
        <v>9</v>
      </c>
      <c r="V1805" s="504">
        <v>223.11</v>
      </c>
      <c r="AC1805" s="511">
        <f t="shared" si="55"/>
        <v>42810.333333329007</v>
      </c>
      <c r="AD1805" s="512">
        <f t="shared" si="54"/>
        <v>9</v>
      </c>
      <c r="AJ1805" s="504">
        <v>211</v>
      </c>
    </row>
    <row r="1806" spans="1:36" x14ac:dyDescent="0.2">
      <c r="A1806" s="511">
        <v>42079</v>
      </c>
      <c r="B1806" s="512">
        <v>10</v>
      </c>
      <c r="H1806" s="504">
        <v>231.899</v>
      </c>
      <c r="O1806" s="511">
        <v>42444</v>
      </c>
      <c r="P1806" s="512">
        <v>10</v>
      </c>
      <c r="V1806" s="504">
        <v>216.792</v>
      </c>
      <c r="AC1806" s="511">
        <f t="shared" si="55"/>
        <v>42810.374999995671</v>
      </c>
      <c r="AD1806" s="512">
        <f t="shared" si="54"/>
        <v>10</v>
      </c>
      <c r="AJ1806" s="504">
        <v>214</v>
      </c>
    </row>
    <row r="1807" spans="1:36" x14ac:dyDescent="0.2">
      <c r="A1807" s="511">
        <v>42079</v>
      </c>
      <c r="B1807" s="512">
        <v>11</v>
      </c>
      <c r="H1807" s="504">
        <v>235.82300000000001</v>
      </c>
      <c r="O1807" s="511">
        <v>42444</v>
      </c>
      <c r="P1807" s="512">
        <v>11</v>
      </c>
      <c r="V1807" s="504">
        <v>210.90799999999999</v>
      </c>
      <c r="AC1807" s="511">
        <f t="shared" si="55"/>
        <v>42810.416666662335</v>
      </c>
      <c r="AD1807" s="512">
        <f t="shared" si="54"/>
        <v>11</v>
      </c>
      <c r="AJ1807" s="504">
        <v>218</v>
      </c>
    </row>
    <row r="1808" spans="1:36" x14ac:dyDescent="0.2">
      <c r="A1808" s="511">
        <v>42079</v>
      </c>
      <c r="B1808" s="512">
        <v>12</v>
      </c>
      <c r="H1808" s="504">
        <v>238.27799999999999</v>
      </c>
      <c r="O1808" s="511">
        <v>42444</v>
      </c>
      <c r="P1808" s="512">
        <v>12</v>
      </c>
      <c r="V1808" s="504">
        <v>207.142</v>
      </c>
      <c r="AC1808" s="511">
        <f t="shared" si="55"/>
        <v>42810.458333328999</v>
      </c>
      <c r="AD1808" s="512">
        <f t="shared" si="54"/>
        <v>12</v>
      </c>
      <c r="AJ1808" s="504">
        <v>222</v>
      </c>
    </row>
    <row r="1809" spans="1:36" x14ac:dyDescent="0.2">
      <c r="A1809" s="511">
        <v>42079</v>
      </c>
      <c r="B1809" s="512">
        <v>13</v>
      </c>
      <c r="H1809" s="504">
        <v>238.858</v>
      </c>
      <c r="O1809" s="511">
        <v>42444</v>
      </c>
      <c r="P1809" s="512">
        <v>13</v>
      </c>
      <c r="V1809" s="504">
        <v>200.91</v>
      </c>
      <c r="AC1809" s="511">
        <f t="shared" si="55"/>
        <v>42810.499999995664</v>
      </c>
      <c r="AD1809" s="512">
        <f t="shared" si="54"/>
        <v>13</v>
      </c>
      <c r="AJ1809" s="504">
        <v>220</v>
      </c>
    </row>
    <row r="1810" spans="1:36" x14ac:dyDescent="0.2">
      <c r="A1810" s="511">
        <v>42079</v>
      </c>
      <c r="B1810" s="512">
        <v>14</v>
      </c>
      <c r="H1810" s="504">
        <v>233.99100000000001</v>
      </c>
      <c r="O1810" s="511">
        <v>42444</v>
      </c>
      <c r="P1810" s="512">
        <v>14</v>
      </c>
      <c r="V1810" s="504">
        <v>198.32599999999999</v>
      </c>
      <c r="AC1810" s="511">
        <f t="shared" si="55"/>
        <v>42810.541666662328</v>
      </c>
      <c r="AD1810" s="512">
        <f t="shared" si="54"/>
        <v>14</v>
      </c>
      <c r="AJ1810" s="504">
        <v>217</v>
      </c>
    </row>
    <row r="1811" spans="1:36" x14ac:dyDescent="0.2">
      <c r="A1811" s="511">
        <v>42079</v>
      </c>
      <c r="B1811" s="512">
        <v>15</v>
      </c>
      <c r="H1811" s="504">
        <v>236.38800000000001</v>
      </c>
      <c r="O1811" s="511">
        <v>42444</v>
      </c>
      <c r="P1811" s="512">
        <v>15</v>
      </c>
      <c r="V1811" s="504">
        <v>196.53200000000001</v>
      </c>
      <c r="AC1811" s="511">
        <f t="shared" si="55"/>
        <v>42810.583333328992</v>
      </c>
      <c r="AD1811" s="512">
        <f t="shared" si="54"/>
        <v>15</v>
      </c>
      <c r="AJ1811" s="504">
        <v>220</v>
      </c>
    </row>
    <row r="1812" spans="1:36" x14ac:dyDescent="0.2">
      <c r="A1812" s="511">
        <v>42079</v>
      </c>
      <c r="B1812" s="512">
        <v>16</v>
      </c>
      <c r="H1812" s="504">
        <v>238.886</v>
      </c>
      <c r="O1812" s="511">
        <v>42444</v>
      </c>
      <c r="P1812" s="512">
        <v>16</v>
      </c>
      <c r="V1812" s="504">
        <v>197.685</v>
      </c>
      <c r="AC1812" s="511">
        <f t="shared" si="55"/>
        <v>42810.624999995656</v>
      </c>
      <c r="AD1812" s="512">
        <f t="shared" si="54"/>
        <v>16</v>
      </c>
      <c r="AJ1812" s="504">
        <v>221</v>
      </c>
    </row>
    <row r="1813" spans="1:36" x14ac:dyDescent="0.2">
      <c r="A1813" s="511">
        <v>42079</v>
      </c>
      <c r="B1813" s="512">
        <v>17</v>
      </c>
      <c r="H1813" s="504">
        <v>239.46</v>
      </c>
      <c r="O1813" s="511">
        <v>42444</v>
      </c>
      <c r="P1813" s="512">
        <v>17</v>
      </c>
      <c r="V1813" s="504">
        <v>194.69</v>
      </c>
      <c r="AC1813" s="511">
        <f t="shared" si="55"/>
        <v>42810.66666666232</v>
      </c>
      <c r="AD1813" s="512">
        <f t="shared" si="54"/>
        <v>17</v>
      </c>
      <c r="AJ1813" s="504">
        <v>217</v>
      </c>
    </row>
    <row r="1814" spans="1:36" x14ac:dyDescent="0.2">
      <c r="A1814" s="511">
        <v>42079</v>
      </c>
      <c r="B1814" s="512">
        <v>18</v>
      </c>
      <c r="H1814" s="504">
        <v>237.71799999999999</v>
      </c>
      <c r="O1814" s="511">
        <v>42444</v>
      </c>
      <c r="P1814" s="512">
        <v>18</v>
      </c>
      <c r="V1814" s="504">
        <v>198.196</v>
      </c>
      <c r="AC1814" s="511">
        <f t="shared" si="55"/>
        <v>42810.708333328985</v>
      </c>
      <c r="AD1814" s="512">
        <f t="shared" ref="AD1814:AD1877" si="56">B1814</f>
        <v>18</v>
      </c>
      <c r="AJ1814" s="504">
        <v>215</v>
      </c>
    </row>
    <row r="1815" spans="1:36" x14ac:dyDescent="0.2">
      <c r="A1815" s="511">
        <v>42079</v>
      </c>
      <c r="B1815" s="512">
        <v>19</v>
      </c>
      <c r="H1815" s="504">
        <v>241.96600000000001</v>
      </c>
      <c r="O1815" s="511">
        <v>42444</v>
      </c>
      <c r="P1815" s="512">
        <v>19</v>
      </c>
      <c r="V1815" s="504">
        <v>205.74600000000001</v>
      </c>
      <c r="AC1815" s="511">
        <f t="shared" ref="AC1815:AC1878" si="57">AC1814+1/24</f>
        <v>42810.749999995649</v>
      </c>
      <c r="AD1815" s="512">
        <f t="shared" si="56"/>
        <v>19</v>
      </c>
      <c r="AJ1815" s="504">
        <v>216</v>
      </c>
    </row>
    <row r="1816" spans="1:36" x14ac:dyDescent="0.2">
      <c r="A1816" s="511">
        <v>42079</v>
      </c>
      <c r="B1816" s="512">
        <v>20</v>
      </c>
      <c r="H1816" s="504">
        <v>255.52099999999999</v>
      </c>
      <c r="O1816" s="511">
        <v>42444</v>
      </c>
      <c r="P1816" s="512">
        <v>20</v>
      </c>
      <c r="V1816" s="504">
        <v>225.59</v>
      </c>
      <c r="AC1816" s="511">
        <f t="shared" si="57"/>
        <v>42810.791666662313</v>
      </c>
      <c r="AD1816" s="512">
        <f t="shared" si="56"/>
        <v>20</v>
      </c>
      <c r="AJ1816" s="504">
        <v>237</v>
      </c>
    </row>
    <row r="1817" spans="1:36" x14ac:dyDescent="0.2">
      <c r="A1817" s="511">
        <v>42079</v>
      </c>
      <c r="B1817" s="512">
        <v>21</v>
      </c>
      <c r="H1817" s="504">
        <v>256.411</v>
      </c>
      <c r="O1817" s="511">
        <v>42444</v>
      </c>
      <c r="P1817" s="512">
        <v>21</v>
      </c>
      <c r="V1817" s="504">
        <v>232.90199999999999</v>
      </c>
      <c r="AC1817" s="511">
        <f t="shared" si="57"/>
        <v>42810.833333328977</v>
      </c>
      <c r="AD1817" s="512">
        <f t="shared" si="56"/>
        <v>21</v>
      </c>
      <c r="AJ1817" s="504">
        <v>260</v>
      </c>
    </row>
    <row r="1818" spans="1:36" x14ac:dyDescent="0.2">
      <c r="A1818" s="511">
        <v>42079</v>
      </c>
      <c r="B1818" s="512">
        <v>22</v>
      </c>
      <c r="H1818" s="504">
        <v>244.36600000000001</v>
      </c>
      <c r="O1818" s="511">
        <v>42444</v>
      </c>
      <c r="P1818" s="512">
        <v>22</v>
      </c>
      <c r="V1818" s="504">
        <v>226.488</v>
      </c>
      <c r="AC1818" s="511">
        <f t="shared" si="57"/>
        <v>42810.874999995642</v>
      </c>
      <c r="AD1818" s="512">
        <f t="shared" si="56"/>
        <v>22</v>
      </c>
      <c r="AJ1818" s="504">
        <v>255</v>
      </c>
    </row>
    <row r="1819" spans="1:36" x14ac:dyDescent="0.2">
      <c r="A1819" s="511">
        <v>42079</v>
      </c>
      <c r="B1819" s="512">
        <v>23</v>
      </c>
      <c r="H1819" s="504">
        <v>224.39099999999999</v>
      </c>
      <c r="O1819" s="511">
        <v>42444</v>
      </c>
      <c r="P1819" s="512">
        <v>23</v>
      </c>
      <c r="V1819" s="504">
        <v>208.851</v>
      </c>
      <c r="AC1819" s="511">
        <f t="shared" si="57"/>
        <v>42810.916666662306</v>
      </c>
      <c r="AD1819" s="512">
        <f t="shared" si="56"/>
        <v>23</v>
      </c>
      <c r="AJ1819" s="504">
        <v>219</v>
      </c>
    </row>
    <row r="1820" spans="1:36" x14ac:dyDescent="0.2">
      <c r="A1820" s="511">
        <v>42079</v>
      </c>
      <c r="B1820" s="512">
        <v>24</v>
      </c>
      <c r="H1820" s="504">
        <v>204.39</v>
      </c>
      <c r="O1820" s="511">
        <v>42444</v>
      </c>
      <c r="P1820" s="512">
        <v>24</v>
      </c>
      <c r="V1820" s="504">
        <v>193.202</v>
      </c>
      <c r="AC1820" s="511">
        <f t="shared" si="57"/>
        <v>42810.95833332897</v>
      </c>
      <c r="AD1820" s="512">
        <f t="shared" si="56"/>
        <v>24</v>
      </c>
      <c r="AJ1820" s="504">
        <v>196</v>
      </c>
    </row>
    <row r="1821" spans="1:36" x14ac:dyDescent="0.2">
      <c r="A1821" s="511">
        <v>42080</v>
      </c>
      <c r="B1821" s="512">
        <v>1</v>
      </c>
      <c r="H1821" s="504">
        <v>193.80600000000001</v>
      </c>
      <c r="O1821" s="511">
        <v>42445</v>
      </c>
      <c r="P1821" s="512">
        <v>1</v>
      </c>
      <c r="V1821" s="504">
        <v>182.619</v>
      </c>
      <c r="AC1821" s="511">
        <f t="shared" si="57"/>
        <v>42810.999999995634</v>
      </c>
      <c r="AD1821" s="512">
        <f t="shared" si="56"/>
        <v>1</v>
      </c>
      <c r="AJ1821" s="504">
        <v>183</v>
      </c>
    </row>
    <row r="1822" spans="1:36" x14ac:dyDescent="0.2">
      <c r="A1822" s="511">
        <v>42080</v>
      </c>
      <c r="B1822" s="512">
        <v>2</v>
      </c>
      <c r="H1822" s="504">
        <v>187.751</v>
      </c>
      <c r="O1822" s="511">
        <v>42445</v>
      </c>
      <c r="P1822" s="512">
        <v>2</v>
      </c>
      <c r="V1822" s="504">
        <v>176.39099999999999</v>
      </c>
      <c r="AC1822" s="511">
        <f t="shared" si="57"/>
        <v>42811.041666662299</v>
      </c>
      <c r="AD1822" s="512">
        <f t="shared" si="56"/>
        <v>2</v>
      </c>
      <c r="AJ1822" s="504">
        <v>177</v>
      </c>
    </row>
    <row r="1823" spans="1:36" x14ac:dyDescent="0.2">
      <c r="A1823" s="511">
        <v>42080</v>
      </c>
      <c r="B1823" s="512">
        <v>3</v>
      </c>
      <c r="H1823" s="504">
        <v>184.72300000000001</v>
      </c>
      <c r="O1823" s="511">
        <v>42445</v>
      </c>
      <c r="P1823" s="512">
        <v>3</v>
      </c>
      <c r="V1823" s="504">
        <v>173.536</v>
      </c>
      <c r="AC1823" s="511">
        <f t="shared" si="57"/>
        <v>42811.083333328963</v>
      </c>
      <c r="AD1823" s="512">
        <f t="shared" si="56"/>
        <v>3</v>
      </c>
      <c r="AJ1823" s="504">
        <v>175</v>
      </c>
    </row>
    <row r="1824" spans="1:36" x14ac:dyDescent="0.2">
      <c r="A1824" s="511">
        <v>42080</v>
      </c>
      <c r="B1824" s="512">
        <v>4</v>
      </c>
      <c r="H1824" s="504">
        <v>184.345</v>
      </c>
      <c r="O1824" s="511">
        <v>42445</v>
      </c>
      <c r="P1824" s="512">
        <v>4</v>
      </c>
      <c r="V1824" s="504">
        <v>173.191</v>
      </c>
      <c r="AC1824" s="511">
        <f t="shared" si="57"/>
        <v>42811.124999995627</v>
      </c>
      <c r="AD1824" s="512">
        <f t="shared" si="56"/>
        <v>4</v>
      </c>
      <c r="AJ1824" s="504">
        <v>173</v>
      </c>
    </row>
    <row r="1825" spans="1:36" x14ac:dyDescent="0.2">
      <c r="A1825" s="511">
        <v>42080</v>
      </c>
      <c r="B1825" s="512">
        <v>5</v>
      </c>
      <c r="H1825" s="504">
        <v>189.49700000000001</v>
      </c>
      <c r="O1825" s="511">
        <v>42445</v>
      </c>
      <c r="P1825" s="512">
        <v>5</v>
      </c>
      <c r="V1825" s="504">
        <v>179.727</v>
      </c>
      <c r="AC1825" s="511">
        <f t="shared" si="57"/>
        <v>42811.166666662291</v>
      </c>
      <c r="AD1825" s="512">
        <f t="shared" si="56"/>
        <v>5</v>
      </c>
      <c r="AJ1825" s="504">
        <v>174</v>
      </c>
    </row>
    <row r="1826" spans="1:36" x14ac:dyDescent="0.2">
      <c r="A1826" s="511">
        <v>42080</v>
      </c>
      <c r="B1826" s="512">
        <v>6</v>
      </c>
      <c r="H1826" s="504">
        <v>200.279</v>
      </c>
      <c r="O1826" s="511">
        <v>42445</v>
      </c>
      <c r="P1826" s="512">
        <v>6</v>
      </c>
      <c r="V1826" s="504">
        <v>192.18199999999999</v>
      </c>
      <c r="AC1826" s="511">
        <f t="shared" si="57"/>
        <v>42811.208333328956</v>
      </c>
      <c r="AD1826" s="512">
        <f t="shared" si="56"/>
        <v>6</v>
      </c>
      <c r="AJ1826" s="504">
        <v>177</v>
      </c>
    </row>
    <row r="1827" spans="1:36" x14ac:dyDescent="0.2">
      <c r="A1827" s="511">
        <v>42080</v>
      </c>
      <c r="B1827" s="512">
        <v>7</v>
      </c>
      <c r="H1827" s="504">
        <v>220.286</v>
      </c>
      <c r="O1827" s="511">
        <v>42445</v>
      </c>
      <c r="P1827" s="512">
        <v>7</v>
      </c>
      <c r="V1827" s="504">
        <v>215.86199999999999</v>
      </c>
      <c r="AC1827" s="511">
        <f t="shared" si="57"/>
        <v>42811.24999999562</v>
      </c>
      <c r="AD1827" s="512">
        <f t="shared" si="56"/>
        <v>7</v>
      </c>
      <c r="AJ1827" s="504">
        <v>188</v>
      </c>
    </row>
    <row r="1828" spans="1:36" x14ac:dyDescent="0.2">
      <c r="A1828" s="511">
        <v>42080</v>
      </c>
      <c r="B1828" s="512">
        <v>8</v>
      </c>
      <c r="H1828" s="504">
        <v>233.703</v>
      </c>
      <c r="O1828" s="511">
        <v>42445</v>
      </c>
      <c r="P1828" s="512">
        <v>8</v>
      </c>
      <c r="V1828" s="504">
        <v>225.685</v>
      </c>
      <c r="AC1828" s="511">
        <f t="shared" si="57"/>
        <v>42811.291666662284</v>
      </c>
      <c r="AD1828" s="512">
        <f t="shared" si="56"/>
        <v>8</v>
      </c>
      <c r="AJ1828" s="504">
        <v>204</v>
      </c>
    </row>
    <row r="1829" spans="1:36" x14ac:dyDescent="0.2">
      <c r="A1829" s="511">
        <v>42080</v>
      </c>
      <c r="B1829" s="512">
        <v>9</v>
      </c>
      <c r="H1829" s="504">
        <v>235.43600000000001</v>
      </c>
      <c r="O1829" s="511">
        <v>42445</v>
      </c>
      <c r="P1829" s="512">
        <v>9</v>
      </c>
      <c r="V1829" s="504">
        <v>218.81299999999999</v>
      </c>
      <c r="AC1829" s="511">
        <f t="shared" si="57"/>
        <v>42811.333333328948</v>
      </c>
      <c r="AD1829" s="512">
        <f t="shared" si="56"/>
        <v>9</v>
      </c>
      <c r="AJ1829" s="504">
        <v>219</v>
      </c>
    </row>
    <row r="1830" spans="1:36" x14ac:dyDescent="0.2">
      <c r="A1830" s="511">
        <v>42080</v>
      </c>
      <c r="B1830" s="512">
        <v>10</v>
      </c>
      <c r="H1830" s="504">
        <v>236.79400000000001</v>
      </c>
      <c r="O1830" s="511">
        <v>42445</v>
      </c>
      <c r="P1830" s="512">
        <v>10</v>
      </c>
      <c r="V1830" s="504">
        <v>213.191</v>
      </c>
      <c r="AC1830" s="511">
        <f t="shared" si="57"/>
        <v>42811.374999995613</v>
      </c>
      <c r="AD1830" s="512">
        <f t="shared" si="56"/>
        <v>10</v>
      </c>
      <c r="AJ1830" s="504">
        <v>226</v>
      </c>
    </row>
    <row r="1831" spans="1:36" x14ac:dyDescent="0.2">
      <c r="A1831" s="511">
        <v>42080</v>
      </c>
      <c r="B1831" s="512">
        <v>11</v>
      </c>
      <c r="H1831" s="504">
        <v>235.77600000000001</v>
      </c>
      <c r="O1831" s="511">
        <v>42445</v>
      </c>
      <c r="P1831" s="512">
        <v>11</v>
      </c>
      <c r="V1831" s="504">
        <v>207.56299999999999</v>
      </c>
      <c r="AC1831" s="511">
        <f t="shared" si="57"/>
        <v>42811.416666662277</v>
      </c>
      <c r="AD1831" s="512">
        <f t="shared" si="56"/>
        <v>11</v>
      </c>
      <c r="AJ1831" s="504">
        <v>230</v>
      </c>
    </row>
    <row r="1832" spans="1:36" x14ac:dyDescent="0.2">
      <c r="A1832" s="511">
        <v>42080</v>
      </c>
      <c r="B1832" s="512">
        <v>12</v>
      </c>
      <c r="H1832" s="504">
        <v>236.80600000000001</v>
      </c>
      <c r="O1832" s="511">
        <v>42445</v>
      </c>
      <c r="P1832" s="512">
        <v>12</v>
      </c>
      <c r="V1832" s="504">
        <v>204.21600000000001</v>
      </c>
      <c r="AC1832" s="511">
        <f t="shared" si="57"/>
        <v>42811.458333328941</v>
      </c>
      <c r="AD1832" s="512">
        <f t="shared" si="56"/>
        <v>12</v>
      </c>
      <c r="AJ1832" s="504">
        <v>234</v>
      </c>
    </row>
    <row r="1833" spans="1:36" x14ac:dyDescent="0.2">
      <c r="A1833" s="511">
        <v>42080</v>
      </c>
      <c r="B1833" s="512">
        <v>13</v>
      </c>
      <c r="H1833" s="504">
        <v>236.29400000000001</v>
      </c>
      <c r="O1833" s="511">
        <v>42445</v>
      </c>
      <c r="P1833" s="512">
        <v>13</v>
      </c>
      <c r="V1833" s="504">
        <v>200.601</v>
      </c>
      <c r="AC1833" s="511">
        <f t="shared" si="57"/>
        <v>42811.499999995605</v>
      </c>
      <c r="AD1833" s="512">
        <f t="shared" si="56"/>
        <v>13</v>
      </c>
      <c r="AJ1833" s="504">
        <v>230</v>
      </c>
    </row>
    <row r="1834" spans="1:36" x14ac:dyDescent="0.2">
      <c r="A1834" s="511">
        <v>42080</v>
      </c>
      <c r="B1834" s="512">
        <v>14</v>
      </c>
      <c r="H1834" s="504">
        <v>237.75399999999999</v>
      </c>
      <c r="O1834" s="511">
        <v>42445</v>
      </c>
      <c r="P1834" s="512">
        <v>14</v>
      </c>
      <c r="V1834" s="504">
        <v>202.16</v>
      </c>
      <c r="AC1834" s="511">
        <f t="shared" si="57"/>
        <v>42811.54166666227</v>
      </c>
      <c r="AD1834" s="512">
        <f t="shared" si="56"/>
        <v>14</v>
      </c>
      <c r="AJ1834" s="504">
        <v>228</v>
      </c>
    </row>
    <row r="1835" spans="1:36" x14ac:dyDescent="0.2">
      <c r="A1835" s="511">
        <v>42080</v>
      </c>
      <c r="B1835" s="512">
        <v>15</v>
      </c>
      <c r="H1835" s="504">
        <v>242.429</v>
      </c>
      <c r="O1835" s="511">
        <v>42445</v>
      </c>
      <c r="P1835" s="512">
        <v>15</v>
      </c>
      <c r="V1835" s="504">
        <v>203.81</v>
      </c>
      <c r="AC1835" s="511">
        <f t="shared" si="57"/>
        <v>42811.583333328934</v>
      </c>
      <c r="AD1835" s="512">
        <f t="shared" si="56"/>
        <v>15</v>
      </c>
      <c r="AJ1835" s="504">
        <v>229</v>
      </c>
    </row>
    <row r="1836" spans="1:36" x14ac:dyDescent="0.2">
      <c r="A1836" s="511">
        <v>42080</v>
      </c>
      <c r="B1836" s="512">
        <v>16</v>
      </c>
      <c r="H1836" s="504">
        <v>241.59399999999999</v>
      </c>
      <c r="O1836" s="511">
        <v>42445</v>
      </c>
      <c r="P1836" s="512">
        <v>16</v>
      </c>
      <c r="V1836" s="504">
        <v>203.596</v>
      </c>
      <c r="AC1836" s="511">
        <f t="shared" si="57"/>
        <v>42811.624999995598</v>
      </c>
      <c r="AD1836" s="512">
        <f t="shared" si="56"/>
        <v>16</v>
      </c>
      <c r="AJ1836" s="504">
        <v>226</v>
      </c>
    </row>
    <row r="1837" spans="1:36" x14ac:dyDescent="0.2">
      <c r="A1837" s="511">
        <v>42080</v>
      </c>
      <c r="B1837" s="512">
        <v>17</v>
      </c>
      <c r="H1837" s="504">
        <v>240.35599999999999</v>
      </c>
      <c r="O1837" s="511">
        <v>42445</v>
      </c>
      <c r="P1837" s="512">
        <v>17</v>
      </c>
      <c r="V1837" s="504">
        <v>204.05500000000001</v>
      </c>
      <c r="AC1837" s="511">
        <f t="shared" si="57"/>
        <v>42811.666666662262</v>
      </c>
      <c r="AD1837" s="512">
        <f t="shared" si="56"/>
        <v>17</v>
      </c>
      <c r="AJ1837" s="504">
        <v>224</v>
      </c>
    </row>
    <row r="1838" spans="1:36" x14ac:dyDescent="0.2">
      <c r="A1838" s="511">
        <v>42080</v>
      </c>
      <c r="B1838" s="512">
        <v>18</v>
      </c>
      <c r="H1838" s="504">
        <v>237.42500000000001</v>
      </c>
      <c r="O1838" s="511">
        <v>42445</v>
      </c>
      <c r="P1838" s="512">
        <v>18</v>
      </c>
      <c r="V1838" s="504">
        <v>205.209</v>
      </c>
      <c r="AC1838" s="511">
        <f t="shared" si="57"/>
        <v>42811.708333328927</v>
      </c>
      <c r="AD1838" s="512">
        <f t="shared" si="56"/>
        <v>18</v>
      </c>
      <c r="AJ1838" s="504">
        <v>221</v>
      </c>
    </row>
    <row r="1839" spans="1:36" x14ac:dyDescent="0.2">
      <c r="A1839" s="511">
        <v>42080</v>
      </c>
      <c r="B1839" s="512">
        <v>19</v>
      </c>
      <c r="H1839" s="504">
        <v>239.05</v>
      </c>
      <c r="O1839" s="511">
        <v>42445</v>
      </c>
      <c r="P1839" s="512">
        <v>19</v>
      </c>
      <c r="V1839" s="504">
        <v>211.34800000000001</v>
      </c>
      <c r="AC1839" s="511">
        <f t="shared" si="57"/>
        <v>42811.749999995591</v>
      </c>
      <c r="AD1839" s="512">
        <f t="shared" si="56"/>
        <v>19</v>
      </c>
      <c r="AJ1839" s="504">
        <v>223</v>
      </c>
    </row>
    <row r="1840" spans="1:36" x14ac:dyDescent="0.2">
      <c r="A1840" s="511">
        <v>42080</v>
      </c>
      <c r="B1840" s="512">
        <v>20</v>
      </c>
      <c r="H1840" s="504">
        <v>252.52099999999999</v>
      </c>
      <c r="O1840" s="511">
        <v>42445</v>
      </c>
      <c r="P1840" s="512">
        <v>20</v>
      </c>
      <c r="V1840" s="504">
        <v>229.99799999999999</v>
      </c>
      <c r="AC1840" s="511">
        <f t="shared" si="57"/>
        <v>42811.791666662255</v>
      </c>
      <c r="AD1840" s="512">
        <f t="shared" si="56"/>
        <v>20</v>
      </c>
      <c r="AJ1840" s="504">
        <v>245</v>
      </c>
    </row>
    <row r="1841" spans="1:36" x14ac:dyDescent="0.2">
      <c r="A1841" s="511">
        <v>42080</v>
      </c>
      <c r="B1841" s="512">
        <v>21</v>
      </c>
      <c r="H1841" s="504">
        <v>256.51900000000001</v>
      </c>
      <c r="O1841" s="511">
        <v>42445</v>
      </c>
      <c r="P1841" s="512">
        <v>21</v>
      </c>
      <c r="V1841" s="504">
        <v>235.393</v>
      </c>
      <c r="AC1841" s="511">
        <f t="shared" si="57"/>
        <v>42811.833333328919</v>
      </c>
      <c r="AD1841" s="512">
        <f t="shared" si="56"/>
        <v>21</v>
      </c>
      <c r="AJ1841" s="504">
        <v>264</v>
      </c>
    </row>
    <row r="1842" spans="1:36" x14ac:dyDescent="0.2">
      <c r="A1842" s="511">
        <v>42080</v>
      </c>
      <c r="B1842" s="512">
        <v>22</v>
      </c>
      <c r="H1842" s="504">
        <v>243.61</v>
      </c>
      <c r="O1842" s="511">
        <v>42445</v>
      </c>
      <c r="P1842" s="512">
        <v>22</v>
      </c>
      <c r="V1842" s="504">
        <v>227.05799999999999</v>
      </c>
      <c r="AC1842" s="511">
        <f t="shared" si="57"/>
        <v>42811.874999995583</v>
      </c>
      <c r="AD1842" s="512">
        <f t="shared" si="56"/>
        <v>22</v>
      </c>
      <c r="AJ1842" s="504">
        <v>251</v>
      </c>
    </row>
    <row r="1843" spans="1:36" x14ac:dyDescent="0.2">
      <c r="A1843" s="511">
        <v>42080</v>
      </c>
      <c r="B1843" s="512">
        <v>23</v>
      </c>
      <c r="H1843" s="504">
        <v>225.22300000000001</v>
      </c>
      <c r="O1843" s="511">
        <v>42445</v>
      </c>
      <c r="P1843" s="512">
        <v>23</v>
      </c>
      <c r="V1843" s="504">
        <v>210.053</v>
      </c>
      <c r="AC1843" s="511">
        <f t="shared" si="57"/>
        <v>42811.916666662248</v>
      </c>
      <c r="AD1843" s="512">
        <f t="shared" si="56"/>
        <v>23</v>
      </c>
      <c r="AJ1843" s="504">
        <v>217</v>
      </c>
    </row>
    <row r="1844" spans="1:36" x14ac:dyDescent="0.2">
      <c r="A1844" s="511">
        <v>42080</v>
      </c>
      <c r="B1844" s="512">
        <v>24</v>
      </c>
      <c r="H1844" s="504">
        <v>205.554</v>
      </c>
      <c r="O1844" s="511">
        <v>42445</v>
      </c>
      <c r="P1844" s="512">
        <v>24</v>
      </c>
      <c r="V1844" s="504">
        <v>191.33500000000001</v>
      </c>
      <c r="AC1844" s="511">
        <f t="shared" si="57"/>
        <v>42811.958333328912</v>
      </c>
      <c r="AD1844" s="512">
        <f t="shared" si="56"/>
        <v>24</v>
      </c>
      <c r="AJ1844" s="504">
        <v>197</v>
      </c>
    </row>
    <row r="1845" spans="1:36" x14ac:dyDescent="0.2">
      <c r="A1845" s="511">
        <v>42081</v>
      </c>
      <c r="B1845" s="512">
        <v>1</v>
      </c>
      <c r="H1845" s="504">
        <v>194.017</v>
      </c>
      <c r="O1845" s="511">
        <v>42446</v>
      </c>
      <c r="P1845" s="512">
        <v>1</v>
      </c>
      <c r="V1845" s="504">
        <v>179.01499999999999</v>
      </c>
      <c r="AC1845" s="511">
        <f t="shared" si="57"/>
        <v>42811.999999995576</v>
      </c>
      <c r="AD1845" s="512">
        <f t="shared" si="56"/>
        <v>1</v>
      </c>
      <c r="AJ1845" s="504">
        <v>186</v>
      </c>
    </row>
    <row r="1846" spans="1:36" x14ac:dyDescent="0.2">
      <c r="A1846" s="511">
        <v>42081</v>
      </c>
      <c r="B1846" s="512">
        <v>2</v>
      </c>
      <c r="H1846" s="504">
        <v>189.166</v>
      </c>
      <c r="O1846" s="511">
        <v>42446</v>
      </c>
      <c r="P1846" s="512">
        <v>2</v>
      </c>
      <c r="V1846" s="504">
        <v>174.298</v>
      </c>
      <c r="AC1846" s="511">
        <f t="shared" si="57"/>
        <v>42812.04166666224</v>
      </c>
      <c r="AD1846" s="512">
        <f t="shared" si="56"/>
        <v>2</v>
      </c>
      <c r="AJ1846" s="504">
        <v>178</v>
      </c>
    </row>
    <row r="1847" spans="1:36" x14ac:dyDescent="0.2">
      <c r="A1847" s="511">
        <v>42081</v>
      </c>
      <c r="B1847" s="512">
        <v>3</v>
      </c>
      <c r="H1847" s="504">
        <v>185.37</v>
      </c>
      <c r="O1847" s="511">
        <v>42446</v>
      </c>
      <c r="P1847" s="512">
        <v>3</v>
      </c>
      <c r="V1847" s="504">
        <v>171.34399999999999</v>
      </c>
      <c r="AC1847" s="511">
        <f t="shared" si="57"/>
        <v>42812.083333328905</v>
      </c>
      <c r="AD1847" s="512">
        <f t="shared" si="56"/>
        <v>3</v>
      </c>
      <c r="AJ1847" s="504">
        <v>176</v>
      </c>
    </row>
    <row r="1848" spans="1:36" x14ac:dyDescent="0.2">
      <c r="A1848" s="511">
        <v>42081</v>
      </c>
      <c r="B1848" s="512">
        <v>4</v>
      </c>
      <c r="H1848" s="504">
        <v>183.59899999999999</v>
      </c>
      <c r="O1848" s="511">
        <v>42446</v>
      </c>
      <c r="P1848" s="512">
        <v>4</v>
      </c>
      <c r="V1848" s="504">
        <v>170.364</v>
      </c>
      <c r="AC1848" s="511">
        <f t="shared" si="57"/>
        <v>42812.124999995569</v>
      </c>
      <c r="AD1848" s="512">
        <f t="shared" si="56"/>
        <v>4</v>
      </c>
      <c r="AJ1848" s="504">
        <v>175</v>
      </c>
    </row>
    <row r="1849" spans="1:36" x14ac:dyDescent="0.2">
      <c r="A1849" s="511">
        <v>42081</v>
      </c>
      <c r="B1849" s="512">
        <v>5</v>
      </c>
      <c r="H1849" s="504">
        <v>188.52099999999999</v>
      </c>
      <c r="O1849" s="511">
        <v>42446</v>
      </c>
      <c r="P1849" s="512">
        <v>5</v>
      </c>
      <c r="V1849" s="504">
        <v>174.61199999999999</v>
      </c>
      <c r="AC1849" s="511">
        <f t="shared" si="57"/>
        <v>42812.166666662233</v>
      </c>
      <c r="AD1849" s="512">
        <f t="shared" si="56"/>
        <v>5</v>
      </c>
      <c r="AJ1849" s="504">
        <v>175</v>
      </c>
    </row>
    <row r="1850" spans="1:36" x14ac:dyDescent="0.2">
      <c r="A1850" s="511">
        <v>42081</v>
      </c>
      <c r="B1850" s="512">
        <v>6</v>
      </c>
      <c r="H1850" s="504">
        <v>198.21700000000001</v>
      </c>
      <c r="O1850" s="511">
        <v>42446</v>
      </c>
      <c r="P1850" s="512">
        <v>6</v>
      </c>
      <c r="V1850" s="504">
        <v>187.40299999999999</v>
      </c>
      <c r="AC1850" s="511">
        <f t="shared" si="57"/>
        <v>42812.208333328897</v>
      </c>
      <c r="AD1850" s="512">
        <f t="shared" si="56"/>
        <v>6</v>
      </c>
      <c r="AJ1850" s="504">
        <v>178</v>
      </c>
    </row>
    <row r="1851" spans="1:36" x14ac:dyDescent="0.2">
      <c r="A1851" s="511">
        <v>42081</v>
      </c>
      <c r="B1851" s="512">
        <v>7</v>
      </c>
      <c r="H1851" s="504">
        <v>217.505</v>
      </c>
      <c r="O1851" s="511">
        <v>42446</v>
      </c>
      <c r="P1851" s="512">
        <v>7</v>
      </c>
      <c r="V1851" s="504">
        <v>210.93299999999999</v>
      </c>
      <c r="AC1851" s="511">
        <f t="shared" si="57"/>
        <v>42812.249999995562</v>
      </c>
      <c r="AD1851" s="512">
        <f t="shared" si="56"/>
        <v>7</v>
      </c>
      <c r="AJ1851" s="504">
        <v>189</v>
      </c>
    </row>
    <row r="1852" spans="1:36" x14ac:dyDescent="0.2">
      <c r="A1852" s="511">
        <v>42081</v>
      </c>
      <c r="B1852" s="512">
        <v>8</v>
      </c>
      <c r="H1852" s="504">
        <v>229.249</v>
      </c>
      <c r="O1852" s="511">
        <v>42446</v>
      </c>
      <c r="P1852" s="512">
        <v>8</v>
      </c>
      <c r="V1852" s="504">
        <v>220.15600000000001</v>
      </c>
      <c r="AC1852" s="511">
        <f t="shared" si="57"/>
        <v>42812.291666662226</v>
      </c>
      <c r="AD1852" s="512">
        <f t="shared" si="56"/>
        <v>8</v>
      </c>
      <c r="AJ1852" s="504">
        <v>200</v>
      </c>
    </row>
    <row r="1853" spans="1:36" x14ac:dyDescent="0.2">
      <c r="A1853" s="511">
        <v>42081</v>
      </c>
      <c r="B1853" s="512">
        <v>9</v>
      </c>
      <c r="H1853" s="504">
        <v>230.077</v>
      </c>
      <c r="O1853" s="511">
        <v>42446</v>
      </c>
      <c r="P1853" s="512">
        <v>9</v>
      </c>
      <c r="V1853" s="504">
        <v>213.55</v>
      </c>
      <c r="AC1853" s="511">
        <f t="shared" si="57"/>
        <v>42812.33333332889</v>
      </c>
      <c r="AD1853" s="512">
        <f t="shared" si="56"/>
        <v>9</v>
      </c>
      <c r="AJ1853" s="504">
        <v>203</v>
      </c>
    </row>
    <row r="1854" spans="1:36" x14ac:dyDescent="0.2">
      <c r="A1854" s="511">
        <v>42081</v>
      </c>
      <c r="B1854" s="512">
        <v>10</v>
      </c>
      <c r="H1854" s="504">
        <v>230.02600000000001</v>
      </c>
      <c r="O1854" s="511">
        <v>42446</v>
      </c>
      <c r="P1854" s="512">
        <v>10</v>
      </c>
      <c r="V1854" s="504">
        <v>206.68199999999999</v>
      </c>
      <c r="AC1854" s="511">
        <f t="shared" si="57"/>
        <v>42812.374999995554</v>
      </c>
      <c r="AD1854" s="512">
        <f t="shared" si="56"/>
        <v>10</v>
      </c>
      <c r="AJ1854" s="504">
        <v>208</v>
      </c>
    </row>
    <row r="1855" spans="1:36" x14ac:dyDescent="0.2">
      <c r="A1855" s="511">
        <v>42081</v>
      </c>
      <c r="B1855" s="512">
        <v>11</v>
      </c>
      <c r="H1855" s="504">
        <v>229.69499999999999</v>
      </c>
      <c r="O1855" s="511">
        <v>42446</v>
      </c>
      <c r="P1855" s="512">
        <v>11</v>
      </c>
      <c r="V1855" s="504">
        <v>204.57900000000001</v>
      </c>
      <c r="AC1855" s="511">
        <f t="shared" si="57"/>
        <v>42812.416666662219</v>
      </c>
      <c r="AD1855" s="512">
        <f t="shared" si="56"/>
        <v>11</v>
      </c>
      <c r="AJ1855" s="504">
        <v>216</v>
      </c>
    </row>
    <row r="1856" spans="1:36" x14ac:dyDescent="0.2">
      <c r="A1856" s="511">
        <v>42081</v>
      </c>
      <c r="B1856" s="512">
        <v>12</v>
      </c>
      <c r="H1856" s="504">
        <v>228.53299999999999</v>
      </c>
      <c r="O1856" s="511">
        <v>42446</v>
      </c>
      <c r="P1856" s="512">
        <v>12</v>
      </c>
      <c r="V1856" s="504">
        <v>204.54499999999999</v>
      </c>
      <c r="AC1856" s="511">
        <f t="shared" si="57"/>
        <v>42812.458333328883</v>
      </c>
      <c r="AD1856" s="512">
        <f t="shared" si="56"/>
        <v>12</v>
      </c>
      <c r="AJ1856" s="504">
        <v>221</v>
      </c>
    </row>
    <row r="1857" spans="1:36" x14ac:dyDescent="0.2">
      <c r="A1857" s="511">
        <v>42081</v>
      </c>
      <c r="B1857" s="512">
        <v>13</v>
      </c>
      <c r="H1857" s="504">
        <v>228.05600000000001</v>
      </c>
      <c r="O1857" s="511">
        <v>42446</v>
      </c>
      <c r="P1857" s="512">
        <v>13</v>
      </c>
      <c r="V1857" s="504">
        <v>202.672</v>
      </c>
      <c r="AC1857" s="511">
        <f t="shared" si="57"/>
        <v>42812.499999995547</v>
      </c>
      <c r="AD1857" s="512">
        <f t="shared" si="56"/>
        <v>13</v>
      </c>
      <c r="AJ1857" s="504">
        <v>224</v>
      </c>
    </row>
    <row r="1858" spans="1:36" x14ac:dyDescent="0.2">
      <c r="A1858" s="511">
        <v>42081</v>
      </c>
      <c r="B1858" s="512">
        <v>14</v>
      </c>
      <c r="H1858" s="504">
        <v>231.68799999999999</v>
      </c>
      <c r="O1858" s="511">
        <v>42446</v>
      </c>
      <c r="P1858" s="512">
        <v>14</v>
      </c>
      <c r="V1858" s="504">
        <v>205.816</v>
      </c>
      <c r="AC1858" s="511">
        <f t="shared" si="57"/>
        <v>42812.541666662211</v>
      </c>
      <c r="AD1858" s="512">
        <f t="shared" si="56"/>
        <v>14</v>
      </c>
      <c r="AJ1858" s="504">
        <v>227</v>
      </c>
    </row>
    <row r="1859" spans="1:36" x14ac:dyDescent="0.2">
      <c r="A1859" s="511">
        <v>42081</v>
      </c>
      <c r="B1859" s="512">
        <v>15</v>
      </c>
      <c r="H1859" s="504">
        <v>236.072</v>
      </c>
      <c r="O1859" s="511">
        <v>42446</v>
      </c>
      <c r="P1859" s="512">
        <v>15</v>
      </c>
      <c r="V1859" s="504">
        <v>206.37899999999999</v>
      </c>
      <c r="AC1859" s="511">
        <f t="shared" si="57"/>
        <v>42812.583333328876</v>
      </c>
      <c r="AD1859" s="512">
        <f t="shared" si="56"/>
        <v>15</v>
      </c>
      <c r="AJ1859" s="504">
        <v>228</v>
      </c>
    </row>
    <row r="1860" spans="1:36" x14ac:dyDescent="0.2">
      <c r="A1860" s="511">
        <v>42081</v>
      </c>
      <c r="B1860" s="512">
        <v>16</v>
      </c>
      <c r="H1860" s="504">
        <v>238.28200000000001</v>
      </c>
      <c r="O1860" s="511">
        <v>42446</v>
      </c>
      <c r="P1860" s="512">
        <v>16</v>
      </c>
      <c r="V1860" s="504">
        <v>206.46899999999999</v>
      </c>
      <c r="AC1860" s="511">
        <f t="shared" si="57"/>
        <v>42812.62499999554</v>
      </c>
      <c r="AD1860" s="512">
        <f t="shared" si="56"/>
        <v>16</v>
      </c>
      <c r="AJ1860" s="504">
        <v>222</v>
      </c>
    </row>
    <row r="1861" spans="1:36" x14ac:dyDescent="0.2">
      <c r="A1861" s="511">
        <v>42081</v>
      </c>
      <c r="B1861" s="512">
        <v>17</v>
      </c>
      <c r="H1861" s="504">
        <v>238.37200000000001</v>
      </c>
      <c r="O1861" s="511">
        <v>42446</v>
      </c>
      <c r="P1861" s="512">
        <v>17</v>
      </c>
      <c r="V1861" s="504">
        <v>206.71700000000001</v>
      </c>
      <c r="AC1861" s="511">
        <f t="shared" si="57"/>
        <v>42812.666666662204</v>
      </c>
      <c r="AD1861" s="512">
        <f t="shared" si="56"/>
        <v>17</v>
      </c>
      <c r="AJ1861" s="504">
        <v>216</v>
      </c>
    </row>
    <row r="1862" spans="1:36" x14ac:dyDescent="0.2">
      <c r="A1862" s="511">
        <v>42081</v>
      </c>
      <c r="B1862" s="512">
        <v>18</v>
      </c>
      <c r="H1862" s="504">
        <v>237.702</v>
      </c>
      <c r="O1862" s="511">
        <v>42446</v>
      </c>
      <c r="P1862" s="512">
        <v>18</v>
      </c>
      <c r="V1862" s="504">
        <v>208.57499999999999</v>
      </c>
      <c r="AC1862" s="511">
        <f t="shared" si="57"/>
        <v>42812.708333328868</v>
      </c>
      <c r="AD1862" s="512">
        <f t="shared" si="56"/>
        <v>18</v>
      </c>
      <c r="AJ1862" s="504">
        <v>213</v>
      </c>
    </row>
    <row r="1863" spans="1:36" x14ac:dyDescent="0.2">
      <c r="A1863" s="511">
        <v>42081</v>
      </c>
      <c r="B1863" s="512">
        <v>19</v>
      </c>
      <c r="H1863" s="504">
        <v>242.88</v>
      </c>
      <c r="O1863" s="511">
        <v>42446</v>
      </c>
      <c r="P1863" s="512">
        <v>19</v>
      </c>
      <c r="V1863" s="504">
        <v>214.33199999999999</v>
      </c>
      <c r="AC1863" s="511">
        <f t="shared" si="57"/>
        <v>42812.749999995533</v>
      </c>
      <c r="AD1863" s="512">
        <f t="shared" si="56"/>
        <v>19</v>
      </c>
      <c r="AJ1863" s="504">
        <v>218</v>
      </c>
    </row>
    <row r="1864" spans="1:36" x14ac:dyDescent="0.2">
      <c r="A1864" s="511">
        <v>42081</v>
      </c>
      <c r="B1864" s="512">
        <v>20</v>
      </c>
      <c r="H1864" s="504">
        <v>256.00400000000002</v>
      </c>
      <c r="O1864" s="511">
        <v>42446</v>
      </c>
      <c r="P1864" s="512">
        <v>20</v>
      </c>
      <c r="V1864" s="504">
        <v>230.99</v>
      </c>
      <c r="AC1864" s="511">
        <f t="shared" si="57"/>
        <v>42812.791666662197</v>
      </c>
      <c r="AD1864" s="512">
        <f t="shared" si="56"/>
        <v>20</v>
      </c>
      <c r="AJ1864" s="504">
        <v>239</v>
      </c>
    </row>
    <row r="1865" spans="1:36" x14ac:dyDescent="0.2">
      <c r="A1865" s="511">
        <v>42081</v>
      </c>
      <c r="B1865" s="512">
        <v>21</v>
      </c>
      <c r="H1865" s="504">
        <v>260.577</v>
      </c>
      <c r="O1865" s="511">
        <v>42446</v>
      </c>
      <c r="P1865" s="512">
        <v>21</v>
      </c>
      <c r="V1865" s="504">
        <v>237.41399999999999</v>
      </c>
      <c r="AC1865" s="511">
        <f t="shared" si="57"/>
        <v>42812.833333328861</v>
      </c>
      <c r="AD1865" s="512">
        <f t="shared" si="56"/>
        <v>21</v>
      </c>
      <c r="AJ1865" s="504">
        <v>258</v>
      </c>
    </row>
    <row r="1866" spans="1:36" x14ac:dyDescent="0.2">
      <c r="A1866" s="511">
        <v>42081</v>
      </c>
      <c r="B1866" s="512">
        <v>22</v>
      </c>
      <c r="H1866" s="504">
        <v>247.41499999999999</v>
      </c>
      <c r="O1866" s="511">
        <v>42446</v>
      </c>
      <c r="P1866" s="512">
        <v>22</v>
      </c>
      <c r="V1866" s="504">
        <v>227.67</v>
      </c>
      <c r="AC1866" s="511">
        <f t="shared" si="57"/>
        <v>42812.874999995525</v>
      </c>
      <c r="AD1866" s="512">
        <f t="shared" si="56"/>
        <v>22</v>
      </c>
      <c r="AJ1866" s="504">
        <v>248</v>
      </c>
    </row>
    <row r="1867" spans="1:36" x14ac:dyDescent="0.2">
      <c r="A1867" s="511">
        <v>42081</v>
      </c>
      <c r="B1867" s="512">
        <v>23</v>
      </c>
      <c r="H1867" s="504">
        <v>228.12899999999999</v>
      </c>
      <c r="O1867" s="511">
        <v>42446</v>
      </c>
      <c r="P1867" s="512">
        <v>23</v>
      </c>
      <c r="V1867" s="504">
        <v>211.607</v>
      </c>
      <c r="AC1867" s="511">
        <f t="shared" si="57"/>
        <v>42812.91666666219</v>
      </c>
      <c r="AD1867" s="512">
        <f t="shared" si="56"/>
        <v>23</v>
      </c>
      <c r="AJ1867" s="504">
        <v>213</v>
      </c>
    </row>
    <row r="1868" spans="1:36" x14ac:dyDescent="0.2">
      <c r="A1868" s="511">
        <v>42081</v>
      </c>
      <c r="B1868" s="512">
        <v>24</v>
      </c>
      <c r="H1868" s="504">
        <v>206.50200000000001</v>
      </c>
      <c r="O1868" s="511">
        <v>42446</v>
      </c>
      <c r="P1868" s="512">
        <v>24</v>
      </c>
      <c r="V1868" s="504">
        <v>193.125</v>
      </c>
      <c r="AC1868" s="511">
        <f t="shared" si="57"/>
        <v>42812.958333328854</v>
      </c>
      <c r="AD1868" s="512">
        <f t="shared" si="56"/>
        <v>24</v>
      </c>
      <c r="AJ1868" s="504">
        <v>195</v>
      </c>
    </row>
    <row r="1869" spans="1:36" x14ac:dyDescent="0.2">
      <c r="A1869" s="511">
        <v>42082</v>
      </c>
      <c r="B1869" s="512">
        <v>1</v>
      </c>
      <c r="H1869" s="504">
        <v>194.85</v>
      </c>
      <c r="O1869" s="511">
        <v>42447</v>
      </c>
      <c r="P1869" s="512">
        <v>1</v>
      </c>
      <c r="V1869" s="504">
        <v>181.68899999999999</v>
      </c>
      <c r="AC1869" s="511">
        <f t="shared" si="57"/>
        <v>42812.999999995518</v>
      </c>
      <c r="AD1869" s="512">
        <f t="shared" si="56"/>
        <v>1</v>
      </c>
      <c r="AJ1869" s="504">
        <v>183</v>
      </c>
    </row>
    <row r="1870" spans="1:36" x14ac:dyDescent="0.2">
      <c r="A1870" s="511">
        <v>42082</v>
      </c>
      <c r="B1870" s="512">
        <v>2</v>
      </c>
      <c r="H1870" s="504">
        <v>188.44900000000001</v>
      </c>
      <c r="O1870" s="511">
        <v>42447</v>
      </c>
      <c r="P1870" s="512">
        <v>2</v>
      </c>
      <c r="V1870" s="504">
        <v>176.66800000000001</v>
      </c>
      <c r="AC1870" s="511">
        <f t="shared" si="57"/>
        <v>42813.041666662182</v>
      </c>
      <c r="AD1870" s="512">
        <f t="shared" si="56"/>
        <v>2</v>
      </c>
      <c r="AJ1870" s="504">
        <v>177</v>
      </c>
    </row>
    <row r="1871" spans="1:36" x14ac:dyDescent="0.2">
      <c r="A1871" s="511">
        <v>42082</v>
      </c>
      <c r="B1871" s="512">
        <v>3</v>
      </c>
      <c r="H1871" s="504">
        <v>185.55500000000001</v>
      </c>
      <c r="O1871" s="511">
        <v>42447</v>
      </c>
      <c r="P1871" s="512">
        <v>3</v>
      </c>
      <c r="V1871" s="504">
        <v>172.279</v>
      </c>
      <c r="AC1871" s="511">
        <f t="shared" si="57"/>
        <v>42813.083333328846</v>
      </c>
      <c r="AD1871" s="512">
        <f t="shared" si="56"/>
        <v>3</v>
      </c>
      <c r="AJ1871" s="504">
        <v>175</v>
      </c>
    </row>
    <row r="1872" spans="1:36" x14ac:dyDescent="0.2">
      <c r="A1872" s="511">
        <v>42082</v>
      </c>
      <c r="B1872" s="512">
        <v>4</v>
      </c>
      <c r="H1872" s="504">
        <v>186.18100000000001</v>
      </c>
      <c r="O1872" s="511">
        <v>42447</v>
      </c>
      <c r="P1872" s="512">
        <v>4</v>
      </c>
      <c r="V1872" s="504">
        <v>170.626</v>
      </c>
      <c r="AC1872" s="511">
        <f t="shared" si="57"/>
        <v>42813.124999995511</v>
      </c>
      <c r="AD1872" s="512">
        <f t="shared" si="56"/>
        <v>4</v>
      </c>
      <c r="AJ1872" s="504">
        <v>175</v>
      </c>
    </row>
    <row r="1873" spans="1:36" x14ac:dyDescent="0.2">
      <c r="A1873" s="511">
        <v>42082</v>
      </c>
      <c r="B1873" s="512">
        <v>5</v>
      </c>
      <c r="H1873" s="504">
        <v>190.34899999999999</v>
      </c>
      <c r="O1873" s="511">
        <v>42447</v>
      </c>
      <c r="P1873" s="512">
        <v>5</v>
      </c>
      <c r="V1873" s="504">
        <v>175.43600000000001</v>
      </c>
      <c r="AC1873" s="511">
        <f t="shared" si="57"/>
        <v>42813.166666662175</v>
      </c>
      <c r="AD1873" s="512">
        <f t="shared" si="56"/>
        <v>5</v>
      </c>
      <c r="AJ1873" s="504">
        <v>175</v>
      </c>
    </row>
    <row r="1874" spans="1:36" x14ac:dyDescent="0.2">
      <c r="A1874" s="511">
        <v>42082</v>
      </c>
      <c r="B1874" s="512">
        <v>6</v>
      </c>
      <c r="H1874" s="504">
        <v>200.66399999999999</v>
      </c>
      <c r="O1874" s="511">
        <v>42447</v>
      </c>
      <c r="P1874" s="512">
        <v>6</v>
      </c>
      <c r="V1874" s="504">
        <v>186.63399999999999</v>
      </c>
      <c r="AC1874" s="511">
        <f t="shared" si="57"/>
        <v>42813.208333328839</v>
      </c>
      <c r="AD1874" s="512">
        <f t="shared" si="56"/>
        <v>6</v>
      </c>
      <c r="AJ1874" s="504">
        <v>178</v>
      </c>
    </row>
    <row r="1875" spans="1:36" x14ac:dyDescent="0.2">
      <c r="A1875" s="511">
        <v>42082</v>
      </c>
      <c r="B1875" s="512">
        <v>7</v>
      </c>
      <c r="H1875" s="504">
        <v>221.93899999999999</v>
      </c>
      <c r="O1875" s="511">
        <v>42447</v>
      </c>
      <c r="P1875" s="512">
        <v>7</v>
      </c>
      <c r="V1875" s="504">
        <v>207.351</v>
      </c>
      <c r="AC1875" s="511">
        <f t="shared" si="57"/>
        <v>42813.249999995503</v>
      </c>
      <c r="AD1875" s="512">
        <f t="shared" si="56"/>
        <v>7</v>
      </c>
      <c r="AJ1875" s="504">
        <v>189</v>
      </c>
    </row>
    <row r="1876" spans="1:36" x14ac:dyDescent="0.2">
      <c r="A1876" s="511">
        <v>42082</v>
      </c>
      <c r="B1876" s="512">
        <v>8</v>
      </c>
      <c r="H1876" s="504">
        <v>232.62200000000001</v>
      </c>
      <c r="O1876" s="511">
        <v>42447</v>
      </c>
      <c r="P1876" s="512">
        <v>8</v>
      </c>
      <c r="V1876" s="504">
        <v>214.03899999999999</v>
      </c>
      <c r="AC1876" s="511">
        <f t="shared" si="57"/>
        <v>42813.291666662168</v>
      </c>
      <c r="AD1876" s="512">
        <f t="shared" si="56"/>
        <v>8</v>
      </c>
      <c r="AJ1876" s="504">
        <v>198</v>
      </c>
    </row>
    <row r="1877" spans="1:36" x14ac:dyDescent="0.2">
      <c r="A1877" s="511">
        <v>42082</v>
      </c>
      <c r="B1877" s="512">
        <v>9</v>
      </c>
      <c r="H1877" s="504">
        <v>234.41399999999999</v>
      </c>
      <c r="O1877" s="511">
        <v>42447</v>
      </c>
      <c r="P1877" s="512">
        <v>9</v>
      </c>
      <c r="V1877" s="504">
        <v>210.14699999999999</v>
      </c>
      <c r="AC1877" s="511">
        <f t="shared" si="57"/>
        <v>42813.333333328832</v>
      </c>
      <c r="AD1877" s="512">
        <f t="shared" si="56"/>
        <v>9</v>
      </c>
      <c r="AJ1877" s="504">
        <v>200</v>
      </c>
    </row>
    <row r="1878" spans="1:36" x14ac:dyDescent="0.2">
      <c r="A1878" s="511">
        <v>42082</v>
      </c>
      <c r="B1878" s="512">
        <v>10</v>
      </c>
      <c r="H1878" s="504">
        <v>233.893</v>
      </c>
      <c r="O1878" s="511">
        <v>42447</v>
      </c>
      <c r="P1878" s="512">
        <v>10</v>
      </c>
      <c r="V1878" s="504">
        <v>206.51599999999999</v>
      </c>
      <c r="AC1878" s="511">
        <f t="shared" si="57"/>
        <v>42813.374999995496</v>
      </c>
      <c r="AD1878" s="512">
        <f t="shared" ref="AD1878:AD1941" si="58">B1878</f>
        <v>10</v>
      </c>
      <c r="AJ1878" s="504">
        <v>204</v>
      </c>
    </row>
    <row r="1879" spans="1:36" x14ac:dyDescent="0.2">
      <c r="A1879" s="511">
        <v>42082</v>
      </c>
      <c r="B1879" s="512">
        <v>11</v>
      </c>
      <c r="H1879" s="504">
        <v>235.65899999999999</v>
      </c>
      <c r="O1879" s="511">
        <v>42447</v>
      </c>
      <c r="P1879" s="512">
        <v>11</v>
      </c>
      <c r="V1879" s="504">
        <v>203.90199999999999</v>
      </c>
      <c r="AC1879" s="511">
        <f t="shared" ref="AC1879:AC1942" si="59">AC1878+1/24</f>
        <v>42813.41666666216</v>
      </c>
      <c r="AD1879" s="512">
        <f t="shared" si="58"/>
        <v>11</v>
      </c>
      <c r="AJ1879" s="504">
        <v>210</v>
      </c>
    </row>
    <row r="1880" spans="1:36" x14ac:dyDescent="0.2">
      <c r="A1880" s="511">
        <v>42082</v>
      </c>
      <c r="B1880" s="512">
        <v>12</v>
      </c>
      <c r="H1880" s="504">
        <v>238.09</v>
      </c>
      <c r="O1880" s="511">
        <v>42447</v>
      </c>
      <c r="P1880" s="512">
        <v>12</v>
      </c>
      <c r="V1880" s="504">
        <v>204.767</v>
      </c>
      <c r="AC1880" s="511">
        <f t="shared" si="59"/>
        <v>42813.458333328825</v>
      </c>
      <c r="AD1880" s="512">
        <f t="shared" si="58"/>
        <v>12</v>
      </c>
      <c r="AJ1880" s="504">
        <v>215</v>
      </c>
    </row>
    <row r="1881" spans="1:36" x14ac:dyDescent="0.2">
      <c r="A1881" s="511">
        <v>42082</v>
      </c>
      <c r="B1881" s="512">
        <v>13</v>
      </c>
      <c r="H1881" s="504">
        <v>238.95</v>
      </c>
      <c r="O1881" s="511">
        <v>42447</v>
      </c>
      <c r="P1881" s="512">
        <v>13</v>
      </c>
      <c r="V1881" s="504">
        <v>203.13499999999999</v>
      </c>
      <c r="AC1881" s="511">
        <f t="shared" si="59"/>
        <v>42813.499999995489</v>
      </c>
      <c r="AD1881" s="512">
        <f t="shared" si="58"/>
        <v>13</v>
      </c>
      <c r="AJ1881" s="504">
        <v>218</v>
      </c>
    </row>
    <row r="1882" spans="1:36" x14ac:dyDescent="0.2">
      <c r="A1882" s="511">
        <v>42082</v>
      </c>
      <c r="B1882" s="512">
        <v>14</v>
      </c>
      <c r="H1882" s="504">
        <v>241.83</v>
      </c>
      <c r="O1882" s="511">
        <v>42447</v>
      </c>
      <c r="P1882" s="512">
        <v>14</v>
      </c>
      <c r="V1882" s="504">
        <v>208.131</v>
      </c>
      <c r="AC1882" s="511">
        <f t="shared" si="59"/>
        <v>42813.541666662153</v>
      </c>
      <c r="AD1882" s="512">
        <f t="shared" si="58"/>
        <v>14</v>
      </c>
      <c r="AJ1882" s="504">
        <v>219</v>
      </c>
    </row>
    <row r="1883" spans="1:36" x14ac:dyDescent="0.2">
      <c r="A1883" s="511">
        <v>42082</v>
      </c>
      <c r="B1883" s="512">
        <v>15</v>
      </c>
      <c r="H1883" s="504">
        <v>246.601</v>
      </c>
      <c r="O1883" s="511">
        <v>42447</v>
      </c>
      <c r="P1883" s="512">
        <v>15</v>
      </c>
      <c r="V1883" s="504">
        <v>210.57</v>
      </c>
      <c r="AC1883" s="511">
        <f t="shared" si="59"/>
        <v>42813.583333328817</v>
      </c>
      <c r="AD1883" s="512">
        <f t="shared" si="58"/>
        <v>15</v>
      </c>
      <c r="AJ1883" s="504">
        <v>220</v>
      </c>
    </row>
    <row r="1884" spans="1:36" x14ac:dyDescent="0.2">
      <c r="A1884" s="511">
        <v>42082</v>
      </c>
      <c r="B1884" s="512">
        <v>16</v>
      </c>
      <c r="H1884" s="504">
        <v>248.28899999999999</v>
      </c>
      <c r="O1884" s="511">
        <v>42447</v>
      </c>
      <c r="P1884" s="512">
        <v>16</v>
      </c>
      <c r="V1884" s="504">
        <v>210.25200000000001</v>
      </c>
      <c r="AC1884" s="511">
        <f t="shared" si="59"/>
        <v>42813.624999995482</v>
      </c>
      <c r="AD1884" s="512">
        <f t="shared" si="58"/>
        <v>16</v>
      </c>
      <c r="AJ1884" s="504">
        <v>219</v>
      </c>
    </row>
    <row r="1885" spans="1:36" x14ac:dyDescent="0.2">
      <c r="A1885" s="511">
        <v>42082</v>
      </c>
      <c r="B1885" s="512">
        <v>17</v>
      </c>
      <c r="H1885" s="504">
        <v>249.21299999999999</v>
      </c>
      <c r="O1885" s="511">
        <v>42447</v>
      </c>
      <c r="P1885" s="512">
        <v>17</v>
      </c>
      <c r="V1885" s="504">
        <v>211.95</v>
      </c>
      <c r="AC1885" s="511">
        <f t="shared" si="59"/>
        <v>42813.666666662146</v>
      </c>
      <c r="AD1885" s="512">
        <f t="shared" si="58"/>
        <v>17</v>
      </c>
      <c r="AJ1885" s="504">
        <v>215</v>
      </c>
    </row>
    <row r="1886" spans="1:36" x14ac:dyDescent="0.2">
      <c r="A1886" s="511">
        <v>42082</v>
      </c>
      <c r="B1886" s="512">
        <v>18</v>
      </c>
      <c r="H1886" s="504">
        <v>250.828</v>
      </c>
      <c r="O1886" s="511">
        <v>42447</v>
      </c>
      <c r="P1886" s="512">
        <v>18</v>
      </c>
      <c r="V1886" s="504">
        <v>213.465</v>
      </c>
      <c r="AC1886" s="511">
        <f t="shared" si="59"/>
        <v>42813.70833332881</v>
      </c>
      <c r="AD1886" s="512">
        <f t="shared" si="58"/>
        <v>18</v>
      </c>
      <c r="AJ1886" s="504">
        <v>215</v>
      </c>
    </row>
    <row r="1887" spans="1:36" x14ac:dyDescent="0.2">
      <c r="A1887" s="511">
        <v>42082</v>
      </c>
      <c r="B1887" s="512">
        <v>19</v>
      </c>
      <c r="H1887" s="504">
        <v>253.43199999999999</v>
      </c>
      <c r="O1887" s="511">
        <v>42447</v>
      </c>
      <c r="P1887" s="512">
        <v>19</v>
      </c>
      <c r="V1887" s="504">
        <v>214.339</v>
      </c>
      <c r="AC1887" s="511">
        <f t="shared" si="59"/>
        <v>42813.749999995474</v>
      </c>
      <c r="AD1887" s="512">
        <f t="shared" si="58"/>
        <v>19</v>
      </c>
      <c r="AJ1887" s="504">
        <v>220</v>
      </c>
    </row>
    <row r="1888" spans="1:36" x14ac:dyDescent="0.2">
      <c r="A1888" s="511">
        <v>42082</v>
      </c>
      <c r="B1888" s="512">
        <v>20</v>
      </c>
      <c r="H1888" s="504">
        <v>264.86200000000002</v>
      </c>
      <c r="O1888" s="511">
        <v>42447</v>
      </c>
      <c r="P1888" s="512">
        <v>20</v>
      </c>
      <c r="V1888" s="504">
        <v>226.99</v>
      </c>
      <c r="AC1888" s="511">
        <f t="shared" si="59"/>
        <v>42813.791666662139</v>
      </c>
      <c r="AD1888" s="512">
        <f t="shared" si="58"/>
        <v>20</v>
      </c>
      <c r="AJ1888" s="504">
        <v>244</v>
      </c>
    </row>
    <row r="1889" spans="1:36" x14ac:dyDescent="0.2">
      <c r="A1889" s="511">
        <v>42082</v>
      </c>
      <c r="B1889" s="512">
        <v>21</v>
      </c>
      <c r="H1889" s="504">
        <v>265.851</v>
      </c>
      <c r="O1889" s="511">
        <v>42447</v>
      </c>
      <c r="P1889" s="512">
        <v>21</v>
      </c>
      <c r="V1889" s="504">
        <v>230.63800000000001</v>
      </c>
      <c r="AC1889" s="511">
        <f t="shared" si="59"/>
        <v>42813.833333328803</v>
      </c>
      <c r="AD1889" s="512">
        <f t="shared" si="58"/>
        <v>21</v>
      </c>
      <c r="AJ1889" s="504">
        <v>266</v>
      </c>
    </row>
    <row r="1890" spans="1:36" x14ac:dyDescent="0.2">
      <c r="A1890" s="511">
        <v>42082</v>
      </c>
      <c r="B1890" s="512">
        <v>22</v>
      </c>
      <c r="H1890" s="504">
        <v>251.84800000000001</v>
      </c>
      <c r="O1890" s="511">
        <v>42447</v>
      </c>
      <c r="P1890" s="512">
        <v>22</v>
      </c>
      <c r="V1890" s="504">
        <v>220.46</v>
      </c>
      <c r="AC1890" s="511">
        <f t="shared" si="59"/>
        <v>42813.874999995467</v>
      </c>
      <c r="AD1890" s="512">
        <f t="shared" si="58"/>
        <v>22</v>
      </c>
      <c r="AJ1890" s="504">
        <v>261</v>
      </c>
    </row>
    <row r="1891" spans="1:36" x14ac:dyDescent="0.2">
      <c r="A1891" s="511">
        <v>42082</v>
      </c>
      <c r="B1891" s="512">
        <v>23</v>
      </c>
      <c r="H1891" s="504">
        <v>232.465</v>
      </c>
      <c r="O1891" s="511">
        <v>42447</v>
      </c>
      <c r="P1891" s="512">
        <v>23</v>
      </c>
      <c r="V1891" s="504">
        <v>204.85599999999999</v>
      </c>
      <c r="AC1891" s="511">
        <f t="shared" si="59"/>
        <v>42813.916666662131</v>
      </c>
      <c r="AD1891" s="512">
        <f t="shared" si="58"/>
        <v>23</v>
      </c>
      <c r="AJ1891" s="504">
        <v>225</v>
      </c>
    </row>
    <row r="1892" spans="1:36" x14ac:dyDescent="0.2">
      <c r="A1892" s="511">
        <v>42082</v>
      </c>
      <c r="B1892" s="512">
        <v>24</v>
      </c>
      <c r="H1892" s="504">
        <v>209.36799999999999</v>
      </c>
      <c r="O1892" s="511">
        <v>42447</v>
      </c>
      <c r="P1892" s="512">
        <v>24</v>
      </c>
      <c r="V1892" s="504">
        <v>187.83099999999999</v>
      </c>
      <c r="AC1892" s="511">
        <f t="shared" si="59"/>
        <v>42813.958333328796</v>
      </c>
      <c r="AD1892" s="512">
        <f t="shared" si="58"/>
        <v>24</v>
      </c>
      <c r="AJ1892" s="504">
        <v>198</v>
      </c>
    </row>
    <row r="1893" spans="1:36" x14ac:dyDescent="0.2">
      <c r="A1893" s="511">
        <v>42083</v>
      </c>
      <c r="B1893" s="512">
        <v>1</v>
      </c>
      <c r="H1893" s="504">
        <v>198.273</v>
      </c>
      <c r="O1893" s="511">
        <v>42448</v>
      </c>
      <c r="P1893" s="512">
        <v>1</v>
      </c>
      <c r="V1893" s="504">
        <v>176.018</v>
      </c>
      <c r="AC1893" s="511">
        <f t="shared" si="59"/>
        <v>42813.99999999546</v>
      </c>
      <c r="AD1893" s="512">
        <f t="shared" si="58"/>
        <v>1</v>
      </c>
      <c r="AJ1893" s="504">
        <v>185</v>
      </c>
    </row>
    <row r="1894" spans="1:36" x14ac:dyDescent="0.2">
      <c r="A1894" s="511">
        <v>42083</v>
      </c>
      <c r="B1894" s="512">
        <v>2</v>
      </c>
      <c r="H1894" s="504">
        <v>192.57300000000001</v>
      </c>
      <c r="O1894" s="511">
        <v>42448</v>
      </c>
      <c r="P1894" s="512">
        <v>2</v>
      </c>
      <c r="V1894" s="504">
        <v>168.55099999999999</v>
      </c>
      <c r="AC1894" s="511">
        <f t="shared" si="59"/>
        <v>42814.041666662124</v>
      </c>
      <c r="AD1894" s="512">
        <f t="shared" si="58"/>
        <v>2</v>
      </c>
      <c r="AJ1894" s="504">
        <v>179</v>
      </c>
    </row>
    <row r="1895" spans="1:36" x14ac:dyDescent="0.2">
      <c r="A1895" s="511">
        <v>42083</v>
      </c>
      <c r="B1895" s="512">
        <v>3</v>
      </c>
      <c r="H1895" s="504">
        <v>187.95</v>
      </c>
      <c r="O1895" s="511">
        <v>42448</v>
      </c>
      <c r="P1895" s="512">
        <v>3</v>
      </c>
      <c r="V1895" s="504">
        <v>163.71899999999999</v>
      </c>
      <c r="AC1895" s="511">
        <f t="shared" si="59"/>
        <v>42814.083333328788</v>
      </c>
      <c r="AD1895" s="512">
        <f t="shared" si="58"/>
        <v>3</v>
      </c>
      <c r="AJ1895" s="504">
        <v>176</v>
      </c>
    </row>
    <row r="1896" spans="1:36" x14ac:dyDescent="0.2">
      <c r="A1896" s="511">
        <v>42083</v>
      </c>
      <c r="B1896" s="512">
        <v>4</v>
      </c>
      <c r="H1896" s="504">
        <v>187.012</v>
      </c>
      <c r="O1896" s="511">
        <v>42448</v>
      </c>
      <c r="P1896" s="512">
        <v>4</v>
      </c>
      <c r="V1896" s="504">
        <v>161.95500000000001</v>
      </c>
      <c r="AC1896" s="511">
        <f t="shared" si="59"/>
        <v>42814.124999995453</v>
      </c>
      <c r="AD1896" s="512">
        <f t="shared" si="58"/>
        <v>4</v>
      </c>
      <c r="AJ1896" s="504">
        <v>176</v>
      </c>
    </row>
    <row r="1897" spans="1:36" x14ac:dyDescent="0.2">
      <c r="A1897" s="511">
        <v>42083</v>
      </c>
      <c r="B1897" s="512">
        <v>5</v>
      </c>
      <c r="H1897" s="504">
        <v>191.26900000000001</v>
      </c>
      <c r="O1897" s="511">
        <v>42448</v>
      </c>
      <c r="P1897" s="512">
        <v>5</v>
      </c>
      <c r="V1897" s="504">
        <v>163.83000000000001</v>
      </c>
      <c r="AC1897" s="511">
        <f t="shared" si="59"/>
        <v>42814.166666662117</v>
      </c>
      <c r="AD1897" s="512">
        <f t="shared" si="58"/>
        <v>5</v>
      </c>
      <c r="AJ1897" s="504">
        <v>177</v>
      </c>
    </row>
    <row r="1898" spans="1:36" x14ac:dyDescent="0.2">
      <c r="A1898" s="511">
        <v>42083</v>
      </c>
      <c r="B1898" s="512">
        <v>6</v>
      </c>
      <c r="H1898" s="504">
        <v>202.18</v>
      </c>
      <c r="O1898" s="511">
        <v>42448</v>
      </c>
      <c r="P1898" s="512">
        <v>6</v>
      </c>
      <c r="V1898" s="504">
        <v>167.102</v>
      </c>
      <c r="AC1898" s="511">
        <f t="shared" si="59"/>
        <v>42814.208333328781</v>
      </c>
      <c r="AD1898" s="512">
        <f t="shared" si="58"/>
        <v>6</v>
      </c>
      <c r="AJ1898" s="504">
        <v>184</v>
      </c>
    </row>
    <row r="1899" spans="1:36" x14ac:dyDescent="0.2">
      <c r="A1899" s="511">
        <v>42083</v>
      </c>
      <c r="B1899" s="512">
        <v>7</v>
      </c>
      <c r="H1899" s="504">
        <v>222.71600000000001</v>
      </c>
      <c r="O1899" s="511">
        <v>42448</v>
      </c>
      <c r="P1899" s="512">
        <v>7</v>
      </c>
      <c r="V1899" s="504">
        <v>174.58699999999999</v>
      </c>
      <c r="AC1899" s="511">
        <f t="shared" si="59"/>
        <v>42814.249999995445</v>
      </c>
      <c r="AD1899" s="512">
        <f t="shared" si="58"/>
        <v>7</v>
      </c>
      <c r="AJ1899" s="504">
        <v>203</v>
      </c>
    </row>
    <row r="1900" spans="1:36" x14ac:dyDescent="0.2">
      <c r="A1900" s="511">
        <v>42083</v>
      </c>
      <c r="B1900" s="512">
        <v>8</v>
      </c>
      <c r="H1900" s="504">
        <v>229.095</v>
      </c>
      <c r="O1900" s="511">
        <v>42448</v>
      </c>
      <c r="P1900" s="512">
        <v>8</v>
      </c>
      <c r="V1900" s="504">
        <v>176.739</v>
      </c>
      <c r="AC1900" s="511">
        <f t="shared" si="59"/>
        <v>42814.291666662109</v>
      </c>
      <c r="AD1900" s="512">
        <f t="shared" si="58"/>
        <v>8</v>
      </c>
      <c r="AJ1900" s="504">
        <v>240</v>
      </c>
    </row>
    <row r="1901" spans="1:36" x14ac:dyDescent="0.2">
      <c r="A1901" s="511">
        <v>42083</v>
      </c>
      <c r="B1901" s="512">
        <v>9</v>
      </c>
      <c r="H1901" s="504">
        <v>229.36699999999999</v>
      </c>
      <c r="O1901" s="511">
        <v>42448</v>
      </c>
      <c r="P1901" s="512">
        <v>9</v>
      </c>
      <c r="V1901" s="504">
        <v>180.35900000000001</v>
      </c>
      <c r="AC1901" s="511">
        <f t="shared" si="59"/>
        <v>42814.333333328774</v>
      </c>
      <c r="AD1901" s="512">
        <f t="shared" si="58"/>
        <v>9</v>
      </c>
      <c r="AJ1901" s="504">
        <v>259</v>
      </c>
    </row>
    <row r="1902" spans="1:36" x14ac:dyDescent="0.2">
      <c r="A1902" s="511">
        <v>42083</v>
      </c>
      <c r="B1902" s="512">
        <v>10</v>
      </c>
      <c r="H1902" s="504">
        <v>232.75700000000001</v>
      </c>
      <c r="O1902" s="511">
        <v>42448</v>
      </c>
      <c r="P1902" s="512">
        <v>10</v>
      </c>
      <c r="V1902" s="504">
        <v>185.47499999999999</v>
      </c>
      <c r="AC1902" s="511">
        <f t="shared" si="59"/>
        <v>42814.374999995438</v>
      </c>
      <c r="AD1902" s="512">
        <f t="shared" si="58"/>
        <v>10</v>
      </c>
      <c r="AJ1902" s="504">
        <v>258</v>
      </c>
    </row>
    <row r="1903" spans="1:36" x14ac:dyDescent="0.2">
      <c r="A1903" s="511">
        <v>42083</v>
      </c>
      <c r="B1903" s="512">
        <v>11</v>
      </c>
      <c r="H1903" s="504">
        <v>237.50700000000001</v>
      </c>
      <c r="O1903" s="511">
        <v>42448</v>
      </c>
      <c r="P1903" s="512">
        <v>11</v>
      </c>
      <c r="V1903" s="504">
        <v>187.501</v>
      </c>
      <c r="AC1903" s="511">
        <f t="shared" si="59"/>
        <v>42814.416666662102</v>
      </c>
      <c r="AD1903" s="512">
        <f t="shared" si="58"/>
        <v>11</v>
      </c>
      <c r="AJ1903" s="504">
        <v>259</v>
      </c>
    </row>
    <row r="1904" spans="1:36" x14ac:dyDescent="0.2">
      <c r="A1904" s="511">
        <v>42083</v>
      </c>
      <c r="B1904" s="512">
        <v>12</v>
      </c>
      <c r="H1904" s="504">
        <v>240.14699999999999</v>
      </c>
      <c r="O1904" s="511">
        <v>42448</v>
      </c>
      <c r="P1904" s="512">
        <v>12</v>
      </c>
      <c r="V1904" s="504">
        <v>184.31299999999999</v>
      </c>
      <c r="AC1904" s="511">
        <f t="shared" si="59"/>
        <v>42814.458333328766</v>
      </c>
      <c r="AD1904" s="512">
        <f t="shared" si="58"/>
        <v>12</v>
      </c>
      <c r="AJ1904" s="504">
        <v>260</v>
      </c>
    </row>
    <row r="1905" spans="1:36" x14ac:dyDescent="0.2">
      <c r="A1905" s="511">
        <v>42083</v>
      </c>
      <c r="B1905" s="512">
        <v>13</v>
      </c>
      <c r="H1905" s="504">
        <v>241.54499999999999</v>
      </c>
      <c r="O1905" s="511">
        <v>42448</v>
      </c>
      <c r="P1905" s="512">
        <v>13</v>
      </c>
      <c r="V1905" s="504">
        <v>181.35499999999999</v>
      </c>
      <c r="AC1905" s="511">
        <f t="shared" si="59"/>
        <v>42814.499999995431</v>
      </c>
      <c r="AD1905" s="512">
        <f t="shared" si="58"/>
        <v>13</v>
      </c>
      <c r="AJ1905" s="504">
        <v>257</v>
      </c>
    </row>
    <row r="1906" spans="1:36" x14ac:dyDescent="0.2">
      <c r="A1906" s="511">
        <v>42083</v>
      </c>
      <c r="B1906" s="512">
        <v>14</v>
      </c>
      <c r="H1906" s="504">
        <v>243.108</v>
      </c>
      <c r="O1906" s="511">
        <v>42448</v>
      </c>
      <c r="P1906" s="512">
        <v>14</v>
      </c>
      <c r="V1906" s="504">
        <v>181.946</v>
      </c>
      <c r="AC1906" s="511">
        <f t="shared" si="59"/>
        <v>42814.541666662095</v>
      </c>
      <c r="AD1906" s="512">
        <f t="shared" si="58"/>
        <v>14</v>
      </c>
      <c r="AJ1906" s="504">
        <v>257</v>
      </c>
    </row>
    <row r="1907" spans="1:36" x14ac:dyDescent="0.2">
      <c r="A1907" s="511">
        <v>42083</v>
      </c>
      <c r="B1907" s="512">
        <v>15</v>
      </c>
      <c r="H1907" s="504">
        <v>245.90600000000001</v>
      </c>
      <c r="O1907" s="511">
        <v>42448</v>
      </c>
      <c r="P1907" s="512">
        <v>15</v>
      </c>
      <c r="V1907" s="504">
        <v>185.49199999999999</v>
      </c>
      <c r="AC1907" s="511">
        <f t="shared" si="59"/>
        <v>42814.583333328759</v>
      </c>
      <c r="AD1907" s="512">
        <f t="shared" si="58"/>
        <v>15</v>
      </c>
      <c r="AJ1907" s="504">
        <v>261</v>
      </c>
    </row>
    <row r="1908" spans="1:36" x14ac:dyDescent="0.2">
      <c r="A1908" s="511">
        <v>42083</v>
      </c>
      <c r="B1908" s="512">
        <v>16</v>
      </c>
      <c r="H1908" s="504">
        <v>245.17699999999999</v>
      </c>
      <c r="O1908" s="511">
        <v>42448</v>
      </c>
      <c r="P1908" s="512">
        <v>16</v>
      </c>
      <c r="V1908" s="504">
        <v>186.31</v>
      </c>
      <c r="AC1908" s="511">
        <f t="shared" si="59"/>
        <v>42814.624999995423</v>
      </c>
      <c r="AD1908" s="512">
        <f t="shared" si="58"/>
        <v>16</v>
      </c>
      <c r="AJ1908" s="504">
        <v>258</v>
      </c>
    </row>
    <row r="1909" spans="1:36" x14ac:dyDescent="0.2">
      <c r="A1909" s="511">
        <v>42083</v>
      </c>
      <c r="B1909" s="512">
        <v>17</v>
      </c>
      <c r="H1909" s="504">
        <v>242.16800000000001</v>
      </c>
      <c r="O1909" s="511">
        <v>42448</v>
      </c>
      <c r="P1909" s="512">
        <v>17</v>
      </c>
      <c r="V1909" s="504">
        <v>188.678</v>
      </c>
      <c r="AC1909" s="511">
        <f t="shared" si="59"/>
        <v>42814.666666662088</v>
      </c>
      <c r="AD1909" s="512">
        <f t="shared" si="58"/>
        <v>17</v>
      </c>
      <c r="AJ1909" s="504">
        <v>253</v>
      </c>
    </row>
    <row r="1910" spans="1:36" x14ac:dyDescent="0.2">
      <c r="A1910" s="511">
        <v>42083</v>
      </c>
      <c r="B1910" s="512">
        <v>18</v>
      </c>
      <c r="H1910" s="504">
        <v>239.982</v>
      </c>
      <c r="O1910" s="511">
        <v>42448</v>
      </c>
      <c r="P1910" s="512">
        <v>18</v>
      </c>
      <c r="V1910" s="504">
        <v>193.95699999999999</v>
      </c>
      <c r="AC1910" s="511">
        <f t="shared" si="59"/>
        <v>42814.708333328752</v>
      </c>
      <c r="AD1910" s="512">
        <f t="shared" si="58"/>
        <v>18</v>
      </c>
      <c r="AJ1910" s="504">
        <v>246</v>
      </c>
    </row>
    <row r="1911" spans="1:36" x14ac:dyDescent="0.2">
      <c r="A1911" s="511">
        <v>42083</v>
      </c>
      <c r="B1911" s="512">
        <v>19</v>
      </c>
      <c r="H1911" s="504">
        <v>239.529</v>
      </c>
      <c r="O1911" s="511">
        <v>42448</v>
      </c>
      <c r="P1911" s="512">
        <v>19</v>
      </c>
      <c r="V1911" s="504">
        <v>198.71600000000001</v>
      </c>
      <c r="AC1911" s="511">
        <f t="shared" si="59"/>
        <v>42814.749999995416</v>
      </c>
      <c r="AD1911" s="512">
        <f t="shared" si="58"/>
        <v>19</v>
      </c>
      <c r="AJ1911" s="504">
        <v>245</v>
      </c>
    </row>
    <row r="1912" spans="1:36" x14ac:dyDescent="0.2">
      <c r="A1912" s="511">
        <v>42083</v>
      </c>
      <c r="B1912" s="512">
        <v>20</v>
      </c>
      <c r="H1912" s="504">
        <v>249.47499999999999</v>
      </c>
      <c r="O1912" s="511">
        <v>42448</v>
      </c>
      <c r="P1912" s="512">
        <v>20</v>
      </c>
      <c r="V1912" s="504">
        <v>211.797</v>
      </c>
      <c r="AC1912" s="511">
        <f t="shared" si="59"/>
        <v>42814.79166666208</v>
      </c>
      <c r="AD1912" s="512">
        <f t="shared" si="58"/>
        <v>20</v>
      </c>
      <c r="AJ1912" s="504">
        <v>261</v>
      </c>
    </row>
    <row r="1913" spans="1:36" x14ac:dyDescent="0.2">
      <c r="A1913" s="511">
        <v>42083</v>
      </c>
      <c r="B1913" s="512">
        <v>21</v>
      </c>
      <c r="H1913" s="504">
        <v>249.01400000000001</v>
      </c>
      <c r="O1913" s="511">
        <v>42448</v>
      </c>
      <c r="P1913" s="512">
        <v>21</v>
      </c>
      <c r="V1913" s="504">
        <v>217.00299999999999</v>
      </c>
      <c r="AC1913" s="511">
        <f t="shared" si="59"/>
        <v>42814.833333328745</v>
      </c>
      <c r="AD1913" s="512">
        <f t="shared" si="58"/>
        <v>21</v>
      </c>
      <c r="AJ1913" s="504">
        <v>277</v>
      </c>
    </row>
    <row r="1914" spans="1:36" x14ac:dyDescent="0.2">
      <c r="A1914" s="511">
        <v>42083</v>
      </c>
      <c r="B1914" s="512">
        <v>22</v>
      </c>
      <c r="H1914" s="504">
        <v>240.63900000000001</v>
      </c>
      <c r="O1914" s="511">
        <v>42448</v>
      </c>
      <c r="P1914" s="512">
        <v>22</v>
      </c>
      <c r="V1914" s="504">
        <v>210.429</v>
      </c>
      <c r="AC1914" s="511">
        <f t="shared" si="59"/>
        <v>42814.874999995409</v>
      </c>
      <c r="AD1914" s="512">
        <f t="shared" si="58"/>
        <v>22</v>
      </c>
      <c r="AJ1914" s="504">
        <v>275</v>
      </c>
    </row>
    <row r="1915" spans="1:36" x14ac:dyDescent="0.2">
      <c r="A1915" s="511">
        <v>42083</v>
      </c>
      <c r="B1915" s="512">
        <v>23</v>
      </c>
      <c r="H1915" s="504">
        <v>222.06700000000001</v>
      </c>
      <c r="O1915" s="511">
        <v>42448</v>
      </c>
      <c r="P1915" s="512">
        <v>23</v>
      </c>
      <c r="V1915" s="504">
        <v>199.72399999999999</v>
      </c>
      <c r="AC1915" s="511">
        <f t="shared" si="59"/>
        <v>42814.916666662073</v>
      </c>
      <c r="AD1915" s="512">
        <f t="shared" si="58"/>
        <v>23</v>
      </c>
      <c r="AJ1915" s="504">
        <v>248</v>
      </c>
    </row>
    <row r="1916" spans="1:36" x14ac:dyDescent="0.2">
      <c r="A1916" s="511">
        <v>42083</v>
      </c>
      <c r="B1916" s="512">
        <v>24</v>
      </c>
      <c r="H1916" s="504">
        <v>204.99</v>
      </c>
      <c r="O1916" s="511">
        <v>42448</v>
      </c>
      <c r="P1916" s="512">
        <v>24</v>
      </c>
      <c r="V1916" s="504">
        <v>185.55099999999999</v>
      </c>
      <c r="AC1916" s="511">
        <f t="shared" si="59"/>
        <v>42814.958333328737</v>
      </c>
      <c r="AD1916" s="512">
        <f t="shared" si="58"/>
        <v>24</v>
      </c>
      <c r="AJ1916" s="504">
        <v>207</v>
      </c>
    </row>
    <row r="1917" spans="1:36" x14ac:dyDescent="0.2">
      <c r="A1917" s="511">
        <v>42084</v>
      </c>
      <c r="B1917" s="512">
        <v>1</v>
      </c>
      <c r="H1917" s="504">
        <v>193.73500000000001</v>
      </c>
      <c r="O1917" s="511">
        <v>42449</v>
      </c>
      <c r="P1917" s="512">
        <v>1</v>
      </c>
      <c r="V1917" s="504">
        <v>171.114</v>
      </c>
      <c r="AC1917" s="511">
        <f t="shared" si="59"/>
        <v>42814.999999995402</v>
      </c>
      <c r="AD1917" s="512">
        <f t="shared" si="58"/>
        <v>1</v>
      </c>
      <c r="AJ1917" s="504">
        <v>192</v>
      </c>
    </row>
    <row r="1918" spans="1:36" x14ac:dyDescent="0.2">
      <c r="A1918" s="511">
        <v>42084</v>
      </c>
      <c r="B1918" s="512">
        <v>2</v>
      </c>
      <c r="H1918" s="504">
        <v>186.86199999999999</v>
      </c>
      <c r="O1918" s="511">
        <v>42449</v>
      </c>
      <c r="P1918" s="512">
        <v>2</v>
      </c>
      <c r="V1918" s="504">
        <v>163.40100000000001</v>
      </c>
      <c r="AC1918" s="511">
        <f t="shared" si="59"/>
        <v>42815.041666662066</v>
      </c>
      <c r="AD1918" s="512">
        <f t="shared" si="58"/>
        <v>2</v>
      </c>
      <c r="AJ1918" s="504">
        <v>183</v>
      </c>
    </row>
    <row r="1919" spans="1:36" x14ac:dyDescent="0.2">
      <c r="A1919" s="511">
        <v>42084</v>
      </c>
      <c r="B1919" s="512">
        <v>3</v>
      </c>
      <c r="H1919" s="504">
        <v>182.57900000000001</v>
      </c>
      <c r="O1919" s="511">
        <v>42449</v>
      </c>
      <c r="P1919" s="512">
        <v>3</v>
      </c>
      <c r="V1919" s="504">
        <v>159.60400000000001</v>
      </c>
      <c r="AC1919" s="511">
        <f t="shared" si="59"/>
        <v>42815.08333332873</v>
      </c>
      <c r="AD1919" s="512">
        <f t="shared" si="58"/>
        <v>3</v>
      </c>
      <c r="AJ1919" s="504">
        <v>179</v>
      </c>
    </row>
    <row r="1920" spans="1:36" x14ac:dyDescent="0.2">
      <c r="A1920" s="511">
        <v>42084</v>
      </c>
      <c r="B1920" s="512">
        <v>4</v>
      </c>
      <c r="H1920" s="504">
        <v>180.67599999999999</v>
      </c>
      <c r="O1920" s="511">
        <v>42449</v>
      </c>
      <c r="P1920" s="512">
        <v>4</v>
      </c>
      <c r="V1920" s="504">
        <v>158.33699999999999</v>
      </c>
      <c r="AC1920" s="511">
        <f t="shared" si="59"/>
        <v>42815.124999995394</v>
      </c>
      <c r="AD1920" s="512">
        <f t="shared" si="58"/>
        <v>4</v>
      </c>
      <c r="AJ1920" s="504">
        <v>178</v>
      </c>
    </row>
    <row r="1921" spans="1:36" x14ac:dyDescent="0.2">
      <c r="A1921" s="511">
        <v>42084</v>
      </c>
      <c r="B1921" s="512">
        <v>5</v>
      </c>
      <c r="H1921" s="504">
        <v>179.91</v>
      </c>
      <c r="O1921" s="511">
        <v>42449</v>
      </c>
      <c r="P1921" s="512">
        <v>5</v>
      </c>
      <c r="V1921" s="504">
        <v>159.49</v>
      </c>
      <c r="AC1921" s="511">
        <f t="shared" si="59"/>
        <v>42815.166666662059</v>
      </c>
      <c r="AD1921" s="512">
        <f t="shared" si="58"/>
        <v>5</v>
      </c>
      <c r="AJ1921" s="504">
        <v>178</v>
      </c>
    </row>
    <row r="1922" spans="1:36" x14ac:dyDescent="0.2">
      <c r="A1922" s="511">
        <v>42084</v>
      </c>
      <c r="B1922" s="512">
        <v>6</v>
      </c>
      <c r="H1922" s="504">
        <v>184.69499999999999</v>
      </c>
      <c r="O1922" s="511">
        <v>42449</v>
      </c>
      <c r="P1922" s="512">
        <v>6</v>
      </c>
      <c r="V1922" s="504">
        <v>161.226</v>
      </c>
      <c r="AC1922" s="511">
        <f t="shared" si="59"/>
        <v>42815.208333328723</v>
      </c>
      <c r="AD1922" s="512">
        <f t="shared" si="58"/>
        <v>6</v>
      </c>
      <c r="AJ1922" s="504">
        <v>184</v>
      </c>
    </row>
    <row r="1923" spans="1:36" x14ac:dyDescent="0.2">
      <c r="A1923" s="511">
        <v>42084</v>
      </c>
      <c r="B1923" s="512">
        <v>7</v>
      </c>
      <c r="H1923" s="504">
        <v>192.65700000000001</v>
      </c>
      <c r="O1923" s="511">
        <v>42449</v>
      </c>
      <c r="P1923" s="512">
        <v>7</v>
      </c>
      <c r="V1923" s="504">
        <v>165.876</v>
      </c>
      <c r="AC1923" s="511">
        <f t="shared" si="59"/>
        <v>42815.249999995387</v>
      </c>
      <c r="AD1923" s="512">
        <f t="shared" si="58"/>
        <v>7</v>
      </c>
      <c r="AJ1923" s="504">
        <v>198</v>
      </c>
    </row>
    <row r="1924" spans="1:36" x14ac:dyDescent="0.2">
      <c r="A1924" s="511">
        <v>42084</v>
      </c>
      <c r="B1924" s="512">
        <v>8</v>
      </c>
      <c r="H1924" s="504">
        <v>195.03899999999999</v>
      </c>
      <c r="O1924" s="511">
        <v>42449</v>
      </c>
      <c r="P1924" s="512">
        <v>8</v>
      </c>
      <c r="V1924" s="504">
        <v>164.53399999999999</v>
      </c>
      <c r="AC1924" s="511">
        <f t="shared" si="59"/>
        <v>42815.291666662051</v>
      </c>
      <c r="AD1924" s="512">
        <f t="shared" si="58"/>
        <v>8</v>
      </c>
      <c r="AJ1924" s="504">
        <v>219</v>
      </c>
    </row>
    <row r="1925" spans="1:36" x14ac:dyDescent="0.2">
      <c r="A1925" s="511">
        <v>42084</v>
      </c>
      <c r="B1925" s="512">
        <v>9</v>
      </c>
      <c r="H1925" s="504">
        <v>200.95599999999999</v>
      </c>
      <c r="O1925" s="511">
        <v>42449</v>
      </c>
      <c r="P1925" s="512">
        <v>9</v>
      </c>
      <c r="V1925" s="504">
        <v>166.99199999999999</v>
      </c>
      <c r="AC1925" s="511">
        <f t="shared" si="59"/>
        <v>42815.333333328716</v>
      </c>
      <c r="AD1925" s="512">
        <f t="shared" si="58"/>
        <v>9</v>
      </c>
      <c r="AJ1925" s="504">
        <v>241</v>
      </c>
    </row>
    <row r="1926" spans="1:36" x14ac:dyDescent="0.2">
      <c r="A1926" s="511">
        <v>42084</v>
      </c>
      <c r="B1926" s="512">
        <v>10</v>
      </c>
      <c r="H1926" s="504">
        <v>206.37200000000001</v>
      </c>
      <c r="O1926" s="511">
        <v>42449</v>
      </c>
      <c r="P1926" s="512">
        <v>10</v>
      </c>
      <c r="V1926" s="504">
        <v>170.91900000000001</v>
      </c>
      <c r="AC1926" s="511">
        <f t="shared" si="59"/>
        <v>42815.37499999538</v>
      </c>
      <c r="AD1926" s="512">
        <f t="shared" si="58"/>
        <v>10</v>
      </c>
      <c r="AJ1926" s="504">
        <v>243</v>
      </c>
    </row>
    <row r="1927" spans="1:36" x14ac:dyDescent="0.2">
      <c r="A1927" s="511">
        <v>42084</v>
      </c>
      <c r="B1927" s="512">
        <v>11</v>
      </c>
      <c r="H1927" s="504">
        <v>207.57</v>
      </c>
      <c r="O1927" s="511">
        <v>42449</v>
      </c>
      <c r="P1927" s="512">
        <v>11</v>
      </c>
      <c r="V1927" s="504">
        <v>171.005</v>
      </c>
      <c r="AC1927" s="511">
        <f t="shared" si="59"/>
        <v>42815.416666662044</v>
      </c>
      <c r="AD1927" s="512">
        <f t="shared" si="58"/>
        <v>11</v>
      </c>
      <c r="AJ1927" s="504">
        <v>244</v>
      </c>
    </row>
    <row r="1928" spans="1:36" x14ac:dyDescent="0.2">
      <c r="A1928" s="511">
        <v>42084</v>
      </c>
      <c r="B1928" s="512">
        <v>12</v>
      </c>
      <c r="H1928" s="504">
        <v>208.38</v>
      </c>
      <c r="O1928" s="511">
        <v>42449</v>
      </c>
      <c r="P1928" s="512">
        <v>12</v>
      </c>
      <c r="V1928" s="504">
        <v>170.185</v>
      </c>
      <c r="AC1928" s="511">
        <f t="shared" si="59"/>
        <v>42815.458333328708</v>
      </c>
      <c r="AD1928" s="512">
        <f t="shared" si="58"/>
        <v>12</v>
      </c>
      <c r="AJ1928" s="504">
        <v>242</v>
      </c>
    </row>
    <row r="1929" spans="1:36" x14ac:dyDescent="0.2">
      <c r="A1929" s="511">
        <v>42084</v>
      </c>
      <c r="B1929" s="512">
        <v>13</v>
      </c>
      <c r="H1929" s="504">
        <v>207.94</v>
      </c>
      <c r="O1929" s="511">
        <v>42449</v>
      </c>
      <c r="P1929" s="512">
        <v>13</v>
      </c>
      <c r="V1929" s="504">
        <v>169.89699999999999</v>
      </c>
      <c r="AC1929" s="511">
        <f t="shared" si="59"/>
        <v>42815.499999995372</v>
      </c>
      <c r="AD1929" s="512">
        <f t="shared" si="58"/>
        <v>13</v>
      </c>
      <c r="AJ1929" s="504">
        <v>239</v>
      </c>
    </row>
    <row r="1930" spans="1:36" x14ac:dyDescent="0.2">
      <c r="A1930" s="511">
        <v>42084</v>
      </c>
      <c r="B1930" s="512">
        <v>14</v>
      </c>
      <c r="H1930" s="504">
        <v>208.8</v>
      </c>
      <c r="O1930" s="511">
        <v>42449</v>
      </c>
      <c r="P1930" s="512">
        <v>14</v>
      </c>
      <c r="V1930" s="504">
        <v>171.37</v>
      </c>
      <c r="AC1930" s="511">
        <f t="shared" si="59"/>
        <v>42815.541666662037</v>
      </c>
      <c r="AD1930" s="512">
        <f t="shared" si="58"/>
        <v>14</v>
      </c>
      <c r="AJ1930" s="504">
        <v>238</v>
      </c>
    </row>
    <row r="1931" spans="1:36" x14ac:dyDescent="0.2">
      <c r="A1931" s="511">
        <v>42084</v>
      </c>
      <c r="B1931" s="512">
        <v>15</v>
      </c>
      <c r="H1931" s="504">
        <v>211.65700000000001</v>
      </c>
      <c r="O1931" s="511">
        <v>42449</v>
      </c>
      <c r="P1931" s="512">
        <v>15</v>
      </c>
      <c r="V1931" s="504">
        <v>175.40199999999999</v>
      </c>
      <c r="AC1931" s="511">
        <f t="shared" si="59"/>
        <v>42815.583333328701</v>
      </c>
      <c r="AD1931" s="512">
        <f t="shared" si="58"/>
        <v>15</v>
      </c>
      <c r="AJ1931" s="504">
        <v>238</v>
      </c>
    </row>
    <row r="1932" spans="1:36" x14ac:dyDescent="0.2">
      <c r="A1932" s="511">
        <v>42084</v>
      </c>
      <c r="B1932" s="512">
        <v>16</v>
      </c>
      <c r="H1932" s="504">
        <v>214.631</v>
      </c>
      <c r="O1932" s="511">
        <v>42449</v>
      </c>
      <c r="P1932" s="512">
        <v>16</v>
      </c>
      <c r="V1932" s="504">
        <v>181.702</v>
      </c>
      <c r="AC1932" s="511">
        <f t="shared" si="59"/>
        <v>42815.624999995365</v>
      </c>
      <c r="AD1932" s="512">
        <f t="shared" si="58"/>
        <v>16</v>
      </c>
      <c r="AJ1932" s="504">
        <v>235</v>
      </c>
    </row>
    <row r="1933" spans="1:36" x14ac:dyDescent="0.2">
      <c r="A1933" s="511">
        <v>42084</v>
      </c>
      <c r="B1933" s="512">
        <v>17</v>
      </c>
      <c r="H1933" s="504">
        <v>213.74700000000001</v>
      </c>
      <c r="O1933" s="511">
        <v>42449</v>
      </c>
      <c r="P1933" s="512">
        <v>17</v>
      </c>
      <c r="V1933" s="504">
        <v>189.41399999999999</v>
      </c>
      <c r="AC1933" s="511">
        <f t="shared" si="59"/>
        <v>42815.666666662029</v>
      </c>
      <c r="AD1933" s="512">
        <f t="shared" si="58"/>
        <v>17</v>
      </c>
      <c r="AJ1933" s="504">
        <v>229</v>
      </c>
    </row>
    <row r="1934" spans="1:36" x14ac:dyDescent="0.2">
      <c r="A1934" s="511">
        <v>42084</v>
      </c>
      <c r="B1934" s="512">
        <v>18</v>
      </c>
      <c r="H1934" s="504">
        <v>212.53399999999999</v>
      </c>
      <c r="O1934" s="511">
        <v>42449</v>
      </c>
      <c r="P1934" s="512">
        <v>18</v>
      </c>
      <c r="V1934" s="504">
        <v>194.25899999999999</v>
      </c>
      <c r="AC1934" s="511">
        <f t="shared" si="59"/>
        <v>42815.708333328694</v>
      </c>
      <c r="AD1934" s="512">
        <f t="shared" si="58"/>
        <v>18</v>
      </c>
      <c r="AJ1934" s="504">
        <v>223</v>
      </c>
    </row>
    <row r="1935" spans="1:36" x14ac:dyDescent="0.2">
      <c r="A1935" s="511">
        <v>42084</v>
      </c>
      <c r="B1935" s="512">
        <v>19</v>
      </c>
      <c r="H1935" s="504">
        <v>214.23400000000001</v>
      </c>
      <c r="O1935" s="511">
        <v>42449</v>
      </c>
      <c r="P1935" s="512">
        <v>19</v>
      </c>
      <c r="V1935" s="504">
        <v>199.726</v>
      </c>
      <c r="AC1935" s="511">
        <f t="shared" si="59"/>
        <v>42815.749999995358</v>
      </c>
      <c r="AD1935" s="512">
        <f t="shared" si="58"/>
        <v>19</v>
      </c>
      <c r="AJ1935" s="504">
        <v>223</v>
      </c>
    </row>
    <row r="1936" spans="1:36" x14ac:dyDescent="0.2">
      <c r="A1936" s="511">
        <v>42084</v>
      </c>
      <c r="B1936" s="512">
        <v>20</v>
      </c>
      <c r="H1936" s="504">
        <v>225.34399999999999</v>
      </c>
      <c r="O1936" s="511">
        <v>42449</v>
      </c>
      <c r="P1936" s="512">
        <v>20</v>
      </c>
      <c r="V1936" s="504">
        <v>216.13300000000001</v>
      </c>
      <c r="AC1936" s="511">
        <f t="shared" si="59"/>
        <v>42815.791666662022</v>
      </c>
      <c r="AD1936" s="512">
        <f t="shared" si="58"/>
        <v>20</v>
      </c>
      <c r="AJ1936" s="504">
        <v>242</v>
      </c>
    </row>
    <row r="1937" spans="1:36" x14ac:dyDescent="0.2">
      <c r="A1937" s="511">
        <v>42084</v>
      </c>
      <c r="B1937" s="512">
        <v>21</v>
      </c>
      <c r="H1937" s="504">
        <v>228.619</v>
      </c>
      <c r="O1937" s="511">
        <v>42449</v>
      </c>
      <c r="P1937" s="512">
        <v>21</v>
      </c>
      <c r="V1937" s="504">
        <v>221.91</v>
      </c>
      <c r="AC1937" s="511">
        <f t="shared" si="59"/>
        <v>42815.833333328686</v>
      </c>
      <c r="AD1937" s="512">
        <f t="shared" si="58"/>
        <v>21</v>
      </c>
      <c r="AJ1937" s="504">
        <v>266</v>
      </c>
    </row>
    <row r="1938" spans="1:36" x14ac:dyDescent="0.2">
      <c r="A1938" s="511">
        <v>42084</v>
      </c>
      <c r="B1938" s="512">
        <v>22</v>
      </c>
      <c r="H1938" s="504">
        <v>218.958</v>
      </c>
      <c r="O1938" s="511">
        <v>42449</v>
      </c>
      <c r="P1938" s="512">
        <v>22</v>
      </c>
      <c r="V1938" s="504">
        <v>212.816</v>
      </c>
      <c r="AC1938" s="511">
        <f t="shared" si="59"/>
        <v>42815.874999995351</v>
      </c>
      <c r="AD1938" s="512">
        <f t="shared" si="58"/>
        <v>22</v>
      </c>
      <c r="AJ1938" s="504">
        <v>265</v>
      </c>
    </row>
    <row r="1939" spans="1:36" x14ac:dyDescent="0.2">
      <c r="A1939" s="511">
        <v>42084</v>
      </c>
      <c r="B1939" s="512">
        <v>23</v>
      </c>
      <c r="H1939" s="504">
        <v>205.94200000000001</v>
      </c>
      <c r="O1939" s="511">
        <v>42449</v>
      </c>
      <c r="P1939" s="512">
        <v>23</v>
      </c>
      <c r="V1939" s="504">
        <v>196.93199999999999</v>
      </c>
      <c r="AC1939" s="511">
        <f t="shared" si="59"/>
        <v>42815.916666662015</v>
      </c>
      <c r="AD1939" s="512">
        <f t="shared" si="58"/>
        <v>23</v>
      </c>
      <c r="AJ1939" s="504">
        <v>235</v>
      </c>
    </row>
    <row r="1940" spans="1:36" x14ac:dyDescent="0.2">
      <c r="A1940" s="511">
        <v>42084</v>
      </c>
      <c r="B1940" s="512">
        <v>24</v>
      </c>
      <c r="H1940" s="504">
        <v>191.404</v>
      </c>
      <c r="O1940" s="511">
        <v>42449</v>
      </c>
      <c r="P1940" s="512">
        <v>24</v>
      </c>
      <c r="V1940" s="504">
        <v>180.637</v>
      </c>
      <c r="AC1940" s="511">
        <f t="shared" si="59"/>
        <v>42815.958333328679</v>
      </c>
      <c r="AD1940" s="512">
        <f t="shared" si="58"/>
        <v>24</v>
      </c>
      <c r="AJ1940" s="504">
        <v>202</v>
      </c>
    </row>
    <row r="1941" spans="1:36" x14ac:dyDescent="0.2">
      <c r="A1941" s="511">
        <v>42085</v>
      </c>
      <c r="B1941" s="512">
        <v>1</v>
      </c>
      <c r="H1941" s="504">
        <v>181.084</v>
      </c>
      <c r="O1941" s="511">
        <v>42450</v>
      </c>
      <c r="P1941" s="512">
        <v>1</v>
      </c>
      <c r="V1941" s="504">
        <v>170.63900000000001</v>
      </c>
      <c r="AC1941" s="511">
        <f t="shared" si="59"/>
        <v>42815.999999995343</v>
      </c>
      <c r="AD1941" s="512">
        <f t="shared" si="58"/>
        <v>1</v>
      </c>
      <c r="AJ1941" s="504">
        <v>188</v>
      </c>
    </row>
    <row r="1942" spans="1:36" x14ac:dyDescent="0.2">
      <c r="A1942" s="511">
        <v>42085</v>
      </c>
      <c r="B1942" s="512">
        <v>2</v>
      </c>
      <c r="H1942" s="504">
        <v>173.791</v>
      </c>
      <c r="O1942" s="511">
        <v>42450</v>
      </c>
      <c r="P1942" s="512">
        <v>2</v>
      </c>
      <c r="V1942" s="504">
        <v>166.46700000000001</v>
      </c>
      <c r="AC1942" s="511">
        <f t="shared" si="59"/>
        <v>42816.041666662008</v>
      </c>
      <c r="AD1942" s="512">
        <f t="shared" ref="AD1942:AD2005" si="60">B1942</f>
        <v>2</v>
      </c>
      <c r="AJ1942" s="504">
        <v>180</v>
      </c>
    </row>
    <row r="1943" spans="1:36" x14ac:dyDescent="0.2">
      <c r="A1943" s="511">
        <v>42085</v>
      </c>
      <c r="B1943" s="512">
        <v>3</v>
      </c>
      <c r="H1943" s="504">
        <v>169.029</v>
      </c>
      <c r="O1943" s="511">
        <v>42450</v>
      </c>
      <c r="P1943" s="512">
        <v>3</v>
      </c>
      <c r="V1943" s="504">
        <v>163.13300000000001</v>
      </c>
      <c r="AC1943" s="511">
        <f t="shared" ref="AC1943:AC2006" si="61">AC1942+1/24</f>
        <v>42816.083333328672</v>
      </c>
      <c r="AD1943" s="512">
        <f t="shared" si="60"/>
        <v>3</v>
      </c>
      <c r="AJ1943" s="504">
        <v>177</v>
      </c>
    </row>
    <row r="1944" spans="1:36" x14ac:dyDescent="0.2">
      <c r="A1944" s="511">
        <v>42085</v>
      </c>
      <c r="B1944" s="512">
        <v>4</v>
      </c>
      <c r="H1944" s="504">
        <v>167.18600000000001</v>
      </c>
      <c r="O1944" s="511">
        <v>42450</v>
      </c>
      <c r="P1944" s="512">
        <v>4</v>
      </c>
      <c r="V1944" s="504">
        <v>161.43799999999999</v>
      </c>
      <c r="AC1944" s="511">
        <f t="shared" si="61"/>
        <v>42816.124999995336</v>
      </c>
      <c r="AD1944" s="512">
        <f t="shared" si="60"/>
        <v>4</v>
      </c>
      <c r="AJ1944" s="504">
        <v>176</v>
      </c>
    </row>
    <row r="1945" spans="1:36" x14ac:dyDescent="0.2">
      <c r="A1945" s="511">
        <v>42085</v>
      </c>
      <c r="B1945" s="512">
        <v>5</v>
      </c>
      <c r="H1945" s="504">
        <v>167.535</v>
      </c>
      <c r="O1945" s="511">
        <v>42450</v>
      </c>
      <c r="P1945" s="512">
        <v>5</v>
      </c>
      <c r="V1945" s="504">
        <v>167.30199999999999</v>
      </c>
      <c r="AC1945" s="511">
        <f t="shared" si="61"/>
        <v>42816.166666662</v>
      </c>
      <c r="AD1945" s="512">
        <f t="shared" si="60"/>
        <v>5</v>
      </c>
      <c r="AJ1945" s="504">
        <v>176</v>
      </c>
    </row>
    <row r="1946" spans="1:36" x14ac:dyDescent="0.2">
      <c r="A1946" s="511">
        <v>42085</v>
      </c>
      <c r="B1946" s="512">
        <v>6</v>
      </c>
      <c r="H1946" s="504">
        <v>169.33600000000001</v>
      </c>
      <c r="O1946" s="511">
        <v>42450</v>
      </c>
      <c r="P1946" s="512">
        <v>6</v>
      </c>
      <c r="V1946" s="504">
        <v>179.89</v>
      </c>
      <c r="AC1946" s="511">
        <f t="shared" si="61"/>
        <v>42816.208333328665</v>
      </c>
      <c r="AD1946" s="512">
        <f t="shared" si="60"/>
        <v>6</v>
      </c>
      <c r="AJ1946" s="504">
        <v>180</v>
      </c>
    </row>
    <row r="1947" spans="1:36" x14ac:dyDescent="0.2">
      <c r="A1947" s="511">
        <v>42085</v>
      </c>
      <c r="B1947" s="512">
        <v>7</v>
      </c>
      <c r="H1947" s="504">
        <v>174.03800000000001</v>
      </c>
      <c r="O1947" s="511">
        <v>42450</v>
      </c>
      <c r="P1947" s="512">
        <v>7</v>
      </c>
      <c r="V1947" s="504">
        <v>201.65199999999999</v>
      </c>
      <c r="AC1947" s="511">
        <f t="shared" si="61"/>
        <v>42816.249999995329</v>
      </c>
      <c r="AD1947" s="512">
        <f t="shared" si="60"/>
        <v>7</v>
      </c>
      <c r="AJ1947" s="504">
        <v>190</v>
      </c>
    </row>
    <row r="1948" spans="1:36" x14ac:dyDescent="0.2">
      <c r="A1948" s="511">
        <v>42085</v>
      </c>
      <c r="B1948" s="512">
        <v>8</v>
      </c>
      <c r="H1948" s="504">
        <v>173.41800000000001</v>
      </c>
      <c r="O1948" s="511">
        <v>42450</v>
      </c>
      <c r="P1948" s="512">
        <v>8</v>
      </c>
      <c r="V1948" s="504">
        <v>214.27600000000001</v>
      </c>
      <c r="AC1948" s="511">
        <f t="shared" si="61"/>
        <v>42816.291666661993</v>
      </c>
      <c r="AD1948" s="512">
        <f t="shared" si="60"/>
        <v>8</v>
      </c>
      <c r="AJ1948" s="504">
        <v>205</v>
      </c>
    </row>
    <row r="1949" spans="1:36" x14ac:dyDescent="0.2">
      <c r="A1949" s="511">
        <v>42085</v>
      </c>
      <c r="B1949" s="512">
        <v>9</v>
      </c>
      <c r="H1949" s="504">
        <v>178.31899999999999</v>
      </c>
      <c r="O1949" s="511">
        <v>42450</v>
      </c>
      <c r="P1949" s="512">
        <v>9</v>
      </c>
      <c r="V1949" s="504">
        <v>217.71799999999999</v>
      </c>
      <c r="AC1949" s="511">
        <f t="shared" si="61"/>
        <v>42816.333333328657</v>
      </c>
      <c r="AD1949" s="512">
        <f t="shared" si="60"/>
        <v>9</v>
      </c>
      <c r="AJ1949" s="504">
        <v>220</v>
      </c>
    </row>
    <row r="1950" spans="1:36" x14ac:dyDescent="0.2">
      <c r="A1950" s="511">
        <v>42085</v>
      </c>
      <c r="B1950" s="512">
        <v>10</v>
      </c>
      <c r="H1950" s="504">
        <v>184.21100000000001</v>
      </c>
      <c r="O1950" s="511">
        <v>42450</v>
      </c>
      <c r="P1950" s="512">
        <v>10</v>
      </c>
      <c r="V1950" s="504">
        <v>219.58500000000001</v>
      </c>
      <c r="AC1950" s="511">
        <f t="shared" si="61"/>
        <v>42816.374999995322</v>
      </c>
      <c r="AD1950" s="512">
        <f t="shared" si="60"/>
        <v>10</v>
      </c>
      <c r="AJ1950" s="504">
        <v>224</v>
      </c>
    </row>
    <row r="1951" spans="1:36" x14ac:dyDescent="0.2">
      <c r="A1951" s="511">
        <v>42085</v>
      </c>
      <c r="B1951" s="512">
        <v>11</v>
      </c>
      <c r="H1951" s="504">
        <v>187.72900000000001</v>
      </c>
      <c r="O1951" s="511">
        <v>42450</v>
      </c>
      <c r="P1951" s="512">
        <v>11</v>
      </c>
      <c r="V1951" s="504">
        <v>223.41800000000001</v>
      </c>
      <c r="AC1951" s="511">
        <f t="shared" si="61"/>
        <v>42816.416666661986</v>
      </c>
      <c r="AD1951" s="512">
        <f t="shared" si="60"/>
        <v>11</v>
      </c>
      <c r="AJ1951" s="504">
        <v>227</v>
      </c>
    </row>
    <row r="1952" spans="1:36" x14ac:dyDescent="0.2">
      <c r="A1952" s="511">
        <v>42085</v>
      </c>
      <c r="B1952" s="512">
        <v>12</v>
      </c>
      <c r="H1952" s="504">
        <v>187.74799999999999</v>
      </c>
      <c r="O1952" s="511">
        <v>42450</v>
      </c>
      <c r="P1952" s="512">
        <v>12</v>
      </c>
      <c r="V1952" s="504">
        <v>222.82400000000001</v>
      </c>
      <c r="AC1952" s="511">
        <f t="shared" si="61"/>
        <v>42816.45833332865</v>
      </c>
      <c r="AD1952" s="512">
        <f t="shared" si="60"/>
        <v>12</v>
      </c>
      <c r="AJ1952" s="504">
        <v>226</v>
      </c>
    </row>
    <row r="1953" spans="1:36" x14ac:dyDescent="0.2">
      <c r="A1953" s="511">
        <v>42085</v>
      </c>
      <c r="B1953" s="512">
        <v>13</v>
      </c>
      <c r="H1953" s="504">
        <v>188.43700000000001</v>
      </c>
      <c r="O1953" s="511">
        <v>42450</v>
      </c>
      <c r="P1953" s="512">
        <v>13</v>
      </c>
      <c r="V1953" s="504">
        <v>217.09</v>
      </c>
      <c r="AC1953" s="511">
        <f t="shared" si="61"/>
        <v>42816.499999995314</v>
      </c>
      <c r="AD1953" s="512">
        <f t="shared" si="60"/>
        <v>13</v>
      </c>
      <c r="AJ1953" s="504">
        <v>222</v>
      </c>
    </row>
    <row r="1954" spans="1:36" x14ac:dyDescent="0.2">
      <c r="A1954" s="511">
        <v>42085</v>
      </c>
      <c r="B1954" s="512">
        <v>14</v>
      </c>
      <c r="H1954" s="504">
        <v>190.21600000000001</v>
      </c>
      <c r="O1954" s="511">
        <v>42450</v>
      </c>
      <c r="P1954" s="512">
        <v>14</v>
      </c>
      <c r="V1954" s="504">
        <v>213.07499999999999</v>
      </c>
      <c r="AC1954" s="511">
        <f t="shared" si="61"/>
        <v>42816.541666661979</v>
      </c>
      <c r="AD1954" s="512">
        <f t="shared" si="60"/>
        <v>14</v>
      </c>
      <c r="AJ1954" s="504">
        <v>221</v>
      </c>
    </row>
    <row r="1955" spans="1:36" x14ac:dyDescent="0.2">
      <c r="A1955" s="511">
        <v>42085</v>
      </c>
      <c r="B1955" s="512">
        <v>15</v>
      </c>
      <c r="H1955" s="504">
        <v>193.37299999999999</v>
      </c>
      <c r="O1955" s="511">
        <v>42450</v>
      </c>
      <c r="P1955" s="512">
        <v>15</v>
      </c>
      <c r="V1955" s="504">
        <v>211.345</v>
      </c>
      <c r="AC1955" s="511">
        <f t="shared" si="61"/>
        <v>42816.583333328643</v>
      </c>
      <c r="AD1955" s="512">
        <f t="shared" si="60"/>
        <v>15</v>
      </c>
      <c r="AJ1955" s="504">
        <v>219</v>
      </c>
    </row>
    <row r="1956" spans="1:36" x14ac:dyDescent="0.2">
      <c r="A1956" s="511">
        <v>42085</v>
      </c>
      <c r="B1956" s="512">
        <v>16</v>
      </c>
      <c r="H1956" s="504">
        <v>197.17400000000001</v>
      </c>
      <c r="O1956" s="511">
        <v>42450</v>
      </c>
      <c r="P1956" s="512">
        <v>16</v>
      </c>
      <c r="V1956" s="504">
        <v>216.66900000000001</v>
      </c>
      <c r="AC1956" s="511">
        <f t="shared" si="61"/>
        <v>42816.624999995307</v>
      </c>
      <c r="AD1956" s="512">
        <f t="shared" si="60"/>
        <v>16</v>
      </c>
      <c r="AJ1956" s="504">
        <v>219</v>
      </c>
    </row>
    <row r="1957" spans="1:36" x14ac:dyDescent="0.2">
      <c r="A1957" s="511">
        <v>42085</v>
      </c>
      <c r="B1957" s="512">
        <v>17</v>
      </c>
      <c r="H1957" s="504">
        <v>199.238</v>
      </c>
      <c r="O1957" s="511">
        <v>42450</v>
      </c>
      <c r="P1957" s="512">
        <v>17</v>
      </c>
      <c r="V1957" s="504">
        <v>212.72499999999999</v>
      </c>
      <c r="AC1957" s="511">
        <f t="shared" si="61"/>
        <v>42816.666666661971</v>
      </c>
      <c r="AD1957" s="512">
        <f t="shared" si="60"/>
        <v>17</v>
      </c>
      <c r="AJ1957" s="504">
        <v>217</v>
      </c>
    </row>
    <row r="1958" spans="1:36" x14ac:dyDescent="0.2">
      <c r="A1958" s="511">
        <v>42085</v>
      </c>
      <c r="B1958" s="512">
        <v>18</v>
      </c>
      <c r="H1958" s="504">
        <v>203.91300000000001</v>
      </c>
      <c r="O1958" s="511">
        <v>42450</v>
      </c>
      <c r="P1958" s="512">
        <v>18</v>
      </c>
      <c r="V1958" s="504">
        <v>215.904</v>
      </c>
      <c r="AC1958" s="511">
        <f t="shared" si="61"/>
        <v>42816.708333328635</v>
      </c>
      <c r="AD1958" s="512">
        <f t="shared" si="60"/>
        <v>18</v>
      </c>
      <c r="AJ1958" s="504">
        <v>217</v>
      </c>
    </row>
    <row r="1959" spans="1:36" x14ac:dyDescent="0.2">
      <c r="A1959" s="511">
        <v>42085</v>
      </c>
      <c r="B1959" s="512">
        <v>19</v>
      </c>
      <c r="H1959" s="504">
        <v>208.56299999999999</v>
      </c>
      <c r="O1959" s="511">
        <v>42450</v>
      </c>
      <c r="P1959" s="512">
        <v>19</v>
      </c>
      <c r="V1959" s="504">
        <v>219.34</v>
      </c>
      <c r="AC1959" s="511">
        <f t="shared" si="61"/>
        <v>42816.7499999953</v>
      </c>
      <c r="AD1959" s="512">
        <f t="shared" si="60"/>
        <v>19</v>
      </c>
      <c r="AJ1959" s="504">
        <v>219</v>
      </c>
    </row>
    <row r="1960" spans="1:36" x14ac:dyDescent="0.2">
      <c r="A1960" s="511">
        <v>42085</v>
      </c>
      <c r="B1960" s="512">
        <v>20</v>
      </c>
      <c r="H1960" s="504">
        <v>222.684</v>
      </c>
      <c r="O1960" s="511">
        <v>42450</v>
      </c>
      <c r="P1960" s="512">
        <v>20</v>
      </c>
      <c r="V1960" s="504">
        <v>232.46799999999999</v>
      </c>
      <c r="AC1960" s="511">
        <f t="shared" si="61"/>
        <v>42816.791666661964</v>
      </c>
      <c r="AD1960" s="512">
        <f t="shared" si="60"/>
        <v>20</v>
      </c>
      <c r="AJ1960" s="504">
        <v>237</v>
      </c>
    </row>
    <row r="1961" spans="1:36" x14ac:dyDescent="0.2">
      <c r="A1961" s="511">
        <v>42085</v>
      </c>
      <c r="B1961" s="512">
        <v>21</v>
      </c>
      <c r="H1961" s="504">
        <v>228.947</v>
      </c>
      <c r="O1961" s="511">
        <v>42450</v>
      </c>
      <c r="P1961" s="512">
        <v>21</v>
      </c>
      <c r="V1961" s="504">
        <v>234.227</v>
      </c>
      <c r="AC1961" s="511">
        <f t="shared" si="61"/>
        <v>42816.833333328628</v>
      </c>
      <c r="AD1961" s="512">
        <f t="shared" si="60"/>
        <v>21</v>
      </c>
      <c r="AJ1961" s="504">
        <v>260</v>
      </c>
    </row>
    <row r="1962" spans="1:36" x14ac:dyDescent="0.2">
      <c r="A1962" s="511">
        <v>42085</v>
      </c>
      <c r="B1962" s="512">
        <v>22</v>
      </c>
      <c r="H1962" s="504">
        <v>217.95599999999999</v>
      </c>
      <c r="O1962" s="511">
        <v>42450</v>
      </c>
      <c r="P1962" s="512">
        <v>22</v>
      </c>
      <c r="V1962" s="504">
        <v>224.18100000000001</v>
      </c>
      <c r="AC1962" s="511">
        <f t="shared" si="61"/>
        <v>42816.874999995292</v>
      </c>
      <c r="AD1962" s="512">
        <f t="shared" si="60"/>
        <v>22</v>
      </c>
      <c r="AJ1962" s="504">
        <v>258</v>
      </c>
    </row>
    <row r="1963" spans="1:36" x14ac:dyDescent="0.2">
      <c r="A1963" s="511">
        <v>42085</v>
      </c>
      <c r="B1963" s="512">
        <v>23</v>
      </c>
      <c r="H1963" s="504">
        <v>202.209</v>
      </c>
      <c r="O1963" s="511">
        <v>42450</v>
      </c>
      <c r="P1963" s="512">
        <v>23</v>
      </c>
      <c r="V1963" s="504">
        <v>208.01300000000001</v>
      </c>
      <c r="AC1963" s="511">
        <f t="shared" si="61"/>
        <v>42816.916666661957</v>
      </c>
      <c r="AD1963" s="512">
        <f t="shared" si="60"/>
        <v>23</v>
      </c>
      <c r="AJ1963" s="504">
        <v>227</v>
      </c>
    </row>
    <row r="1964" spans="1:36" x14ac:dyDescent="0.2">
      <c r="A1964" s="511">
        <v>42085</v>
      </c>
      <c r="B1964" s="512">
        <v>24</v>
      </c>
      <c r="H1964" s="504">
        <v>186.273</v>
      </c>
      <c r="O1964" s="511">
        <v>42450</v>
      </c>
      <c r="P1964" s="512">
        <v>24</v>
      </c>
      <c r="V1964" s="504">
        <v>190.94300000000001</v>
      </c>
      <c r="AC1964" s="511">
        <f t="shared" si="61"/>
        <v>42816.958333328621</v>
      </c>
      <c r="AD1964" s="512">
        <f t="shared" si="60"/>
        <v>24</v>
      </c>
      <c r="AJ1964" s="504">
        <v>199</v>
      </c>
    </row>
    <row r="1965" spans="1:36" x14ac:dyDescent="0.2">
      <c r="A1965" s="511">
        <v>42086</v>
      </c>
      <c r="B1965" s="512">
        <v>1</v>
      </c>
      <c r="H1965" s="504">
        <v>177.393</v>
      </c>
      <c r="O1965" s="511">
        <v>42451</v>
      </c>
      <c r="P1965" s="512">
        <v>1</v>
      </c>
      <c r="V1965" s="504">
        <v>180.459</v>
      </c>
      <c r="AC1965" s="511">
        <f t="shared" si="61"/>
        <v>42816.999999995285</v>
      </c>
      <c r="AD1965" s="512">
        <f t="shared" si="60"/>
        <v>1</v>
      </c>
      <c r="AJ1965" s="504">
        <v>185</v>
      </c>
    </row>
    <row r="1966" spans="1:36" x14ac:dyDescent="0.2">
      <c r="A1966" s="511">
        <v>42086</v>
      </c>
      <c r="B1966" s="512">
        <v>2</v>
      </c>
      <c r="H1966" s="504">
        <v>173.137</v>
      </c>
      <c r="O1966" s="511">
        <v>42451</v>
      </c>
      <c r="P1966" s="512">
        <v>2</v>
      </c>
      <c r="V1966" s="504">
        <v>176.126</v>
      </c>
      <c r="AC1966" s="511">
        <f t="shared" si="61"/>
        <v>42817.041666661949</v>
      </c>
      <c r="AD1966" s="512">
        <f t="shared" si="60"/>
        <v>2</v>
      </c>
      <c r="AJ1966" s="504">
        <v>178</v>
      </c>
    </row>
    <row r="1967" spans="1:36" x14ac:dyDescent="0.2">
      <c r="A1967" s="511">
        <v>42086</v>
      </c>
      <c r="B1967" s="512">
        <v>3</v>
      </c>
      <c r="H1967" s="504">
        <v>170.53100000000001</v>
      </c>
      <c r="O1967" s="511">
        <v>42451</v>
      </c>
      <c r="P1967" s="512">
        <v>3</v>
      </c>
      <c r="V1967" s="504">
        <v>173.191</v>
      </c>
      <c r="AC1967" s="511">
        <f t="shared" si="61"/>
        <v>42817.083333328614</v>
      </c>
      <c r="AD1967" s="512">
        <f t="shared" si="60"/>
        <v>3</v>
      </c>
      <c r="AJ1967" s="504">
        <v>176</v>
      </c>
    </row>
    <row r="1968" spans="1:36" x14ac:dyDescent="0.2">
      <c r="A1968" s="511">
        <v>42086</v>
      </c>
      <c r="B1968" s="512">
        <v>4</v>
      </c>
      <c r="H1968" s="504">
        <v>171.67699999999999</v>
      </c>
      <c r="O1968" s="511">
        <v>42451</v>
      </c>
      <c r="P1968" s="512">
        <v>4</v>
      </c>
      <c r="V1968" s="504">
        <v>173.667</v>
      </c>
      <c r="AC1968" s="511">
        <f t="shared" si="61"/>
        <v>42817.124999995278</v>
      </c>
      <c r="AD1968" s="512">
        <f t="shared" si="60"/>
        <v>4</v>
      </c>
      <c r="AJ1968" s="504">
        <v>175</v>
      </c>
    </row>
    <row r="1969" spans="1:36" x14ac:dyDescent="0.2">
      <c r="A1969" s="511">
        <v>42086</v>
      </c>
      <c r="B1969" s="512">
        <v>5</v>
      </c>
      <c r="H1969" s="504">
        <v>177.012</v>
      </c>
      <c r="O1969" s="511">
        <v>42451</v>
      </c>
      <c r="P1969" s="512">
        <v>5</v>
      </c>
      <c r="V1969" s="504">
        <v>179.25899999999999</v>
      </c>
      <c r="AC1969" s="511">
        <f t="shared" si="61"/>
        <v>42817.166666661942</v>
      </c>
      <c r="AD1969" s="512">
        <f t="shared" si="60"/>
        <v>5</v>
      </c>
      <c r="AJ1969" s="504">
        <v>176</v>
      </c>
    </row>
    <row r="1970" spans="1:36" x14ac:dyDescent="0.2">
      <c r="A1970" s="511">
        <v>42086</v>
      </c>
      <c r="B1970" s="512">
        <v>6</v>
      </c>
      <c r="H1970" s="504">
        <v>188.917</v>
      </c>
      <c r="O1970" s="511">
        <v>42451</v>
      </c>
      <c r="P1970" s="512">
        <v>6</v>
      </c>
      <c r="V1970" s="504">
        <v>189.78700000000001</v>
      </c>
      <c r="AC1970" s="511">
        <f t="shared" si="61"/>
        <v>42817.208333328606</v>
      </c>
      <c r="AD1970" s="512">
        <f t="shared" si="60"/>
        <v>6</v>
      </c>
      <c r="AJ1970" s="504">
        <v>178</v>
      </c>
    </row>
    <row r="1971" spans="1:36" x14ac:dyDescent="0.2">
      <c r="A1971" s="511">
        <v>42086</v>
      </c>
      <c r="B1971" s="512">
        <v>7</v>
      </c>
      <c r="H1971" s="504">
        <v>212.12799999999999</v>
      </c>
      <c r="O1971" s="511">
        <v>42451</v>
      </c>
      <c r="P1971" s="512">
        <v>7</v>
      </c>
      <c r="V1971" s="504">
        <v>211.30199999999999</v>
      </c>
      <c r="AC1971" s="511">
        <f t="shared" si="61"/>
        <v>42817.249999995271</v>
      </c>
      <c r="AD1971" s="512">
        <f t="shared" si="60"/>
        <v>7</v>
      </c>
      <c r="AJ1971" s="504">
        <v>189</v>
      </c>
    </row>
    <row r="1972" spans="1:36" x14ac:dyDescent="0.2">
      <c r="A1972" s="511">
        <v>42086</v>
      </c>
      <c r="B1972" s="512">
        <v>8</v>
      </c>
      <c r="H1972" s="504">
        <v>225.489</v>
      </c>
      <c r="O1972" s="511">
        <v>42451</v>
      </c>
      <c r="P1972" s="512">
        <v>8</v>
      </c>
      <c r="V1972" s="504">
        <v>221.084</v>
      </c>
      <c r="AC1972" s="511">
        <f t="shared" si="61"/>
        <v>42817.291666661935</v>
      </c>
      <c r="AD1972" s="512">
        <f t="shared" si="60"/>
        <v>8</v>
      </c>
      <c r="AJ1972" s="504">
        <v>204</v>
      </c>
    </row>
    <row r="1973" spans="1:36" x14ac:dyDescent="0.2">
      <c r="A1973" s="511">
        <v>42086</v>
      </c>
      <c r="B1973" s="512">
        <v>9</v>
      </c>
      <c r="H1973" s="504">
        <v>232.07400000000001</v>
      </c>
      <c r="O1973" s="511">
        <v>42451</v>
      </c>
      <c r="P1973" s="512">
        <v>9</v>
      </c>
      <c r="V1973" s="504">
        <v>216.31299999999999</v>
      </c>
      <c r="AC1973" s="511">
        <f t="shared" si="61"/>
        <v>42817.333333328599</v>
      </c>
      <c r="AD1973" s="512">
        <f t="shared" si="60"/>
        <v>9</v>
      </c>
      <c r="AJ1973" s="504">
        <v>221</v>
      </c>
    </row>
    <row r="1974" spans="1:36" x14ac:dyDescent="0.2">
      <c r="A1974" s="511">
        <v>42086</v>
      </c>
      <c r="B1974" s="512">
        <v>10</v>
      </c>
      <c r="H1974" s="504">
        <v>235.94800000000001</v>
      </c>
      <c r="O1974" s="511">
        <v>42451</v>
      </c>
      <c r="P1974" s="512">
        <v>10</v>
      </c>
      <c r="V1974" s="504">
        <v>213.04499999999999</v>
      </c>
      <c r="AC1974" s="511">
        <f t="shared" si="61"/>
        <v>42817.374999995263</v>
      </c>
      <c r="AD1974" s="512">
        <f t="shared" si="60"/>
        <v>10</v>
      </c>
      <c r="AJ1974" s="504">
        <v>225</v>
      </c>
    </row>
    <row r="1975" spans="1:36" x14ac:dyDescent="0.2">
      <c r="A1975" s="511">
        <v>42086</v>
      </c>
      <c r="B1975" s="512">
        <v>11</v>
      </c>
      <c r="H1975" s="504">
        <v>237.26900000000001</v>
      </c>
      <c r="O1975" s="511">
        <v>42451</v>
      </c>
      <c r="P1975" s="512">
        <v>11</v>
      </c>
      <c r="V1975" s="504">
        <v>211.05</v>
      </c>
      <c r="AC1975" s="511">
        <f t="shared" si="61"/>
        <v>42817.416666661928</v>
      </c>
      <c r="AD1975" s="512">
        <f t="shared" si="60"/>
        <v>11</v>
      </c>
      <c r="AJ1975" s="504">
        <v>233</v>
      </c>
    </row>
    <row r="1976" spans="1:36" x14ac:dyDescent="0.2">
      <c r="A1976" s="511">
        <v>42086</v>
      </c>
      <c r="B1976" s="512">
        <v>12</v>
      </c>
      <c r="H1976" s="504">
        <v>239.15600000000001</v>
      </c>
      <c r="O1976" s="511">
        <v>42451</v>
      </c>
      <c r="P1976" s="512">
        <v>12</v>
      </c>
      <c r="V1976" s="504">
        <v>207.66</v>
      </c>
      <c r="AC1976" s="511">
        <f t="shared" si="61"/>
        <v>42817.458333328592</v>
      </c>
      <c r="AD1976" s="512">
        <f t="shared" si="60"/>
        <v>12</v>
      </c>
      <c r="AJ1976" s="504">
        <v>233</v>
      </c>
    </row>
    <row r="1977" spans="1:36" x14ac:dyDescent="0.2">
      <c r="A1977" s="511">
        <v>42086</v>
      </c>
      <c r="B1977" s="512">
        <v>13</v>
      </c>
      <c r="H1977" s="504">
        <v>238.19900000000001</v>
      </c>
      <c r="O1977" s="511">
        <v>42451</v>
      </c>
      <c r="P1977" s="512">
        <v>13</v>
      </c>
      <c r="V1977" s="504">
        <v>206.76599999999999</v>
      </c>
      <c r="AC1977" s="511">
        <f t="shared" si="61"/>
        <v>42817.499999995256</v>
      </c>
      <c r="AD1977" s="512">
        <f t="shared" si="60"/>
        <v>13</v>
      </c>
      <c r="AJ1977" s="504">
        <v>231</v>
      </c>
    </row>
    <row r="1978" spans="1:36" x14ac:dyDescent="0.2">
      <c r="A1978" s="511">
        <v>42086</v>
      </c>
      <c r="B1978" s="512">
        <v>14</v>
      </c>
      <c r="H1978" s="504">
        <v>242.20400000000001</v>
      </c>
      <c r="O1978" s="511">
        <v>42451</v>
      </c>
      <c r="P1978" s="512">
        <v>14</v>
      </c>
      <c r="V1978" s="504">
        <v>205.03</v>
      </c>
      <c r="AC1978" s="511">
        <f t="shared" si="61"/>
        <v>42817.54166666192</v>
      </c>
      <c r="AD1978" s="512">
        <f t="shared" si="60"/>
        <v>14</v>
      </c>
      <c r="AJ1978" s="504">
        <v>216</v>
      </c>
    </row>
    <row r="1979" spans="1:36" x14ac:dyDescent="0.2">
      <c r="A1979" s="511">
        <v>42086</v>
      </c>
      <c r="B1979" s="512">
        <v>15</v>
      </c>
      <c r="H1979" s="504">
        <v>241.69</v>
      </c>
      <c r="O1979" s="511">
        <v>42451</v>
      </c>
      <c r="P1979" s="512">
        <v>15</v>
      </c>
      <c r="V1979" s="504">
        <v>201.364</v>
      </c>
      <c r="AC1979" s="511">
        <f t="shared" si="61"/>
        <v>42817.583333328585</v>
      </c>
      <c r="AD1979" s="512">
        <f t="shared" si="60"/>
        <v>15</v>
      </c>
      <c r="AJ1979" s="504">
        <v>231</v>
      </c>
    </row>
    <row r="1980" spans="1:36" x14ac:dyDescent="0.2">
      <c r="A1980" s="511">
        <v>42086</v>
      </c>
      <c r="B1980" s="512">
        <v>16</v>
      </c>
      <c r="H1980" s="504">
        <v>239.70699999999999</v>
      </c>
      <c r="O1980" s="511">
        <v>42451</v>
      </c>
      <c r="P1980" s="512">
        <v>16</v>
      </c>
      <c r="V1980" s="504">
        <v>198.94399999999999</v>
      </c>
      <c r="AC1980" s="511">
        <f t="shared" si="61"/>
        <v>42817.624999995249</v>
      </c>
      <c r="AD1980" s="512">
        <f t="shared" si="60"/>
        <v>16</v>
      </c>
      <c r="AJ1980" s="504">
        <v>227</v>
      </c>
    </row>
    <row r="1981" spans="1:36" x14ac:dyDescent="0.2">
      <c r="A1981" s="511">
        <v>42086</v>
      </c>
      <c r="B1981" s="512">
        <v>17</v>
      </c>
      <c r="H1981" s="504">
        <v>238.37899999999999</v>
      </c>
      <c r="O1981" s="511">
        <v>42451</v>
      </c>
      <c r="P1981" s="512">
        <v>17</v>
      </c>
      <c r="V1981" s="504">
        <v>197.946</v>
      </c>
      <c r="AC1981" s="511">
        <f t="shared" si="61"/>
        <v>42817.666666661913</v>
      </c>
      <c r="AD1981" s="512">
        <f t="shared" si="60"/>
        <v>17</v>
      </c>
      <c r="AJ1981" s="504">
        <v>224</v>
      </c>
    </row>
    <row r="1982" spans="1:36" x14ac:dyDescent="0.2">
      <c r="A1982" s="511">
        <v>42086</v>
      </c>
      <c r="B1982" s="512">
        <v>18</v>
      </c>
      <c r="H1982" s="504">
        <v>237.577</v>
      </c>
      <c r="O1982" s="511">
        <v>42451</v>
      </c>
      <c r="P1982" s="512">
        <v>18</v>
      </c>
      <c r="V1982" s="504">
        <v>201.934</v>
      </c>
      <c r="AC1982" s="511">
        <f t="shared" si="61"/>
        <v>42817.708333328577</v>
      </c>
      <c r="AD1982" s="512">
        <f t="shared" si="60"/>
        <v>18</v>
      </c>
      <c r="AJ1982" s="504">
        <v>225</v>
      </c>
    </row>
    <row r="1983" spans="1:36" x14ac:dyDescent="0.2">
      <c r="A1983" s="511">
        <v>42086</v>
      </c>
      <c r="B1983" s="512">
        <v>19</v>
      </c>
      <c r="H1983" s="504">
        <v>240.37100000000001</v>
      </c>
      <c r="O1983" s="511">
        <v>42451</v>
      </c>
      <c r="P1983" s="512">
        <v>19</v>
      </c>
      <c r="V1983" s="504">
        <v>210.227</v>
      </c>
      <c r="AC1983" s="511">
        <f t="shared" si="61"/>
        <v>42817.749999995242</v>
      </c>
      <c r="AD1983" s="512">
        <f t="shared" si="60"/>
        <v>19</v>
      </c>
      <c r="AJ1983" s="504">
        <v>232</v>
      </c>
    </row>
    <row r="1984" spans="1:36" x14ac:dyDescent="0.2">
      <c r="A1984" s="511">
        <v>42086</v>
      </c>
      <c r="B1984" s="512">
        <v>20</v>
      </c>
      <c r="H1984" s="504">
        <v>254.95099999999999</v>
      </c>
      <c r="O1984" s="511">
        <v>42451</v>
      </c>
      <c r="P1984" s="512">
        <v>20</v>
      </c>
      <c r="V1984" s="504">
        <v>227.25899999999999</v>
      </c>
      <c r="AC1984" s="511">
        <f t="shared" si="61"/>
        <v>42817.791666661906</v>
      </c>
      <c r="AD1984" s="512">
        <f t="shared" si="60"/>
        <v>20</v>
      </c>
      <c r="AJ1984" s="504">
        <v>250</v>
      </c>
    </row>
    <row r="1985" spans="1:36" x14ac:dyDescent="0.2">
      <c r="A1985" s="511">
        <v>42086</v>
      </c>
      <c r="B1985" s="512">
        <v>21</v>
      </c>
      <c r="H1985" s="504">
        <v>258.45100000000002</v>
      </c>
      <c r="O1985" s="511">
        <v>42451</v>
      </c>
      <c r="P1985" s="512">
        <v>21</v>
      </c>
      <c r="V1985" s="504">
        <v>236.066</v>
      </c>
      <c r="AC1985" s="511">
        <f t="shared" si="61"/>
        <v>42817.83333332857</v>
      </c>
      <c r="AD1985" s="512">
        <f t="shared" si="60"/>
        <v>21</v>
      </c>
      <c r="AJ1985" s="504">
        <v>270</v>
      </c>
    </row>
    <row r="1986" spans="1:36" x14ac:dyDescent="0.2">
      <c r="A1986" s="511">
        <v>42086</v>
      </c>
      <c r="B1986" s="512">
        <v>22</v>
      </c>
      <c r="H1986" s="504">
        <v>247.82400000000001</v>
      </c>
      <c r="O1986" s="511">
        <v>42451</v>
      </c>
      <c r="P1986" s="512">
        <v>22</v>
      </c>
      <c r="V1986" s="504">
        <v>227.726</v>
      </c>
      <c r="AC1986" s="511">
        <f t="shared" si="61"/>
        <v>42817.874999995234</v>
      </c>
      <c r="AD1986" s="512">
        <f t="shared" si="60"/>
        <v>22</v>
      </c>
      <c r="AJ1986" s="504">
        <v>266</v>
      </c>
    </row>
    <row r="1987" spans="1:36" x14ac:dyDescent="0.2">
      <c r="A1987" s="511">
        <v>42086</v>
      </c>
      <c r="B1987" s="512">
        <v>23</v>
      </c>
      <c r="H1987" s="504">
        <v>227.547</v>
      </c>
      <c r="O1987" s="511">
        <v>42451</v>
      </c>
      <c r="P1987" s="512">
        <v>23</v>
      </c>
      <c r="V1987" s="504">
        <v>210.22</v>
      </c>
      <c r="AC1987" s="511">
        <f t="shared" si="61"/>
        <v>42817.916666661898</v>
      </c>
      <c r="AD1987" s="512">
        <f t="shared" si="60"/>
        <v>23</v>
      </c>
      <c r="AJ1987" s="504">
        <v>231</v>
      </c>
    </row>
    <row r="1988" spans="1:36" x14ac:dyDescent="0.2">
      <c r="A1988" s="511">
        <v>42086</v>
      </c>
      <c r="B1988" s="512">
        <v>24</v>
      </c>
      <c r="H1988" s="504">
        <v>207.81700000000001</v>
      </c>
      <c r="O1988" s="511">
        <v>42451</v>
      </c>
      <c r="P1988" s="512">
        <v>24</v>
      </c>
      <c r="V1988" s="504">
        <v>192.52600000000001</v>
      </c>
      <c r="AC1988" s="511">
        <f t="shared" si="61"/>
        <v>42817.958333328563</v>
      </c>
      <c r="AD1988" s="512">
        <f t="shared" si="60"/>
        <v>24</v>
      </c>
      <c r="AJ1988" s="504">
        <v>200</v>
      </c>
    </row>
    <row r="1989" spans="1:36" x14ac:dyDescent="0.2">
      <c r="A1989" s="511">
        <v>42087</v>
      </c>
      <c r="B1989" s="512">
        <v>1</v>
      </c>
      <c r="H1989" s="504">
        <v>200.19300000000001</v>
      </c>
      <c r="O1989" s="511">
        <v>42452</v>
      </c>
      <c r="P1989" s="512">
        <v>1</v>
      </c>
      <c r="V1989" s="504">
        <v>182.01</v>
      </c>
      <c r="AC1989" s="511">
        <f t="shared" si="61"/>
        <v>42817.999999995227</v>
      </c>
      <c r="AD1989" s="512">
        <f t="shared" si="60"/>
        <v>1</v>
      </c>
      <c r="AJ1989" s="504">
        <v>188</v>
      </c>
    </row>
    <row r="1990" spans="1:36" x14ac:dyDescent="0.2">
      <c r="A1990" s="511">
        <v>42087</v>
      </c>
      <c r="B1990" s="512">
        <v>2</v>
      </c>
      <c r="H1990" s="504">
        <v>196.50399999999999</v>
      </c>
      <c r="O1990" s="511">
        <v>42452</v>
      </c>
      <c r="P1990" s="512">
        <v>2</v>
      </c>
      <c r="V1990" s="504">
        <v>177.68700000000001</v>
      </c>
      <c r="AC1990" s="511">
        <f t="shared" si="61"/>
        <v>42818.041666661891</v>
      </c>
      <c r="AD1990" s="512">
        <f t="shared" si="60"/>
        <v>2</v>
      </c>
      <c r="AJ1990" s="504">
        <v>181</v>
      </c>
    </row>
    <row r="1991" spans="1:36" x14ac:dyDescent="0.2">
      <c r="A1991" s="511">
        <v>42087</v>
      </c>
      <c r="B1991" s="512">
        <v>3</v>
      </c>
      <c r="H1991" s="504">
        <v>192.03700000000001</v>
      </c>
      <c r="O1991" s="511">
        <v>42452</v>
      </c>
      <c r="P1991" s="512">
        <v>3</v>
      </c>
      <c r="V1991" s="504">
        <v>174.39099999999999</v>
      </c>
      <c r="AC1991" s="511">
        <f t="shared" si="61"/>
        <v>42818.083333328555</v>
      </c>
      <c r="AD1991" s="512">
        <f t="shared" si="60"/>
        <v>3</v>
      </c>
      <c r="AJ1991" s="504">
        <v>178</v>
      </c>
    </row>
    <row r="1992" spans="1:36" x14ac:dyDescent="0.2">
      <c r="A1992" s="511">
        <v>42087</v>
      </c>
      <c r="B1992" s="512">
        <v>4</v>
      </c>
      <c r="H1992" s="504">
        <v>190.17400000000001</v>
      </c>
      <c r="O1992" s="511">
        <v>42452</v>
      </c>
      <c r="P1992" s="512">
        <v>4</v>
      </c>
      <c r="V1992" s="504">
        <v>174.49700000000001</v>
      </c>
      <c r="AC1992" s="511">
        <f t="shared" si="61"/>
        <v>42818.12499999522</v>
      </c>
      <c r="AD1992" s="512">
        <f t="shared" si="60"/>
        <v>4</v>
      </c>
      <c r="AJ1992" s="504">
        <v>177</v>
      </c>
    </row>
    <row r="1993" spans="1:36" x14ac:dyDescent="0.2">
      <c r="A1993" s="511">
        <v>42087</v>
      </c>
      <c r="B1993" s="512">
        <v>5</v>
      </c>
      <c r="H1993" s="504">
        <v>193.15600000000001</v>
      </c>
      <c r="O1993" s="511">
        <v>42452</v>
      </c>
      <c r="P1993" s="512">
        <v>5</v>
      </c>
      <c r="V1993" s="504">
        <v>179.40299999999999</v>
      </c>
      <c r="AC1993" s="511">
        <f t="shared" si="61"/>
        <v>42818.166666661884</v>
      </c>
      <c r="AD1993" s="512">
        <f t="shared" si="60"/>
        <v>5</v>
      </c>
      <c r="AJ1993" s="504">
        <v>178</v>
      </c>
    </row>
    <row r="1994" spans="1:36" x14ac:dyDescent="0.2">
      <c r="A1994" s="511">
        <v>42087</v>
      </c>
      <c r="B1994" s="512">
        <v>6</v>
      </c>
      <c r="H1994" s="504">
        <v>204.15299999999999</v>
      </c>
      <c r="O1994" s="511">
        <v>42452</v>
      </c>
      <c r="P1994" s="512">
        <v>6</v>
      </c>
      <c r="V1994" s="504">
        <v>192.84200000000001</v>
      </c>
      <c r="AC1994" s="511">
        <f t="shared" si="61"/>
        <v>42818.208333328548</v>
      </c>
      <c r="AD1994" s="512">
        <f t="shared" si="60"/>
        <v>6</v>
      </c>
      <c r="AJ1994" s="504">
        <v>183</v>
      </c>
    </row>
    <row r="1995" spans="1:36" x14ac:dyDescent="0.2">
      <c r="A1995" s="511">
        <v>42087</v>
      </c>
      <c r="B1995" s="512">
        <v>7</v>
      </c>
      <c r="H1995" s="504">
        <v>226.696</v>
      </c>
      <c r="O1995" s="511">
        <v>42452</v>
      </c>
      <c r="P1995" s="512">
        <v>7</v>
      </c>
      <c r="V1995" s="504">
        <v>215.70500000000001</v>
      </c>
      <c r="AC1995" s="511">
        <f t="shared" si="61"/>
        <v>42818.249999995212</v>
      </c>
      <c r="AD1995" s="512">
        <f t="shared" si="60"/>
        <v>7</v>
      </c>
      <c r="AJ1995" s="504">
        <v>197</v>
      </c>
    </row>
    <row r="1996" spans="1:36" x14ac:dyDescent="0.2">
      <c r="A1996" s="511">
        <v>42087</v>
      </c>
      <c r="B1996" s="512">
        <v>8</v>
      </c>
      <c r="H1996" s="504">
        <v>235.523</v>
      </c>
      <c r="O1996" s="511">
        <v>42452</v>
      </c>
      <c r="P1996" s="512">
        <v>8</v>
      </c>
      <c r="V1996" s="504">
        <v>225.405</v>
      </c>
      <c r="AC1996" s="511">
        <f t="shared" si="61"/>
        <v>42818.291666661877</v>
      </c>
      <c r="AD1996" s="512">
        <f t="shared" si="60"/>
        <v>8</v>
      </c>
      <c r="AJ1996" s="504">
        <v>218</v>
      </c>
    </row>
    <row r="1997" spans="1:36" x14ac:dyDescent="0.2">
      <c r="A1997" s="511">
        <v>42087</v>
      </c>
      <c r="B1997" s="512">
        <v>9</v>
      </c>
      <c r="H1997" s="504">
        <v>238.215</v>
      </c>
      <c r="O1997" s="511">
        <v>42452</v>
      </c>
      <c r="P1997" s="512">
        <v>9</v>
      </c>
      <c r="V1997" s="504">
        <v>220.99700000000001</v>
      </c>
      <c r="AC1997" s="511">
        <f t="shared" si="61"/>
        <v>42818.333333328541</v>
      </c>
      <c r="AD1997" s="512">
        <f t="shared" si="60"/>
        <v>9</v>
      </c>
      <c r="AJ1997" s="504">
        <v>241</v>
      </c>
    </row>
    <row r="1998" spans="1:36" x14ac:dyDescent="0.2">
      <c r="A1998" s="511">
        <v>42087</v>
      </c>
      <c r="B1998" s="512">
        <v>10</v>
      </c>
      <c r="H1998" s="504">
        <v>236.81700000000001</v>
      </c>
      <c r="O1998" s="511">
        <v>42452</v>
      </c>
      <c r="P1998" s="512">
        <v>10</v>
      </c>
      <c r="V1998" s="504">
        <v>216.8</v>
      </c>
      <c r="AC1998" s="511">
        <f t="shared" si="61"/>
        <v>42818.374999995205</v>
      </c>
      <c r="AD1998" s="512">
        <f t="shared" si="60"/>
        <v>10</v>
      </c>
      <c r="AJ1998" s="504">
        <v>242</v>
      </c>
    </row>
    <row r="1999" spans="1:36" x14ac:dyDescent="0.2">
      <c r="A1999" s="511">
        <v>42087</v>
      </c>
      <c r="B1999" s="512">
        <v>11</v>
      </c>
      <c r="H1999" s="504">
        <v>238.05500000000001</v>
      </c>
      <c r="O1999" s="511">
        <v>42452</v>
      </c>
      <c r="P1999" s="512">
        <v>11</v>
      </c>
      <c r="V1999" s="504">
        <v>213.31200000000001</v>
      </c>
      <c r="AC1999" s="511">
        <f t="shared" si="61"/>
        <v>42818.416666661869</v>
      </c>
      <c r="AD1999" s="512">
        <f t="shared" si="60"/>
        <v>11</v>
      </c>
      <c r="AJ1999" s="504">
        <v>244</v>
      </c>
    </row>
    <row r="2000" spans="1:36" x14ac:dyDescent="0.2">
      <c r="A2000" s="511">
        <v>42087</v>
      </c>
      <c r="B2000" s="512">
        <v>12</v>
      </c>
      <c r="H2000" s="504">
        <v>236.136</v>
      </c>
      <c r="O2000" s="511">
        <v>42452</v>
      </c>
      <c r="P2000" s="512">
        <v>12</v>
      </c>
      <c r="V2000" s="504">
        <v>209.00399999999999</v>
      </c>
      <c r="AC2000" s="511">
        <f t="shared" si="61"/>
        <v>42818.458333328534</v>
      </c>
      <c r="AD2000" s="512">
        <f t="shared" si="60"/>
        <v>12</v>
      </c>
      <c r="AJ2000" s="504">
        <v>243</v>
      </c>
    </row>
    <row r="2001" spans="1:36" x14ac:dyDescent="0.2">
      <c r="A2001" s="511">
        <v>42087</v>
      </c>
      <c r="B2001" s="512">
        <v>13</v>
      </c>
      <c r="H2001" s="504">
        <v>236.11500000000001</v>
      </c>
      <c r="O2001" s="511">
        <v>42452</v>
      </c>
      <c r="P2001" s="512">
        <v>13</v>
      </c>
      <c r="V2001" s="504">
        <v>204.47499999999999</v>
      </c>
      <c r="AC2001" s="511">
        <f t="shared" si="61"/>
        <v>42818.499999995198</v>
      </c>
      <c r="AD2001" s="512">
        <f t="shared" si="60"/>
        <v>13</v>
      </c>
      <c r="AJ2001" s="504">
        <v>239</v>
      </c>
    </row>
    <row r="2002" spans="1:36" x14ac:dyDescent="0.2">
      <c r="A2002" s="511">
        <v>42087</v>
      </c>
      <c r="B2002" s="512">
        <v>14</v>
      </c>
      <c r="H2002" s="504">
        <v>235.81200000000001</v>
      </c>
      <c r="O2002" s="511">
        <v>42452</v>
      </c>
      <c r="P2002" s="512">
        <v>14</v>
      </c>
      <c r="V2002" s="504">
        <v>204.11600000000001</v>
      </c>
      <c r="AC2002" s="511">
        <f t="shared" si="61"/>
        <v>42818.541666661862</v>
      </c>
      <c r="AD2002" s="512">
        <f t="shared" si="60"/>
        <v>14</v>
      </c>
      <c r="AJ2002" s="504">
        <v>236</v>
      </c>
    </row>
    <row r="2003" spans="1:36" x14ac:dyDescent="0.2">
      <c r="A2003" s="511">
        <v>42087</v>
      </c>
      <c r="B2003" s="512">
        <v>15</v>
      </c>
      <c r="H2003" s="504">
        <v>237.536</v>
      </c>
      <c r="O2003" s="511">
        <v>42452</v>
      </c>
      <c r="P2003" s="512">
        <v>15</v>
      </c>
      <c r="V2003" s="504">
        <v>202.679</v>
      </c>
      <c r="AC2003" s="511">
        <f t="shared" si="61"/>
        <v>42818.583333328526</v>
      </c>
      <c r="AD2003" s="512">
        <f t="shared" si="60"/>
        <v>15</v>
      </c>
      <c r="AJ2003" s="504">
        <v>234</v>
      </c>
    </row>
    <row r="2004" spans="1:36" x14ac:dyDescent="0.2">
      <c r="A2004" s="511">
        <v>42087</v>
      </c>
      <c r="B2004" s="512">
        <v>16</v>
      </c>
      <c r="H2004" s="504">
        <v>237.364</v>
      </c>
      <c r="O2004" s="511">
        <v>42452</v>
      </c>
      <c r="P2004" s="512">
        <v>16</v>
      </c>
      <c r="V2004" s="504">
        <v>201.50800000000001</v>
      </c>
      <c r="AC2004" s="511">
        <f t="shared" si="61"/>
        <v>42818.624999995191</v>
      </c>
      <c r="AD2004" s="512">
        <f t="shared" si="60"/>
        <v>16</v>
      </c>
      <c r="AJ2004" s="504">
        <v>231</v>
      </c>
    </row>
    <row r="2005" spans="1:36" x14ac:dyDescent="0.2">
      <c r="A2005" s="511">
        <v>42087</v>
      </c>
      <c r="B2005" s="512">
        <v>17</v>
      </c>
      <c r="H2005" s="504">
        <v>237.80799999999999</v>
      </c>
      <c r="O2005" s="511">
        <v>42452</v>
      </c>
      <c r="P2005" s="512">
        <v>17</v>
      </c>
      <c r="V2005" s="504">
        <v>201.25800000000001</v>
      </c>
      <c r="AC2005" s="511">
        <f t="shared" si="61"/>
        <v>42818.666666661855</v>
      </c>
      <c r="AD2005" s="512">
        <f t="shared" si="60"/>
        <v>17</v>
      </c>
      <c r="AJ2005" s="504">
        <v>227</v>
      </c>
    </row>
    <row r="2006" spans="1:36" x14ac:dyDescent="0.2">
      <c r="A2006" s="511">
        <v>42087</v>
      </c>
      <c r="B2006" s="512">
        <v>18</v>
      </c>
      <c r="H2006" s="504">
        <v>236.16300000000001</v>
      </c>
      <c r="O2006" s="511">
        <v>42452</v>
      </c>
      <c r="P2006" s="512">
        <v>18</v>
      </c>
      <c r="V2006" s="504">
        <v>204.608</v>
      </c>
      <c r="AC2006" s="511">
        <f t="shared" si="61"/>
        <v>42818.708333328519</v>
      </c>
      <c r="AD2006" s="512">
        <f t="shared" ref="AD2006:AD2069" si="62">B2006</f>
        <v>18</v>
      </c>
      <c r="AJ2006" s="504">
        <v>224</v>
      </c>
    </row>
    <row r="2007" spans="1:36" x14ac:dyDescent="0.2">
      <c r="A2007" s="511">
        <v>42087</v>
      </c>
      <c r="B2007" s="512">
        <v>19</v>
      </c>
      <c r="H2007" s="504">
        <v>240.90899999999999</v>
      </c>
      <c r="O2007" s="511">
        <v>42452</v>
      </c>
      <c r="P2007" s="512">
        <v>19</v>
      </c>
      <c r="V2007" s="504">
        <v>209.95500000000001</v>
      </c>
      <c r="AC2007" s="511">
        <f t="shared" ref="AC2007:AC2070" si="63">AC2006+1/24</f>
        <v>42818.749999995183</v>
      </c>
      <c r="AD2007" s="512">
        <f t="shared" si="62"/>
        <v>19</v>
      </c>
      <c r="AJ2007" s="504">
        <v>227</v>
      </c>
    </row>
    <row r="2008" spans="1:36" x14ac:dyDescent="0.2">
      <c r="A2008" s="511">
        <v>42087</v>
      </c>
      <c r="B2008" s="512">
        <v>20</v>
      </c>
      <c r="H2008" s="504">
        <v>255.68299999999999</v>
      </c>
      <c r="O2008" s="511">
        <v>42452</v>
      </c>
      <c r="P2008" s="512">
        <v>20</v>
      </c>
      <c r="V2008" s="504">
        <v>227.184</v>
      </c>
      <c r="AC2008" s="511">
        <f t="shared" si="63"/>
        <v>42818.791666661848</v>
      </c>
      <c r="AD2008" s="512">
        <f t="shared" si="62"/>
        <v>20</v>
      </c>
      <c r="AJ2008" s="504">
        <v>244</v>
      </c>
    </row>
    <row r="2009" spans="1:36" x14ac:dyDescent="0.2">
      <c r="A2009" s="511">
        <v>42087</v>
      </c>
      <c r="B2009" s="512">
        <v>21</v>
      </c>
      <c r="H2009" s="504">
        <v>261.16199999999998</v>
      </c>
      <c r="O2009" s="511">
        <v>42452</v>
      </c>
      <c r="P2009" s="512">
        <v>21</v>
      </c>
      <c r="V2009" s="504">
        <v>235.8</v>
      </c>
      <c r="AC2009" s="511">
        <f t="shared" si="63"/>
        <v>42818.833333328512</v>
      </c>
      <c r="AD2009" s="512">
        <f t="shared" si="62"/>
        <v>21</v>
      </c>
      <c r="AJ2009" s="504">
        <v>267</v>
      </c>
    </row>
    <row r="2010" spans="1:36" x14ac:dyDescent="0.2">
      <c r="A2010" s="511">
        <v>42087</v>
      </c>
      <c r="B2010" s="512">
        <v>22</v>
      </c>
      <c r="H2010" s="504">
        <v>251.32400000000001</v>
      </c>
      <c r="O2010" s="511">
        <v>42452</v>
      </c>
      <c r="P2010" s="512">
        <v>22</v>
      </c>
      <c r="V2010" s="504">
        <v>225.24199999999999</v>
      </c>
      <c r="AC2010" s="511">
        <f t="shared" si="63"/>
        <v>42818.874999995176</v>
      </c>
      <c r="AD2010" s="512">
        <f t="shared" si="62"/>
        <v>22</v>
      </c>
      <c r="AJ2010" s="504">
        <v>263</v>
      </c>
    </row>
    <row r="2011" spans="1:36" x14ac:dyDescent="0.2">
      <c r="A2011" s="511">
        <v>42087</v>
      </c>
      <c r="B2011" s="512">
        <v>23</v>
      </c>
      <c r="H2011" s="504">
        <v>234.81299999999999</v>
      </c>
      <c r="O2011" s="511">
        <v>42452</v>
      </c>
      <c r="P2011" s="512">
        <v>23</v>
      </c>
      <c r="V2011" s="504">
        <v>207.44900000000001</v>
      </c>
      <c r="AC2011" s="511">
        <f t="shared" si="63"/>
        <v>42818.91666666184</v>
      </c>
      <c r="AD2011" s="512">
        <f t="shared" si="62"/>
        <v>23</v>
      </c>
      <c r="AJ2011" s="504">
        <v>232</v>
      </c>
    </row>
    <row r="2012" spans="1:36" x14ac:dyDescent="0.2">
      <c r="A2012" s="511">
        <v>42087</v>
      </c>
      <c r="B2012" s="512">
        <v>24</v>
      </c>
      <c r="H2012" s="504">
        <v>213.82599999999999</v>
      </c>
      <c r="O2012" s="511">
        <v>42452</v>
      </c>
      <c r="P2012" s="512">
        <v>24</v>
      </c>
      <c r="V2012" s="504">
        <v>189.84899999999999</v>
      </c>
      <c r="AC2012" s="511">
        <f t="shared" si="63"/>
        <v>42818.958333328505</v>
      </c>
      <c r="AD2012" s="512">
        <f t="shared" si="62"/>
        <v>24</v>
      </c>
      <c r="AJ2012" s="504">
        <v>201</v>
      </c>
    </row>
    <row r="2013" spans="1:36" x14ac:dyDescent="0.2">
      <c r="A2013" s="511">
        <v>42088</v>
      </c>
      <c r="B2013" s="512">
        <v>1</v>
      </c>
      <c r="H2013" s="504">
        <v>204.30199999999999</v>
      </c>
      <c r="O2013" s="511">
        <v>42453</v>
      </c>
      <c r="P2013" s="512">
        <v>1</v>
      </c>
      <c r="V2013" s="504">
        <v>178.65100000000001</v>
      </c>
      <c r="AC2013" s="511">
        <f t="shared" si="63"/>
        <v>42818.999999995169</v>
      </c>
      <c r="AD2013" s="512">
        <f t="shared" si="62"/>
        <v>1</v>
      </c>
      <c r="AJ2013" s="504">
        <v>189</v>
      </c>
    </row>
    <row r="2014" spans="1:36" x14ac:dyDescent="0.2">
      <c r="A2014" s="511">
        <v>42088</v>
      </c>
      <c r="B2014" s="512">
        <v>2</v>
      </c>
      <c r="H2014" s="504">
        <v>198.16499999999999</v>
      </c>
      <c r="O2014" s="511">
        <v>42453</v>
      </c>
      <c r="P2014" s="512">
        <v>2</v>
      </c>
      <c r="V2014" s="504">
        <v>173.38399999999999</v>
      </c>
      <c r="AC2014" s="511">
        <f t="shared" si="63"/>
        <v>42819.041666661833</v>
      </c>
      <c r="AD2014" s="512">
        <f t="shared" si="62"/>
        <v>2</v>
      </c>
      <c r="AJ2014" s="504">
        <v>181</v>
      </c>
    </row>
    <row r="2015" spans="1:36" x14ac:dyDescent="0.2">
      <c r="A2015" s="511">
        <v>42088</v>
      </c>
      <c r="B2015" s="512">
        <v>3</v>
      </c>
      <c r="H2015" s="504">
        <v>194.80799999999999</v>
      </c>
      <c r="O2015" s="511">
        <v>42453</v>
      </c>
      <c r="P2015" s="512">
        <v>3</v>
      </c>
      <c r="V2015" s="504">
        <v>171.01400000000001</v>
      </c>
      <c r="AC2015" s="511">
        <f t="shared" si="63"/>
        <v>42819.083333328497</v>
      </c>
      <c r="AD2015" s="512">
        <f t="shared" si="62"/>
        <v>3</v>
      </c>
      <c r="AJ2015" s="504">
        <v>177</v>
      </c>
    </row>
    <row r="2016" spans="1:36" x14ac:dyDescent="0.2">
      <c r="A2016" s="511">
        <v>42088</v>
      </c>
      <c r="B2016" s="512">
        <v>4</v>
      </c>
      <c r="H2016" s="504">
        <v>194.98699999999999</v>
      </c>
      <c r="O2016" s="511">
        <v>42453</v>
      </c>
      <c r="P2016" s="512">
        <v>4</v>
      </c>
      <c r="V2016" s="504">
        <v>171.62899999999999</v>
      </c>
      <c r="AC2016" s="511">
        <f t="shared" si="63"/>
        <v>42819.124999995161</v>
      </c>
      <c r="AD2016" s="512">
        <f t="shared" si="62"/>
        <v>4</v>
      </c>
      <c r="AJ2016" s="504">
        <v>176</v>
      </c>
    </row>
    <row r="2017" spans="1:36" x14ac:dyDescent="0.2">
      <c r="A2017" s="511">
        <v>42088</v>
      </c>
      <c r="B2017" s="512">
        <v>5</v>
      </c>
      <c r="H2017" s="504">
        <v>199.04400000000001</v>
      </c>
      <c r="O2017" s="511">
        <v>42453</v>
      </c>
      <c r="P2017" s="512">
        <v>5</v>
      </c>
      <c r="V2017" s="504">
        <v>176.154</v>
      </c>
      <c r="AC2017" s="511">
        <f t="shared" si="63"/>
        <v>42819.166666661826</v>
      </c>
      <c r="AD2017" s="512">
        <f t="shared" si="62"/>
        <v>5</v>
      </c>
      <c r="AJ2017" s="504">
        <v>177</v>
      </c>
    </row>
    <row r="2018" spans="1:36" x14ac:dyDescent="0.2">
      <c r="A2018" s="511">
        <v>42088</v>
      </c>
      <c r="B2018" s="512">
        <v>6</v>
      </c>
      <c r="H2018" s="504">
        <v>207.245</v>
      </c>
      <c r="O2018" s="511">
        <v>42453</v>
      </c>
      <c r="P2018" s="512">
        <v>6</v>
      </c>
      <c r="V2018" s="504">
        <v>189.3</v>
      </c>
      <c r="AC2018" s="511">
        <f t="shared" si="63"/>
        <v>42819.20833332849</v>
      </c>
      <c r="AD2018" s="512">
        <f t="shared" si="62"/>
        <v>6</v>
      </c>
      <c r="AJ2018" s="504">
        <v>181</v>
      </c>
    </row>
    <row r="2019" spans="1:36" x14ac:dyDescent="0.2">
      <c r="A2019" s="511">
        <v>42088</v>
      </c>
      <c r="B2019" s="512">
        <v>7</v>
      </c>
      <c r="H2019" s="504">
        <v>225.89</v>
      </c>
      <c r="O2019" s="511">
        <v>42453</v>
      </c>
      <c r="P2019" s="512">
        <v>7</v>
      </c>
      <c r="V2019" s="504">
        <v>212.791</v>
      </c>
      <c r="AC2019" s="511">
        <f t="shared" si="63"/>
        <v>42819.249999995154</v>
      </c>
      <c r="AD2019" s="512">
        <f t="shared" si="62"/>
        <v>7</v>
      </c>
      <c r="AJ2019" s="504">
        <v>193</v>
      </c>
    </row>
    <row r="2020" spans="1:36" x14ac:dyDescent="0.2">
      <c r="A2020" s="511">
        <v>42088</v>
      </c>
      <c r="B2020" s="512">
        <v>8</v>
      </c>
      <c r="H2020" s="504">
        <v>236.571</v>
      </c>
      <c r="O2020" s="511">
        <v>42453</v>
      </c>
      <c r="P2020" s="512">
        <v>8</v>
      </c>
      <c r="V2020" s="504">
        <v>222.13</v>
      </c>
      <c r="AC2020" s="511">
        <f t="shared" si="63"/>
        <v>42819.291666661818</v>
      </c>
      <c r="AD2020" s="512">
        <f t="shared" si="62"/>
        <v>8</v>
      </c>
      <c r="AJ2020" s="504">
        <v>204</v>
      </c>
    </row>
    <row r="2021" spans="1:36" x14ac:dyDescent="0.2">
      <c r="A2021" s="511">
        <v>42088</v>
      </c>
      <c r="B2021" s="512">
        <v>9</v>
      </c>
      <c r="H2021" s="504">
        <v>240.34899999999999</v>
      </c>
      <c r="O2021" s="511">
        <v>42453</v>
      </c>
      <c r="P2021" s="512">
        <v>9</v>
      </c>
      <c r="V2021" s="504">
        <v>218.239</v>
      </c>
      <c r="AC2021" s="511">
        <f t="shared" si="63"/>
        <v>42819.333333328483</v>
      </c>
      <c r="AD2021" s="512">
        <f t="shared" si="62"/>
        <v>9</v>
      </c>
      <c r="AJ2021" s="504">
        <v>209</v>
      </c>
    </row>
    <row r="2022" spans="1:36" x14ac:dyDescent="0.2">
      <c r="A2022" s="511">
        <v>42088</v>
      </c>
      <c r="B2022" s="512">
        <v>10</v>
      </c>
      <c r="H2022" s="504">
        <v>240.27699999999999</v>
      </c>
      <c r="O2022" s="511">
        <v>42453</v>
      </c>
      <c r="P2022" s="512">
        <v>10</v>
      </c>
      <c r="V2022" s="504">
        <v>208.66800000000001</v>
      </c>
      <c r="AC2022" s="511">
        <f t="shared" si="63"/>
        <v>42819.374999995147</v>
      </c>
      <c r="AD2022" s="512">
        <f t="shared" si="62"/>
        <v>10</v>
      </c>
      <c r="AJ2022" s="504">
        <v>218</v>
      </c>
    </row>
    <row r="2023" spans="1:36" x14ac:dyDescent="0.2">
      <c r="A2023" s="511">
        <v>42088</v>
      </c>
      <c r="B2023" s="512">
        <v>11</v>
      </c>
      <c r="H2023" s="504">
        <v>239.31200000000001</v>
      </c>
      <c r="O2023" s="511">
        <v>42453</v>
      </c>
      <c r="P2023" s="512">
        <v>11</v>
      </c>
      <c r="V2023" s="504">
        <v>209.98099999999999</v>
      </c>
      <c r="AC2023" s="511">
        <f t="shared" si="63"/>
        <v>42819.416666661811</v>
      </c>
      <c r="AD2023" s="512">
        <f t="shared" si="62"/>
        <v>11</v>
      </c>
      <c r="AJ2023" s="504">
        <v>234</v>
      </c>
    </row>
    <row r="2024" spans="1:36" x14ac:dyDescent="0.2">
      <c r="A2024" s="511">
        <v>42088</v>
      </c>
      <c r="B2024" s="512">
        <v>12</v>
      </c>
      <c r="H2024" s="504">
        <v>239.70500000000001</v>
      </c>
      <c r="O2024" s="511">
        <v>42453</v>
      </c>
      <c r="P2024" s="512">
        <v>12</v>
      </c>
      <c r="V2024" s="504">
        <v>206.38399999999999</v>
      </c>
      <c r="AC2024" s="511">
        <f t="shared" si="63"/>
        <v>42819.458333328475</v>
      </c>
      <c r="AD2024" s="512">
        <f t="shared" si="62"/>
        <v>12</v>
      </c>
      <c r="AJ2024" s="504">
        <v>238</v>
      </c>
    </row>
    <row r="2025" spans="1:36" x14ac:dyDescent="0.2">
      <c r="A2025" s="511">
        <v>42088</v>
      </c>
      <c r="B2025" s="512">
        <v>13</v>
      </c>
      <c r="H2025" s="504">
        <v>239.46</v>
      </c>
      <c r="O2025" s="511">
        <v>42453</v>
      </c>
      <c r="P2025" s="512">
        <v>13</v>
      </c>
      <c r="V2025" s="504">
        <v>204.06800000000001</v>
      </c>
      <c r="AC2025" s="511">
        <f t="shared" si="63"/>
        <v>42819.49999999514</v>
      </c>
      <c r="AD2025" s="512">
        <f t="shared" si="62"/>
        <v>13</v>
      </c>
      <c r="AJ2025" s="504">
        <v>220</v>
      </c>
    </row>
    <row r="2026" spans="1:36" x14ac:dyDescent="0.2">
      <c r="A2026" s="511">
        <v>42088</v>
      </c>
      <c r="B2026" s="512">
        <v>14</v>
      </c>
      <c r="H2026" s="504">
        <v>241.78899999999999</v>
      </c>
      <c r="O2026" s="511">
        <v>42453</v>
      </c>
      <c r="P2026" s="512">
        <v>14</v>
      </c>
      <c r="V2026" s="504">
        <v>204.92599999999999</v>
      </c>
      <c r="AC2026" s="511">
        <f t="shared" si="63"/>
        <v>42819.541666661804</v>
      </c>
      <c r="AD2026" s="512">
        <f t="shared" si="62"/>
        <v>14</v>
      </c>
      <c r="AJ2026" s="504">
        <v>233</v>
      </c>
    </row>
    <row r="2027" spans="1:36" x14ac:dyDescent="0.2">
      <c r="A2027" s="511">
        <v>42088</v>
      </c>
      <c r="B2027" s="512">
        <v>15</v>
      </c>
      <c r="H2027" s="504">
        <v>245.99</v>
      </c>
      <c r="O2027" s="511">
        <v>42453</v>
      </c>
      <c r="P2027" s="512">
        <v>15</v>
      </c>
      <c r="V2027" s="504">
        <v>204.155</v>
      </c>
      <c r="AC2027" s="511">
        <f t="shared" si="63"/>
        <v>42819.583333328468</v>
      </c>
      <c r="AD2027" s="512">
        <f t="shared" si="62"/>
        <v>15</v>
      </c>
      <c r="AJ2027" s="504">
        <v>236</v>
      </c>
    </row>
    <row r="2028" spans="1:36" x14ac:dyDescent="0.2">
      <c r="A2028" s="511">
        <v>42088</v>
      </c>
      <c r="B2028" s="512">
        <v>16</v>
      </c>
      <c r="H2028" s="504">
        <v>246.39500000000001</v>
      </c>
      <c r="O2028" s="511">
        <v>42453</v>
      </c>
      <c r="P2028" s="512">
        <v>16</v>
      </c>
      <c r="V2028" s="504">
        <v>208.14599999999999</v>
      </c>
      <c r="AC2028" s="511">
        <f t="shared" si="63"/>
        <v>42819.624999995132</v>
      </c>
      <c r="AD2028" s="512">
        <f t="shared" si="62"/>
        <v>16</v>
      </c>
      <c r="AJ2028" s="504">
        <v>229</v>
      </c>
    </row>
    <row r="2029" spans="1:36" x14ac:dyDescent="0.2">
      <c r="A2029" s="511">
        <v>42088</v>
      </c>
      <c r="B2029" s="512">
        <v>17</v>
      </c>
      <c r="H2029" s="504">
        <v>247.65799999999999</v>
      </c>
      <c r="O2029" s="511">
        <v>42453</v>
      </c>
      <c r="P2029" s="512">
        <v>17</v>
      </c>
      <c r="V2029" s="504">
        <v>206.72200000000001</v>
      </c>
      <c r="AC2029" s="511">
        <f t="shared" si="63"/>
        <v>42819.666666661797</v>
      </c>
      <c r="AD2029" s="512">
        <f t="shared" si="62"/>
        <v>17</v>
      </c>
      <c r="AJ2029" s="504">
        <v>222</v>
      </c>
    </row>
    <row r="2030" spans="1:36" x14ac:dyDescent="0.2">
      <c r="A2030" s="511">
        <v>42088</v>
      </c>
      <c r="B2030" s="512">
        <v>18</v>
      </c>
      <c r="H2030" s="504">
        <v>247.881</v>
      </c>
      <c r="O2030" s="511">
        <v>42453</v>
      </c>
      <c r="P2030" s="512">
        <v>18</v>
      </c>
      <c r="V2030" s="504">
        <v>205.423</v>
      </c>
      <c r="AC2030" s="511">
        <f t="shared" si="63"/>
        <v>42819.708333328461</v>
      </c>
      <c r="AD2030" s="512">
        <f t="shared" si="62"/>
        <v>18</v>
      </c>
      <c r="AJ2030" s="504">
        <v>220</v>
      </c>
    </row>
    <row r="2031" spans="1:36" x14ac:dyDescent="0.2">
      <c r="A2031" s="511">
        <v>42088</v>
      </c>
      <c r="B2031" s="512">
        <v>19</v>
      </c>
      <c r="H2031" s="504">
        <v>251.167</v>
      </c>
      <c r="O2031" s="511">
        <v>42453</v>
      </c>
      <c r="P2031" s="512">
        <v>19</v>
      </c>
      <c r="V2031" s="504">
        <v>212.46700000000001</v>
      </c>
      <c r="AC2031" s="511">
        <f t="shared" si="63"/>
        <v>42819.749999995125</v>
      </c>
      <c r="AD2031" s="512">
        <f t="shared" si="62"/>
        <v>19</v>
      </c>
      <c r="AJ2031" s="504">
        <v>223</v>
      </c>
    </row>
    <row r="2032" spans="1:36" x14ac:dyDescent="0.2">
      <c r="A2032" s="511">
        <v>42088</v>
      </c>
      <c r="B2032" s="512">
        <v>20</v>
      </c>
      <c r="H2032" s="504">
        <v>260.452</v>
      </c>
      <c r="O2032" s="511">
        <v>42453</v>
      </c>
      <c r="P2032" s="512">
        <v>20</v>
      </c>
      <c r="V2032" s="504">
        <v>226.78100000000001</v>
      </c>
      <c r="AC2032" s="511">
        <f t="shared" si="63"/>
        <v>42819.791666661789</v>
      </c>
      <c r="AD2032" s="512">
        <f t="shared" si="62"/>
        <v>20</v>
      </c>
      <c r="AJ2032" s="504">
        <v>240</v>
      </c>
    </row>
    <row r="2033" spans="1:36" x14ac:dyDescent="0.2">
      <c r="A2033" s="511">
        <v>42088</v>
      </c>
      <c r="B2033" s="512">
        <v>21</v>
      </c>
      <c r="H2033" s="504">
        <v>265.68299999999999</v>
      </c>
      <c r="O2033" s="511">
        <v>42453</v>
      </c>
      <c r="P2033" s="512">
        <v>21</v>
      </c>
      <c r="V2033" s="504">
        <v>233.11</v>
      </c>
      <c r="AC2033" s="511">
        <f t="shared" si="63"/>
        <v>42819.833333328454</v>
      </c>
      <c r="AD2033" s="512">
        <f t="shared" si="62"/>
        <v>21</v>
      </c>
      <c r="AJ2033" s="504">
        <v>256</v>
      </c>
    </row>
    <row r="2034" spans="1:36" x14ac:dyDescent="0.2">
      <c r="A2034" s="511">
        <v>42088</v>
      </c>
      <c r="B2034" s="512">
        <v>22</v>
      </c>
      <c r="H2034" s="504">
        <v>253.45699999999999</v>
      </c>
      <c r="O2034" s="511">
        <v>42453</v>
      </c>
      <c r="P2034" s="512">
        <v>22</v>
      </c>
      <c r="V2034" s="504">
        <v>224.238</v>
      </c>
      <c r="AC2034" s="511">
        <f t="shared" si="63"/>
        <v>42819.874999995118</v>
      </c>
      <c r="AD2034" s="512">
        <f t="shared" si="62"/>
        <v>22</v>
      </c>
      <c r="AJ2034" s="504">
        <v>250</v>
      </c>
    </row>
    <row r="2035" spans="1:36" x14ac:dyDescent="0.2">
      <c r="A2035" s="511">
        <v>42088</v>
      </c>
      <c r="B2035" s="512">
        <v>23</v>
      </c>
      <c r="H2035" s="504">
        <v>234.10400000000001</v>
      </c>
      <c r="O2035" s="511">
        <v>42453</v>
      </c>
      <c r="P2035" s="512">
        <v>23</v>
      </c>
      <c r="V2035" s="504">
        <v>208.15899999999999</v>
      </c>
      <c r="AC2035" s="511">
        <f t="shared" si="63"/>
        <v>42819.916666661782</v>
      </c>
      <c r="AD2035" s="512">
        <f t="shared" si="62"/>
        <v>23</v>
      </c>
      <c r="AJ2035" s="504">
        <v>215</v>
      </c>
    </row>
    <row r="2036" spans="1:36" x14ac:dyDescent="0.2">
      <c r="A2036" s="511">
        <v>42088</v>
      </c>
      <c r="B2036" s="512">
        <v>24</v>
      </c>
      <c r="H2036" s="504">
        <v>213.119</v>
      </c>
      <c r="O2036" s="511">
        <v>42453</v>
      </c>
      <c r="P2036" s="512">
        <v>24</v>
      </c>
      <c r="V2036" s="504">
        <v>190.46299999999999</v>
      </c>
      <c r="AC2036" s="511">
        <f t="shared" si="63"/>
        <v>42819.958333328446</v>
      </c>
      <c r="AD2036" s="512">
        <f t="shared" si="62"/>
        <v>24</v>
      </c>
      <c r="AJ2036" s="504">
        <v>197</v>
      </c>
    </row>
    <row r="2037" spans="1:36" x14ac:dyDescent="0.2">
      <c r="A2037" s="511">
        <v>42089</v>
      </c>
      <c r="B2037" s="512">
        <v>1</v>
      </c>
      <c r="H2037" s="504">
        <v>203.50299999999999</v>
      </c>
      <c r="O2037" s="511">
        <v>42454</v>
      </c>
      <c r="P2037" s="512">
        <v>1</v>
      </c>
      <c r="V2037" s="504">
        <v>179.16200000000001</v>
      </c>
      <c r="AC2037" s="511">
        <f t="shared" si="63"/>
        <v>42819.999999995111</v>
      </c>
      <c r="AD2037" s="512">
        <f t="shared" si="62"/>
        <v>1</v>
      </c>
      <c r="AJ2037" s="504">
        <v>186</v>
      </c>
    </row>
    <row r="2038" spans="1:36" x14ac:dyDescent="0.2">
      <c r="A2038" s="511">
        <v>42089</v>
      </c>
      <c r="B2038" s="512">
        <v>2</v>
      </c>
      <c r="H2038" s="504">
        <v>196.648</v>
      </c>
      <c r="O2038" s="511">
        <v>42454</v>
      </c>
      <c r="P2038" s="512">
        <v>2</v>
      </c>
      <c r="V2038" s="504">
        <v>172.86099999999999</v>
      </c>
      <c r="AC2038" s="511">
        <f t="shared" si="63"/>
        <v>42820.041666661775</v>
      </c>
      <c r="AD2038" s="512">
        <f t="shared" si="62"/>
        <v>2</v>
      </c>
      <c r="AJ2038" s="504">
        <v>179</v>
      </c>
    </row>
    <row r="2039" spans="1:36" x14ac:dyDescent="0.2">
      <c r="A2039" s="511">
        <v>42089</v>
      </c>
      <c r="B2039" s="512">
        <v>3</v>
      </c>
      <c r="H2039" s="504">
        <v>192.50899999999999</v>
      </c>
      <c r="O2039" s="511">
        <v>42454</v>
      </c>
      <c r="P2039" s="512">
        <v>3</v>
      </c>
      <c r="V2039" s="504">
        <v>168.256</v>
      </c>
      <c r="AC2039" s="511">
        <f t="shared" si="63"/>
        <v>42820.083333328439</v>
      </c>
      <c r="AD2039" s="512">
        <f t="shared" si="62"/>
        <v>3</v>
      </c>
      <c r="AJ2039" s="504">
        <v>176</v>
      </c>
    </row>
    <row r="2040" spans="1:36" x14ac:dyDescent="0.2">
      <c r="A2040" s="511">
        <v>42089</v>
      </c>
      <c r="B2040" s="512">
        <v>4</v>
      </c>
      <c r="H2040" s="504">
        <v>192.09299999999999</v>
      </c>
      <c r="O2040" s="511">
        <v>42454</v>
      </c>
      <c r="P2040" s="512">
        <v>4</v>
      </c>
      <c r="V2040" s="504">
        <v>167.517</v>
      </c>
      <c r="AC2040" s="511">
        <f t="shared" si="63"/>
        <v>42820.124999995103</v>
      </c>
      <c r="AD2040" s="512">
        <f t="shared" si="62"/>
        <v>4</v>
      </c>
      <c r="AJ2040" s="504">
        <v>175</v>
      </c>
    </row>
    <row r="2041" spans="1:36" x14ac:dyDescent="0.2">
      <c r="A2041" s="511">
        <v>42089</v>
      </c>
      <c r="B2041" s="512">
        <v>5</v>
      </c>
      <c r="H2041" s="504">
        <v>195.93299999999999</v>
      </c>
      <c r="O2041" s="511">
        <v>42454</v>
      </c>
      <c r="P2041" s="512">
        <v>5</v>
      </c>
      <c r="V2041" s="504">
        <v>171.233</v>
      </c>
      <c r="AC2041" s="511">
        <f t="shared" si="63"/>
        <v>42820.166666661768</v>
      </c>
      <c r="AD2041" s="512">
        <f t="shared" si="62"/>
        <v>5</v>
      </c>
      <c r="AJ2041" s="504">
        <v>176</v>
      </c>
    </row>
    <row r="2042" spans="1:36" x14ac:dyDescent="0.2">
      <c r="A2042" s="511">
        <v>42089</v>
      </c>
      <c r="B2042" s="512">
        <v>6</v>
      </c>
      <c r="H2042" s="504">
        <v>206.65</v>
      </c>
      <c r="O2042" s="511">
        <v>42454</v>
      </c>
      <c r="P2042" s="512">
        <v>6</v>
      </c>
      <c r="V2042" s="504">
        <v>179.375</v>
      </c>
      <c r="AC2042" s="511">
        <f t="shared" si="63"/>
        <v>42820.208333328432</v>
      </c>
      <c r="AD2042" s="512">
        <f t="shared" si="62"/>
        <v>6</v>
      </c>
      <c r="AJ2042" s="504">
        <v>180</v>
      </c>
    </row>
    <row r="2043" spans="1:36" x14ac:dyDescent="0.2">
      <c r="A2043" s="511">
        <v>42089</v>
      </c>
      <c r="B2043" s="512">
        <v>7</v>
      </c>
      <c r="H2043" s="504">
        <v>227.01300000000001</v>
      </c>
      <c r="O2043" s="511">
        <v>42454</v>
      </c>
      <c r="P2043" s="512">
        <v>7</v>
      </c>
      <c r="V2043" s="504">
        <v>194.89400000000001</v>
      </c>
      <c r="AC2043" s="511">
        <f t="shared" si="63"/>
        <v>42820.249999995096</v>
      </c>
      <c r="AD2043" s="512">
        <f t="shared" si="62"/>
        <v>7</v>
      </c>
      <c r="AJ2043" s="504">
        <v>191</v>
      </c>
    </row>
    <row r="2044" spans="1:36" x14ac:dyDescent="0.2">
      <c r="A2044" s="511">
        <v>42089</v>
      </c>
      <c r="B2044" s="512">
        <v>8</v>
      </c>
      <c r="H2044" s="504">
        <v>235.518</v>
      </c>
      <c r="O2044" s="511">
        <v>42454</v>
      </c>
      <c r="P2044" s="512">
        <v>8</v>
      </c>
      <c r="V2044" s="504">
        <v>200.46299999999999</v>
      </c>
      <c r="AC2044" s="511">
        <f t="shared" si="63"/>
        <v>42820.29166666176</v>
      </c>
      <c r="AD2044" s="512">
        <f t="shared" si="62"/>
        <v>8</v>
      </c>
      <c r="AJ2044" s="504">
        <v>198</v>
      </c>
    </row>
    <row r="2045" spans="1:36" x14ac:dyDescent="0.2">
      <c r="A2045" s="511">
        <v>42089</v>
      </c>
      <c r="B2045" s="512">
        <v>9</v>
      </c>
      <c r="H2045" s="504">
        <v>237.90600000000001</v>
      </c>
      <c r="O2045" s="511">
        <v>42454</v>
      </c>
      <c r="P2045" s="512">
        <v>9</v>
      </c>
      <c r="V2045" s="504">
        <v>202.04</v>
      </c>
      <c r="AC2045" s="511">
        <f t="shared" si="63"/>
        <v>42820.333333328424</v>
      </c>
      <c r="AD2045" s="512">
        <f t="shared" si="62"/>
        <v>9</v>
      </c>
      <c r="AJ2045" s="504">
        <v>201</v>
      </c>
    </row>
    <row r="2046" spans="1:36" x14ac:dyDescent="0.2">
      <c r="A2046" s="511">
        <v>42089</v>
      </c>
      <c r="B2046" s="512">
        <v>10</v>
      </c>
      <c r="H2046" s="504">
        <v>238.61699999999999</v>
      </c>
      <c r="O2046" s="511">
        <v>42454</v>
      </c>
      <c r="P2046" s="512">
        <v>10</v>
      </c>
      <c r="V2046" s="504">
        <v>202.80199999999999</v>
      </c>
      <c r="AC2046" s="511">
        <f t="shared" si="63"/>
        <v>42820.374999995089</v>
      </c>
      <c r="AD2046" s="512">
        <f t="shared" si="62"/>
        <v>10</v>
      </c>
      <c r="AJ2046" s="504">
        <v>207</v>
      </c>
    </row>
    <row r="2047" spans="1:36" x14ac:dyDescent="0.2">
      <c r="A2047" s="511">
        <v>42089</v>
      </c>
      <c r="B2047" s="512">
        <v>11</v>
      </c>
      <c r="H2047" s="504">
        <v>242.566</v>
      </c>
      <c r="O2047" s="511">
        <v>42454</v>
      </c>
      <c r="P2047" s="512">
        <v>11</v>
      </c>
      <c r="V2047" s="504">
        <v>204.60900000000001</v>
      </c>
      <c r="AC2047" s="511">
        <f t="shared" si="63"/>
        <v>42820.416666661753</v>
      </c>
      <c r="AD2047" s="512">
        <f t="shared" si="62"/>
        <v>11</v>
      </c>
      <c r="AJ2047" s="504">
        <v>214</v>
      </c>
    </row>
    <row r="2048" spans="1:36" x14ac:dyDescent="0.2">
      <c r="A2048" s="511">
        <v>42089</v>
      </c>
      <c r="B2048" s="512">
        <v>12</v>
      </c>
      <c r="H2048" s="504">
        <v>245.13800000000001</v>
      </c>
      <c r="O2048" s="511">
        <v>42454</v>
      </c>
      <c r="P2048" s="512">
        <v>12</v>
      </c>
      <c r="V2048" s="504">
        <v>200.55799999999999</v>
      </c>
      <c r="AC2048" s="511">
        <f t="shared" si="63"/>
        <v>42820.458333328417</v>
      </c>
      <c r="AD2048" s="512">
        <f t="shared" si="62"/>
        <v>12</v>
      </c>
      <c r="AJ2048" s="504">
        <v>216</v>
      </c>
    </row>
    <row r="2049" spans="1:36" x14ac:dyDescent="0.2">
      <c r="A2049" s="511">
        <v>42089</v>
      </c>
      <c r="B2049" s="512">
        <v>13</v>
      </c>
      <c r="H2049" s="504">
        <v>251.131</v>
      </c>
      <c r="O2049" s="511">
        <v>42454</v>
      </c>
      <c r="P2049" s="512">
        <v>13</v>
      </c>
      <c r="V2049" s="504">
        <v>197.17500000000001</v>
      </c>
      <c r="AC2049" s="511">
        <f t="shared" si="63"/>
        <v>42820.499999995081</v>
      </c>
      <c r="AD2049" s="512">
        <f t="shared" si="62"/>
        <v>13</v>
      </c>
      <c r="AJ2049" s="504">
        <v>215</v>
      </c>
    </row>
    <row r="2050" spans="1:36" x14ac:dyDescent="0.2">
      <c r="A2050" s="511">
        <v>42089</v>
      </c>
      <c r="B2050" s="512">
        <v>14</v>
      </c>
      <c r="H2050" s="504">
        <v>259.16300000000001</v>
      </c>
      <c r="O2050" s="511">
        <v>42454</v>
      </c>
      <c r="P2050" s="512">
        <v>14</v>
      </c>
      <c r="V2050" s="504">
        <v>198.79300000000001</v>
      </c>
      <c r="AC2050" s="511">
        <f t="shared" si="63"/>
        <v>42820.541666661746</v>
      </c>
      <c r="AD2050" s="512">
        <f t="shared" si="62"/>
        <v>14</v>
      </c>
      <c r="AJ2050" s="504">
        <v>215</v>
      </c>
    </row>
    <row r="2051" spans="1:36" x14ac:dyDescent="0.2">
      <c r="A2051" s="511">
        <v>42089</v>
      </c>
      <c r="B2051" s="512">
        <v>15</v>
      </c>
      <c r="H2051" s="504">
        <v>265.41699999999997</v>
      </c>
      <c r="O2051" s="511">
        <v>42454</v>
      </c>
      <c r="P2051" s="512">
        <v>15</v>
      </c>
      <c r="V2051" s="504">
        <v>198.65700000000001</v>
      </c>
      <c r="AC2051" s="511">
        <f t="shared" si="63"/>
        <v>42820.58333332841</v>
      </c>
      <c r="AD2051" s="512">
        <f t="shared" si="62"/>
        <v>15</v>
      </c>
      <c r="AJ2051" s="504">
        <v>218</v>
      </c>
    </row>
    <row r="2052" spans="1:36" x14ac:dyDescent="0.2">
      <c r="A2052" s="511">
        <v>42089</v>
      </c>
      <c r="B2052" s="512">
        <v>16</v>
      </c>
      <c r="H2052" s="504">
        <v>270.69299999999998</v>
      </c>
      <c r="O2052" s="511">
        <v>42454</v>
      </c>
      <c r="P2052" s="512">
        <v>16</v>
      </c>
      <c r="V2052" s="504">
        <v>196.577</v>
      </c>
      <c r="AC2052" s="511">
        <f t="shared" si="63"/>
        <v>42820.624999995074</v>
      </c>
      <c r="AD2052" s="512">
        <f t="shared" si="62"/>
        <v>16</v>
      </c>
      <c r="AJ2052" s="504">
        <v>217</v>
      </c>
    </row>
    <row r="2053" spans="1:36" x14ac:dyDescent="0.2">
      <c r="A2053" s="511">
        <v>42089</v>
      </c>
      <c r="B2053" s="512">
        <v>17</v>
      </c>
      <c r="H2053" s="504">
        <v>274.49</v>
      </c>
      <c r="O2053" s="511">
        <v>42454</v>
      </c>
      <c r="P2053" s="512">
        <v>17</v>
      </c>
      <c r="V2053" s="504">
        <v>197.131</v>
      </c>
      <c r="AC2053" s="511">
        <f t="shared" si="63"/>
        <v>42820.666666661738</v>
      </c>
      <c r="AD2053" s="512">
        <f t="shared" si="62"/>
        <v>17</v>
      </c>
      <c r="AJ2053" s="504">
        <v>214</v>
      </c>
    </row>
    <row r="2054" spans="1:36" x14ac:dyDescent="0.2">
      <c r="A2054" s="511">
        <v>42089</v>
      </c>
      <c r="B2054" s="512">
        <v>18</v>
      </c>
      <c r="H2054" s="504">
        <v>275.54700000000003</v>
      </c>
      <c r="O2054" s="511">
        <v>42454</v>
      </c>
      <c r="P2054" s="512">
        <v>18</v>
      </c>
      <c r="V2054" s="504">
        <v>197.78299999999999</v>
      </c>
      <c r="AC2054" s="511">
        <f t="shared" si="63"/>
        <v>42820.708333328403</v>
      </c>
      <c r="AD2054" s="512">
        <f t="shared" si="62"/>
        <v>18</v>
      </c>
      <c r="AJ2054" s="504">
        <v>213</v>
      </c>
    </row>
    <row r="2055" spans="1:36" x14ac:dyDescent="0.2">
      <c r="A2055" s="511">
        <v>42089</v>
      </c>
      <c r="B2055" s="512">
        <v>19</v>
      </c>
      <c r="H2055" s="504">
        <v>276.79899999999998</v>
      </c>
      <c r="O2055" s="511">
        <v>42454</v>
      </c>
      <c r="P2055" s="512">
        <v>19</v>
      </c>
      <c r="V2055" s="504">
        <v>200.101</v>
      </c>
      <c r="AC2055" s="511">
        <f t="shared" si="63"/>
        <v>42820.749999995067</v>
      </c>
      <c r="AD2055" s="512">
        <f t="shared" si="62"/>
        <v>19</v>
      </c>
      <c r="AJ2055" s="504">
        <v>217</v>
      </c>
    </row>
    <row r="2056" spans="1:36" x14ac:dyDescent="0.2">
      <c r="A2056" s="511">
        <v>42089</v>
      </c>
      <c r="B2056" s="512">
        <v>20</v>
      </c>
      <c r="H2056" s="504">
        <v>282.14800000000002</v>
      </c>
      <c r="O2056" s="511">
        <v>42454</v>
      </c>
      <c r="P2056" s="512">
        <v>20</v>
      </c>
      <c r="V2056" s="504">
        <v>211.90700000000001</v>
      </c>
      <c r="AC2056" s="511">
        <f t="shared" si="63"/>
        <v>42820.791666661731</v>
      </c>
      <c r="AD2056" s="512">
        <f t="shared" si="62"/>
        <v>20</v>
      </c>
      <c r="AJ2056" s="504">
        <v>236</v>
      </c>
    </row>
    <row r="2057" spans="1:36" x14ac:dyDescent="0.2">
      <c r="A2057" s="511">
        <v>42089</v>
      </c>
      <c r="B2057" s="512">
        <v>21</v>
      </c>
      <c r="H2057" s="504">
        <v>284.98500000000001</v>
      </c>
      <c r="O2057" s="511">
        <v>42454</v>
      </c>
      <c r="P2057" s="512">
        <v>21</v>
      </c>
      <c r="V2057" s="504">
        <v>218.00399999999999</v>
      </c>
      <c r="AC2057" s="511">
        <f t="shared" si="63"/>
        <v>42820.833333328395</v>
      </c>
      <c r="AD2057" s="512">
        <f t="shared" si="62"/>
        <v>21</v>
      </c>
      <c r="AJ2057" s="504">
        <v>262</v>
      </c>
    </row>
    <row r="2058" spans="1:36" x14ac:dyDescent="0.2">
      <c r="A2058" s="511">
        <v>42089</v>
      </c>
      <c r="B2058" s="512">
        <v>22</v>
      </c>
      <c r="H2058" s="504">
        <v>271.22800000000001</v>
      </c>
      <c r="O2058" s="511">
        <v>42454</v>
      </c>
      <c r="P2058" s="512">
        <v>22</v>
      </c>
      <c r="V2058" s="504">
        <v>211.26499999999999</v>
      </c>
      <c r="AC2058" s="511">
        <f t="shared" si="63"/>
        <v>42820.87499999506</v>
      </c>
      <c r="AD2058" s="512">
        <f t="shared" si="62"/>
        <v>22</v>
      </c>
      <c r="AJ2058" s="504">
        <v>262</v>
      </c>
    </row>
    <row r="2059" spans="1:36" x14ac:dyDescent="0.2">
      <c r="A2059" s="511">
        <v>42089</v>
      </c>
      <c r="B2059" s="512">
        <v>23</v>
      </c>
      <c r="H2059" s="504">
        <v>249.255</v>
      </c>
      <c r="O2059" s="511">
        <v>42454</v>
      </c>
      <c r="P2059" s="512">
        <v>23</v>
      </c>
      <c r="V2059" s="504">
        <v>199.863</v>
      </c>
      <c r="AC2059" s="511">
        <f t="shared" si="63"/>
        <v>42820.916666661724</v>
      </c>
      <c r="AD2059" s="512">
        <f t="shared" si="62"/>
        <v>23</v>
      </c>
      <c r="AJ2059" s="504">
        <v>225</v>
      </c>
    </row>
    <row r="2060" spans="1:36" x14ac:dyDescent="0.2">
      <c r="A2060" s="511">
        <v>42089</v>
      </c>
      <c r="B2060" s="512">
        <v>24</v>
      </c>
      <c r="H2060" s="504">
        <v>225.655</v>
      </c>
      <c r="O2060" s="511">
        <v>42454</v>
      </c>
      <c r="P2060" s="512">
        <v>24</v>
      </c>
      <c r="V2060" s="504">
        <v>185.417</v>
      </c>
      <c r="AC2060" s="511">
        <f t="shared" si="63"/>
        <v>42820.958333328388</v>
      </c>
      <c r="AD2060" s="512">
        <f t="shared" si="62"/>
        <v>24</v>
      </c>
      <c r="AJ2060" s="504">
        <v>198</v>
      </c>
    </row>
    <row r="2061" spans="1:36" x14ac:dyDescent="0.2">
      <c r="A2061" s="511">
        <v>42090</v>
      </c>
      <c r="B2061" s="512">
        <v>1</v>
      </c>
      <c r="H2061" s="504">
        <v>211.553</v>
      </c>
      <c r="O2061" s="511">
        <v>42455</v>
      </c>
      <c r="P2061" s="512">
        <v>1</v>
      </c>
      <c r="V2061" s="504">
        <v>173.923</v>
      </c>
      <c r="AC2061" s="511">
        <f t="shared" si="63"/>
        <v>42820.999999995052</v>
      </c>
      <c r="AD2061" s="512">
        <f t="shared" si="62"/>
        <v>1</v>
      </c>
      <c r="AJ2061" s="504">
        <v>186</v>
      </c>
    </row>
    <row r="2062" spans="1:36" x14ac:dyDescent="0.2">
      <c r="A2062" s="511">
        <v>42090</v>
      </c>
      <c r="B2062" s="512">
        <v>2</v>
      </c>
      <c r="H2062" s="504">
        <v>204.286</v>
      </c>
      <c r="O2062" s="511">
        <v>42455</v>
      </c>
      <c r="P2062" s="512">
        <v>2</v>
      </c>
      <c r="V2062" s="504">
        <v>166.01499999999999</v>
      </c>
      <c r="AC2062" s="511">
        <f t="shared" si="63"/>
        <v>42821.041666661717</v>
      </c>
      <c r="AD2062" s="512">
        <f t="shared" si="62"/>
        <v>2</v>
      </c>
      <c r="AJ2062" s="504">
        <v>178</v>
      </c>
    </row>
    <row r="2063" spans="1:36" x14ac:dyDescent="0.2">
      <c r="A2063" s="511">
        <v>42090</v>
      </c>
      <c r="B2063" s="512">
        <v>3</v>
      </c>
      <c r="H2063" s="504">
        <v>198.732</v>
      </c>
      <c r="O2063" s="511">
        <v>42455</v>
      </c>
      <c r="P2063" s="512">
        <v>3</v>
      </c>
      <c r="V2063" s="504">
        <v>162.297</v>
      </c>
      <c r="AC2063" s="511">
        <f t="shared" si="63"/>
        <v>42821.083333328381</v>
      </c>
      <c r="AD2063" s="512">
        <f t="shared" si="62"/>
        <v>3</v>
      </c>
      <c r="AJ2063" s="504">
        <v>176</v>
      </c>
    </row>
    <row r="2064" spans="1:36" x14ac:dyDescent="0.2">
      <c r="A2064" s="511">
        <v>42090</v>
      </c>
      <c r="B2064" s="512">
        <v>4</v>
      </c>
      <c r="H2064" s="504">
        <v>196.249</v>
      </c>
      <c r="O2064" s="511">
        <v>42455</v>
      </c>
      <c r="P2064" s="512">
        <v>4</v>
      </c>
      <c r="V2064" s="504">
        <v>160.399</v>
      </c>
      <c r="AC2064" s="511">
        <f t="shared" si="63"/>
        <v>42821.124999995045</v>
      </c>
      <c r="AD2064" s="512">
        <f t="shared" si="62"/>
        <v>4</v>
      </c>
      <c r="AJ2064" s="504">
        <v>176</v>
      </c>
    </row>
    <row r="2065" spans="1:36" x14ac:dyDescent="0.2">
      <c r="A2065" s="511">
        <v>42090</v>
      </c>
      <c r="B2065" s="512">
        <v>5</v>
      </c>
      <c r="H2065" s="504">
        <v>199.114</v>
      </c>
      <c r="O2065" s="511">
        <v>42455</v>
      </c>
      <c r="P2065" s="512">
        <v>5</v>
      </c>
      <c r="V2065" s="504">
        <v>161.095</v>
      </c>
      <c r="AC2065" s="511">
        <f t="shared" si="63"/>
        <v>42821.166666661709</v>
      </c>
      <c r="AD2065" s="512">
        <f t="shared" si="62"/>
        <v>5</v>
      </c>
      <c r="AJ2065" s="504">
        <v>177</v>
      </c>
    </row>
    <row r="2066" spans="1:36" x14ac:dyDescent="0.2">
      <c r="A2066" s="511">
        <v>42090</v>
      </c>
      <c r="B2066" s="512">
        <v>6</v>
      </c>
      <c r="H2066" s="504">
        <v>208.10900000000001</v>
      </c>
      <c r="O2066" s="511">
        <v>42455</v>
      </c>
      <c r="P2066" s="512">
        <v>6</v>
      </c>
      <c r="V2066" s="504">
        <v>165.37200000000001</v>
      </c>
      <c r="AC2066" s="511">
        <f t="shared" si="63"/>
        <v>42821.208333328374</v>
      </c>
      <c r="AD2066" s="512">
        <f t="shared" si="62"/>
        <v>6</v>
      </c>
      <c r="AJ2066" s="504">
        <v>183</v>
      </c>
    </row>
    <row r="2067" spans="1:36" x14ac:dyDescent="0.2">
      <c r="A2067" s="511">
        <v>42090</v>
      </c>
      <c r="B2067" s="512">
        <v>7</v>
      </c>
      <c r="H2067" s="504">
        <v>227.63300000000001</v>
      </c>
      <c r="O2067" s="511">
        <v>42455</v>
      </c>
      <c r="P2067" s="512">
        <v>7</v>
      </c>
      <c r="V2067" s="504">
        <v>172.33500000000001</v>
      </c>
      <c r="AC2067" s="511">
        <f t="shared" si="63"/>
        <v>42821.249999995038</v>
      </c>
      <c r="AD2067" s="512">
        <f t="shared" si="62"/>
        <v>7</v>
      </c>
      <c r="AJ2067" s="504">
        <v>198</v>
      </c>
    </row>
    <row r="2068" spans="1:36" x14ac:dyDescent="0.2">
      <c r="A2068" s="511">
        <v>42090</v>
      </c>
      <c r="B2068" s="512">
        <v>8</v>
      </c>
      <c r="H2068" s="504">
        <v>232.595</v>
      </c>
      <c r="O2068" s="511">
        <v>42455</v>
      </c>
      <c r="P2068" s="512">
        <v>8</v>
      </c>
      <c r="V2068" s="504">
        <v>173.578</v>
      </c>
      <c r="AC2068" s="511">
        <f t="shared" si="63"/>
        <v>42821.291666661702</v>
      </c>
      <c r="AD2068" s="512">
        <f t="shared" si="62"/>
        <v>8</v>
      </c>
      <c r="AJ2068" s="504">
        <v>220</v>
      </c>
    </row>
    <row r="2069" spans="1:36" x14ac:dyDescent="0.2">
      <c r="A2069" s="511">
        <v>42090</v>
      </c>
      <c r="B2069" s="512">
        <v>9</v>
      </c>
      <c r="H2069" s="504">
        <v>236.10400000000001</v>
      </c>
      <c r="O2069" s="511">
        <v>42455</v>
      </c>
      <c r="P2069" s="512">
        <v>9</v>
      </c>
      <c r="V2069" s="504">
        <v>177.87899999999999</v>
      </c>
      <c r="AC2069" s="511">
        <f t="shared" si="63"/>
        <v>42821.333333328366</v>
      </c>
      <c r="AD2069" s="512">
        <f t="shared" si="62"/>
        <v>9</v>
      </c>
      <c r="AJ2069" s="504">
        <v>243</v>
      </c>
    </row>
    <row r="2070" spans="1:36" x14ac:dyDescent="0.2">
      <c r="A2070" s="511">
        <v>42090</v>
      </c>
      <c r="B2070" s="512">
        <v>10</v>
      </c>
      <c r="H2070" s="504">
        <v>241.59899999999999</v>
      </c>
      <c r="O2070" s="511">
        <v>42455</v>
      </c>
      <c r="P2070" s="512">
        <v>10</v>
      </c>
      <c r="V2070" s="504">
        <v>178.52600000000001</v>
      </c>
      <c r="AC2070" s="511">
        <f t="shared" si="63"/>
        <v>42821.374999995031</v>
      </c>
      <c r="AD2070" s="512">
        <f t="shared" ref="AD2070:AD2133" si="64">B2070</f>
        <v>10</v>
      </c>
      <c r="AJ2070" s="504">
        <v>248</v>
      </c>
    </row>
    <row r="2071" spans="1:36" x14ac:dyDescent="0.2">
      <c r="A2071" s="511">
        <v>42090</v>
      </c>
      <c r="B2071" s="512">
        <v>11</v>
      </c>
      <c r="H2071" s="504">
        <v>246.96199999999999</v>
      </c>
      <c r="O2071" s="511">
        <v>42455</v>
      </c>
      <c r="P2071" s="512">
        <v>11</v>
      </c>
      <c r="V2071" s="504">
        <v>177.81299999999999</v>
      </c>
      <c r="AC2071" s="511">
        <f t="shared" ref="AC2071:AC2134" si="65">AC2070+1/24</f>
        <v>42821.416666661695</v>
      </c>
      <c r="AD2071" s="512">
        <f t="shared" si="64"/>
        <v>11</v>
      </c>
      <c r="AJ2071" s="504">
        <v>252</v>
      </c>
    </row>
    <row r="2072" spans="1:36" x14ac:dyDescent="0.2">
      <c r="A2072" s="511">
        <v>42090</v>
      </c>
      <c r="B2072" s="512">
        <v>12</v>
      </c>
      <c r="H2072" s="504">
        <v>252.458</v>
      </c>
      <c r="O2072" s="511">
        <v>42455</v>
      </c>
      <c r="P2072" s="512">
        <v>12</v>
      </c>
      <c r="V2072" s="504">
        <v>175.69499999999999</v>
      </c>
      <c r="AC2072" s="511">
        <f t="shared" si="65"/>
        <v>42821.458333328359</v>
      </c>
      <c r="AD2072" s="512">
        <f t="shared" si="64"/>
        <v>12</v>
      </c>
      <c r="AJ2072" s="504">
        <v>254</v>
      </c>
    </row>
    <row r="2073" spans="1:36" x14ac:dyDescent="0.2">
      <c r="A2073" s="511">
        <v>42090</v>
      </c>
      <c r="B2073" s="512">
        <v>13</v>
      </c>
      <c r="H2073" s="504">
        <v>260.05599999999998</v>
      </c>
      <c r="O2073" s="511">
        <v>42455</v>
      </c>
      <c r="P2073" s="512">
        <v>13</v>
      </c>
      <c r="V2073" s="504">
        <v>172.00399999999999</v>
      </c>
      <c r="AC2073" s="511">
        <f t="shared" si="65"/>
        <v>42821.499999995023</v>
      </c>
      <c r="AD2073" s="512">
        <f t="shared" si="64"/>
        <v>13</v>
      </c>
      <c r="AJ2073" s="504">
        <v>256</v>
      </c>
    </row>
    <row r="2074" spans="1:36" x14ac:dyDescent="0.2">
      <c r="A2074" s="511">
        <v>42090</v>
      </c>
      <c r="B2074" s="512">
        <v>14</v>
      </c>
      <c r="H2074" s="504">
        <v>267.40699999999998</v>
      </c>
      <c r="O2074" s="511">
        <v>42455</v>
      </c>
      <c r="P2074" s="512">
        <v>14</v>
      </c>
      <c r="V2074" s="504">
        <v>171.072</v>
      </c>
      <c r="AC2074" s="511">
        <f t="shared" si="65"/>
        <v>42821.541666661687</v>
      </c>
      <c r="AD2074" s="512">
        <f t="shared" si="64"/>
        <v>14</v>
      </c>
      <c r="AJ2074" s="504">
        <v>261</v>
      </c>
    </row>
    <row r="2075" spans="1:36" x14ac:dyDescent="0.2">
      <c r="A2075" s="511">
        <v>42090</v>
      </c>
      <c r="B2075" s="512">
        <v>15</v>
      </c>
      <c r="H2075" s="504">
        <v>275.70499999999998</v>
      </c>
      <c r="O2075" s="511">
        <v>42455</v>
      </c>
      <c r="P2075" s="512">
        <v>15</v>
      </c>
      <c r="V2075" s="504">
        <v>171.50399999999999</v>
      </c>
      <c r="AC2075" s="511">
        <f t="shared" si="65"/>
        <v>42821.583333328352</v>
      </c>
      <c r="AD2075" s="512">
        <f t="shared" si="64"/>
        <v>15</v>
      </c>
      <c r="AJ2075" s="504">
        <v>263</v>
      </c>
    </row>
    <row r="2076" spans="1:36" x14ac:dyDescent="0.2">
      <c r="A2076" s="511">
        <v>42090</v>
      </c>
      <c r="B2076" s="512">
        <v>16</v>
      </c>
      <c r="H2076" s="504">
        <v>282.36099999999999</v>
      </c>
      <c r="O2076" s="511">
        <v>42455</v>
      </c>
      <c r="P2076" s="512">
        <v>16</v>
      </c>
      <c r="V2076" s="504">
        <v>173.65700000000001</v>
      </c>
      <c r="AC2076" s="511">
        <f t="shared" si="65"/>
        <v>42821.624999995016</v>
      </c>
      <c r="AD2076" s="512">
        <f t="shared" si="64"/>
        <v>16</v>
      </c>
      <c r="AJ2076" s="504">
        <v>265</v>
      </c>
    </row>
    <row r="2077" spans="1:36" x14ac:dyDescent="0.2">
      <c r="A2077" s="511">
        <v>42090</v>
      </c>
      <c r="B2077" s="512">
        <v>17</v>
      </c>
      <c r="H2077" s="504">
        <v>284.56700000000001</v>
      </c>
      <c r="O2077" s="511">
        <v>42455</v>
      </c>
      <c r="P2077" s="512">
        <v>17</v>
      </c>
      <c r="V2077" s="504">
        <v>178.929</v>
      </c>
      <c r="AC2077" s="511">
        <f t="shared" si="65"/>
        <v>42821.66666666168</v>
      </c>
      <c r="AD2077" s="512">
        <f t="shared" si="64"/>
        <v>17</v>
      </c>
      <c r="AJ2077" s="504">
        <v>262</v>
      </c>
    </row>
    <row r="2078" spans="1:36" x14ac:dyDescent="0.2">
      <c r="A2078" s="511">
        <v>42090</v>
      </c>
      <c r="B2078" s="512">
        <v>18</v>
      </c>
      <c r="H2078" s="504">
        <v>281.80399999999997</v>
      </c>
      <c r="O2078" s="511">
        <v>42455</v>
      </c>
      <c r="P2078" s="512">
        <v>18</v>
      </c>
      <c r="V2078" s="504">
        <v>183.983</v>
      </c>
      <c r="AC2078" s="511">
        <f t="shared" si="65"/>
        <v>42821.708333328344</v>
      </c>
      <c r="AD2078" s="512">
        <f t="shared" si="64"/>
        <v>18</v>
      </c>
      <c r="AJ2078" s="504">
        <v>255</v>
      </c>
    </row>
    <row r="2079" spans="1:36" x14ac:dyDescent="0.2">
      <c r="A2079" s="511">
        <v>42090</v>
      </c>
      <c r="B2079" s="512">
        <v>19</v>
      </c>
      <c r="H2079" s="504">
        <v>276.91399999999999</v>
      </c>
      <c r="O2079" s="511">
        <v>42455</v>
      </c>
      <c r="P2079" s="512">
        <v>19</v>
      </c>
      <c r="V2079" s="504">
        <v>190.08199999999999</v>
      </c>
      <c r="AC2079" s="511">
        <f t="shared" si="65"/>
        <v>42821.749999995009</v>
      </c>
      <c r="AD2079" s="512">
        <f t="shared" si="64"/>
        <v>19</v>
      </c>
      <c r="AJ2079" s="504">
        <v>251</v>
      </c>
    </row>
    <row r="2080" spans="1:36" x14ac:dyDescent="0.2">
      <c r="A2080" s="511">
        <v>42090</v>
      </c>
      <c r="B2080" s="512">
        <v>20</v>
      </c>
      <c r="H2080" s="504">
        <v>274.75599999999997</v>
      </c>
      <c r="O2080" s="511">
        <v>42455</v>
      </c>
      <c r="P2080" s="512">
        <v>20</v>
      </c>
      <c r="V2080" s="504">
        <v>202.58</v>
      </c>
      <c r="AC2080" s="511">
        <f t="shared" si="65"/>
        <v>42821.791666661673</v>
      </c>
      <c r="AD2080" s="512">
        <f t="shared" si="64"/>
        <v>20</v>
      </c>
      <c r="AJ2080" s="504">
        <v>262</v>
      </c>
    </row>
    <row r="2081" spans="1:36" x14ac:dyDescent="0.2">
      <c r="A2081" s="511">
        <v>42090</v>
      </c>
      <c r="B2081" s="512">
        <v>21</v>
      </c>
      <c r="H2081" s="504">
        <v>274.387</v>
      </c>
      <c r="O2081" s="511">
        <v>42455</v>
      </c>
      <c r="P2081" s="512">
        <v>21</v>
      </c>
      <c r="V2081" s="504">
        <v>210.59700000000001</v>
      </c>
      <c r="AC2081" s="511">
        <f t="shared" si="65"/>
        <v>42821.833333328337</v>
      </c>
      <c r="AD2081" s="512">
        <f t="shared" si="64"/>
        <v>21</v>
      </c>
      <c r="AJ2081" s="504">
        <v>276</v>
      </c>
    </row>
    <row r="2082" spans="1:36" x14ac:dyDescent="0.2">
      <c r="A2082" s="511">
        <v>42090</v>
      </c>
      <c r="B2082" s="512">
        <v>22</v>
      </c>
      <c r="H2082" s="504">
        <v>262.63299999999998</v>
      </c>
      <c r="O2082" s="511">
        <v>42455</v>
      </c>
      <c r="P2082" s="512">
        <v>22</v>
      </c>
      <c r="V2082" s="504">
        <v>205.35400000000001</v>
      </c>
      <c r="AC2082" s="511">
        <f t="shared" si="65"/>
        <v>42821.874999995001</v>
      </c>
      <c r="AD2082" s="512">
        <f t="shared" si="64"/>
        <v>22</v>
      </c>
      <c r="AJ2082" s="504">
        <v>274</v>
      </c>
    </row>
    <row r="2083" spans="1:36" x14ac:dyDescent="0.2">
      <c r="A2083" s="511">
        <v>42090</v>
      </c>
      <c r="B2083" s="512">
        <v>23</v>
      </c>
      <c r="H2083" s="504">
        <v>245.02500000000001</v>
      </c>
      <c r="O2083" s="511">
        <v>42455</v>
      </c>
      <c r="P2083" s="512">
        <v>23</v>
      </c>
      <c r="V2083" s="504">
        <v>194.02199999999999</v>
      </c>
      <c r="AC2083" s="511">
        <f t="shared" si="65"/>
        <v>42821.916666661666</v>
      </c>
      <c r="AD2083" s="512">
        <f t="shared" si="64"/>
        <v>23</v>
      </c>
      <c r="AJ2083" s="504">
        <v>247</v>
      </c>
    </row>
    <row r="2084" spans="1:36" x14ac:dyDescent="0.2">
      <c r="A2084" s="511">
        <v>42090</v>
      </c>
      <c r="B2084" s="512">
        <v>24</v>
      </c>
      <c r="H2084" s="504">
        <v>222.42699999999999</v>
      </c>
      <c r="O2084" s="511">
        <v>42455</v>
      </c>
      <c r="P2084" s="512">
        <v>24</v>
      </c>
      <c r="V2084" s="504">
        <v>179.99799999999999</v>
      </c>
      <c r="AC2084" s="511">
        <f t="shared" si="65"/>
        <v>42821.95833332833</v>
      </c>
      <c r="AD2084" s="512">
        <f t="shared" si="64"/>
        <v>24</v>
      </c>
      <c r="AJ2084" s="504">
        <v>206</v>
      </c>
    </row>
    <row r="2085" spans="1:36" x14ac:dyDescent="0.2">
      <c r="A2085" s="511">
        <v>42091</v>
      </c>
      <c r="B2085" s="512">
        <v>1</v>
      </c>
      <c r="H2085" s="504">
        <v>208.06399999999999</v>
      </c>
      <c r="O2085" s="511">
        <v>42456</v>
      </c>
      <c r="P2085" s="512">
        <v>1</v>
      </c>
      <c r="V2085" s="504">
        <v>168.44399999999999</v>
      </c>
      <c r="AC2085" s="511">
        <f t="shared" si="65"/>
        <v>42821.999999994994</v>
      </c>
      <c r="AD2085" s="512">
        <f t="shared" si="64"/>
        <v>1</v>
      </c>
      <c r="AJ2085" s="504">
        <v>190</v>
      </c>
    </row>
    <row r="2086" spans="1:36" x14ac:dyDescent="0.2">
      <c r="A2086" s="511">
        <v>42091</v>
      </c>
      <c r="B2086" s="512">
        <v>2</v>
      </c>
      <c r="H2086" s="504">
        <v>197.54</v>
      </c>
      <c r="O2086" s="511">
        <v>42456</v>
      </c>
      <c r="P2086" s="512">
        <v>2</v>
      </c>
      <c r="V2086" s="504">
        <v>161.71799999999999</v>
      </c>
      <c r="AC2086" s="511">
        <f t="shared" si="65"/>
        <v>42822.041666661658</v>
      </c>
      <c r="AD2086" s="512">
        <f t="shared" si="64"/>
        <v>2</v>
      </c>
      <c r="AJ2086" s="504">
        <v>182</v>
      </c>
    </row>
    <row r="2087" spans="1:36" x14ac:dyDescent="0.2">
      <c r="A2087" s="511">
        <v>42091</v>
      </c>
      <c r="B2087" s="512">
        <v>3</v>
      </c>
      <c r="H2087" s="504">
        <v>192.203</v>
      </c>
      <c r="O2087" s="511">
        <v>42456</v>
      </c>
      <c r="P2087" s="512">
        <v>3</v>
      </c>
      <c r="V2087" s="504">
        <v>157.27600000000001</v>
      </c>
      <c r="AC2087" s="511">
        <f t="shared" si="65"/>
        <v>42822.083333328323</v>
      </c>
      <c r="AD2087" s="512">
        <f t="shared" si="64"/>
        <v>3</v>
      </c>
      <c r="AJ2087" s="504">
        <v>178</v>
      </c>
    </row>
    <row r="2088" spans="1:36" x14ac:dyDescent="0.2">
      <c r="A2088" s="511">
        <v>42091</v>
      </c>
      <c r="B2088" s="512">
        <v>4</v>
      </c>
      <c r="H2088" s="504">
        <v>189.14599999999999</v>
      </c>
      <c r="O2088" s="511">
        <v>42456</v>
      </c>
      <c r="P2088" s="512">
        <v>4</v>
      </c>
      <c r="V2088" s="504">
        <v>155.34700000000001</v>
      </c>
      <c r="AC2088" s="511">
        <f t="shared" si="65"/>
        <v>42822.124999994987</v>
      </c>
      <c r="AD2088" s="512">
        <f t="shared" si="64"/>
        <v>4</v>
      </c>
      <c r="AJ2088" s="504">
        <v>177</v>
      </c>
    </row>
    <row r="2089" spans="1:36" x14ac:dyDescent="0.2">
      <c r="A2089" s="511">
        <v>42091</v>
      </c>
      <c r="B2089" s="512">
        <v>5</v>
      </c>
      <c r="H2089" s="504">
        <v>190.25399999999999</v>
      </c>
      <c r="O2089" s="511">
        <v>42456</v>
      </c>
      <c r="P2089" s="512">
        <v>5</v>
      </c>
      <c r="V2089" s="504">
        <v>156.88999999999999</v>
      </c>
      <c r="AC2089" s="511">
        <f t="shared" si="65"/>
        <v>42822.166666661651</v>
      </c>
      <c r="AD2089" s="512">
        <f t="shared" si="64"/>
        <v>5</v>
      </c>
      <c r="AJ2089" s="504">
        <v>177</v>
      </c>
    </row>
    <row r="2090" spans="1:36" x14ac:dyDescent="0.2">
      <c r="A2090" s="511">
        <v>42091</v>
      </c>
      <c r="B2090" s="512">
        <v>6</v>
      </c>
      <c r="H2090" s="504">
        <v>193.214</v>
      </c>
      <c r="O2090" s="511">
        <v>42456</v>
      </c>
      <c r="P2090" s="512">
        <v>6</v>
      </c>
      <c r="V2090" s="504">
        <v>160.37799999999999</v>
      </c>
      <c r="AC2090" s="511">
        <f t="shared" si="65"/>
        <v>42822.208333328315</v>
      </c>
      <c r="AD2090" s="512">
        <f t="shared" si="64"/>
        <v>6</v>
      </c>
      <c r="AJ2090" s="504">
        <v>182</v>
      </c>
    </row>
    <row r="2091" spans="1:36" x14ac:dyDescent="0.2">
      <c r="A2091" s="511">
        <v>42091</v>
      </c>
      <c r="B2091" s="512">
        <v>7</v>
      </c>
      <c r="H2091" s="504">
        <v>198.81299999999999</v>
      </c>
      <c r="O2091" s="511">
        <v>42456</v>
      </c>
      <c r="P2091" s="512">
        <v>7</v>
      </c>
      <c r="V2091" s="504">
        <v>164.328</v>
      </c>
      <c r="AC2091" s="511">
        <f t="shared" si="65"/>
        <v>42822.24999999498</v>
      </c>
      <c r="AD2091" s="512">
        <f t="shared" si="64"/>
        <v>7</v>
      </c>
      <c r="AJ2091" s="504">
        <v>195</v>
      </c>
    </row>
    <row r="2092" spans="1:36" x14ac:dyDescent="0.2">
      <c r="A2092" s="511">
        <v>42091</v>
      </c>
      <c r="B2092" s="512">
        <v>8</v>
      </c>
      <c r="H2092" s="504">
        <v>199.46899999999999</v>
      </c>
      <c r="O2092" s="511">
        <v>42456</v>
      </c>
      <c r="P2092" s="512">
        <v>8</v>
      </c>
      <c r="V2092" s="504">
        <v>164.61099999999999</v>
      </c>
      <c r="AC2092" s="511">
        <f t="shared" si="65"/>
        <v>42822.291666661644</v>
      </c>
      <c r="AD2092" s="512">
        <f t="shared" si="64"/>
        <v>8</v>
      </c>
      <c r="AJ2092" s="504">
        <v>210</v>
      </c>
    </row>
    <row r="2093" spans="1:36" x14ac:dyDescent="0.2">
      <c r="A2093" s="511">
        <v>42091</v>
      </c>
      <c r="B2093" s="512">
        <v>9</v>
      </c>
      <c r="H2093" s="504">
        <v>207.69200000000001</v>
      </c>
      <c r="O2093" s="511">
        <v>42456</v>
      </c>
      <c r="P2093" s="512">
        <v>9</v>
      </c>
      <c r="V2093" s="504">
        <v>167.64400000000001</v>
      </c>
      <c r="AC2093" s="511">
        <f t="shared" si="65"/>
        <v>42822.333333328308</v>
      </c>
      <c r="AD2093" s="512">
        <f t="shared" si="64"/>
        <v>9</v>
      </c>
      <c r="AJ2093" s="504">
        <v>225</v>
      </c>
    </row>
    <row r="2094" spans="1:36" x14ac:dyDescent="0.2">
      <c r="A2094" s="511">
        <v>42091</v>
      </c>
      <c r="B2094" s="512">
        <v>10</v>
      </c>
      <c r="H2094" s="504">
        <v>210.02699999999999</v>
      </c>
      <c r="O2094" s="511">
        <v>42456</v>
      </c>
      <c r="P2094" s="512">
        <v>10</v>
      </c>
      <c r="V2094" s="504">
        <v>169.90299999999999</v>
      </c>
      <c r="AC2094" s="511">
        <f t="shared" si="65"/>
        <v>42822.374999994972</v>
      </c>
      <c r="AD2094" s="512">
        <f t="shared" si="64"/>
        <v>10</v>
      </c>
      <c r="AJ2094" s="504">
        <v>231</v>
      </c>
    </row>
    <row r="2095" spans="1:36" x14ac:dyDescent="0.2">
      <c r="A2095" s="511">
        <v>42091</v>
      </c>
      <c r="B2095" s="512">
        <v>11</v>
      </c>
      <c r="H2095" s="504">
        <v>211.98599999999999</v>
      </c>
      <c r="O2095" s="511">
        <v>42456</v>
      </c>
      <c r="P2095" s="512">
        <v>11</v>
      </c>
      <c r="V2095" s="504">
        <v>168.75800000000001</v>
      </c>
      <c r="AC2095" s="511">
        <f t="shared" si="65"/>
        <v>42822.416666661637</v>
      </c>
      <c r="AD2095" s="512">
        <f t="shared" si="64"/>
        <v>11</v>
      </c>
      <c r="AJ2095" s="504">
        <v>235</v>
      </c>
    </row>
    <row r="2096" spans="1:36" x14ac:dyDescent="0.2">
      <c r="A2096" s="511">
        <v>42091</v>
      </c>
      <c r="B2096" s="512">
        <v>12</v>
      </c>
      <c r="H2096" s="504">
        <v>214.24799999999999</v>
      </c>
      <c r="O2096" s="511">
        <v>42456</v>
      </c>
      <c r="P2096" s="512">
        <v>12</v>
      </c>
      <c r="V2096" s="504">
        <v>167.29499999999999</v>
      </c>
      <c r="AC2096" s="511">
        <f t="shared" si="65"/>
        <v>42822.458333328301</v>
      </c>
      <c r="AD2096" s="512">
        <f t="shared" si="64"/>
        <v>12</v>
      </c>
      <c r="AJ2096" s="504">
        <v>236</v>
      </c>
    </row>
    <row r="2097" spans="1:36" x14ac:dyDescent="0.2">
      <c r="A2097" s="511">
        <v>42091</v>
      </c>
      <c r="B2097" s="512">
        <v>13</v>
      </c>
      <c r="H2097" s="504">
        <v>214.93899999999999</v>
      </c>
      <c r="O2097" s="511">
        <v>42456</v>
      </c>
      <c r="P2097" s="512">
        <v>13</v>
      </c>
      <c r="V2097" s="504">
        <v>164.94</v>
      </c>
      <c r="AC2097" s="511">
        <f t="shared" si="65"/>
        <v>42822.499999994965</v>
      </c>
      <c r="AD2097" s="512">
        <f t="shared" si="64"/>
        <v>13</v>
      </c>
      <c r="AJ2097" s="504">
        <v>234</v>
      </c>
    </row>
    <row r="2098" spans="1:36" x14ac:dyDescent="0.2">
      <c r="A2098" s="511">
        <v>42091</v>
      </c>
      <c r="B2098" s="512">
        <v>14</v>
      </c>
      <c r="H2098" s="504">
        <v>215.47</v>
      </c>
      <c r="O2098" s="511">
        <v>42456</v>
      </c>
      <c r="P2098" s="512">
        <v>14</v>
      </c>
      <c r="V2098" s="504">
        <v>163.32</v>
      </c>
      <c r="AC2098" s="511">
        <f t="shared" si="65"/>
        <v>42822.541666661629</v>
      </c>
      <c r="AD2098" s="512">
        <f t="shared" si="64"/>
        <v>14</v>
      </c>
      <c r="AJ2098" s="504">
        <v>234</v>
      </c>
    </row>
    <row r="2099" spans="1:36" x14ac:dyDescent="0.2">
      <c r="A2099" s="511">
        <v>42091</v>
      </c>
      <c r="B2099" s="512">
        <v>15</v>
      </c>
      <c r="H2099" s="504">
        <v>216.154</v>
      </c>
      <c r="O2099" s="511">
        <v>42456</v>
      </c>
      <c r="P2099" s="512">
        <v>15</v>
      </c>
      <c r="V2099" s="504">
        <v>161.964</v>
      </c>
      <c r="AC2099" s="511">
        <f t="shared" si="65"/>
        <v>42822.583333328294</v>
      </c>
      <c r="AD2099" s="512">
        <f t="shared" si="64"/>
        <v>15</v>
      </c>
      <c r="AJ2099" s="504">
        <v>235</v>
      </c>
    </row>
    <row r="2100" spans="1:36" x14ac:dyDescent="0.2">
      <c r="A2100" s="511">
        <v>42091</v>
      </c>
      <c r="B2100" s="512">
        <v>16</v>
      </c>
      <c r="H2100" s="504">
        <v>217.52799999999999</v>
      </c>
      <c r="O2100" s="511">
        <v>42456</v>
      </c>
      <c r="P2100" s="512">
        <v>16</v>
      </c>
      <c r="V2100" s="504">
        <v>161.83799999999999</v>
      </c>
      <c r="AC2100" s="511">
        <f t="shared" si="65"/>
        <v>42822.624999994958</v>
      </c>
      <c r="AD2100" s="512">
        <f t="shared" si="64"/>
        <v>16</v>
      </c>
      <c r="AJ2100" s="504">
        <v>235</v>
      </c>
    </row>
    <row r="2101" spans="1:36" x14ac:dyDescent="0.2">
      <c r="A2101" s="511">
        <v>42091</v>
      </c>
      <c r="B2101" s="512">
        <v>17</v>
      </c>
      <c r="H2101" s="504">
        <v>221.18600000000001</v>
      </c>
      <c r="O2101" s="511">
        <v>42456</v>
      </c>
      <c r="P2101" s="512">
        <v>17</v>
      </c>
      <c r="V2101" s="504">
        <v>164.726</v>
      </c>
      <c r="AC2101" s="511">
        <f t="shared" si="65"/>
        <v>42822.666666661622</v>
      </c>
      <c r="AD2101" s="512">
        <f t="shared" si="64"/>
        <v>17</v>
      </c>
      <c r="AJ2101" s="504">
        <v>232</v>
      </c>
    </row>
    <row r="2102" spans="1:36" x14ac:dyDescent="0.2">
      <c r="A2102" s="511">
        <v>42091</v>
      </c>
      <c r="B2102" s="512">
        <v>18</v>
      </c>
      <c r="H2102" s="504">
        <v>225.58600000000001</v>
      </c>
      <c r="O2102" s="511">
        <v>42456</v>
      </c>
      <c r="P2102" s="512">
        <v>18</v>
      </c>
      <c r="V2102" s="504">
        <v>170.93199999999999</v>
      </c>
      <c r="AC2102" s="511">
        <f t="shared" si="65"/>
        <v>42822.708333328286</v>
      </c>
      <c r="AD2102" s="512">
        <f t="shared" si="64"/>
        <v>18</v>
      </c>
      <c r="AJ2102" s="504">
        <v>227</v>
      </c>
    </row>
    <row r="2103" spans="1:36" x14ac:dyDescent="0.2">
      <c r="A2103" s="511">
        <v>42091</v>
      </c>
      <c r="B2103" s="512">
        <v>19</v>
      </c>
      <c r="H2103" s="504">
        <v>225.922</v>
      </c>
      <c r="O2103" s="511">
        <v>42456</v>
      </c>
      <c r="P2103" s="512">
        <v>19</v>
      </c>
      <c r="V2103" s="504">
        <v>175.751</v>
      </c>
      <c r="AC2103" s="511">
        <f t="shared" si="65"/>
        <v>42822.74999999495</v>
      </c>
      <c r="AD2103" s="512">
        <f t="shared" si="64"/>
        <v>19</v>
      </c>
      <c r="AJ2103" s="504">
        <v>228</v>
      </c>
    </row>
    <row r="2104" spans="1:36" x14ac:dyDescent="0.2">
      <c r="A2104" s="511">
        <v>42091</v>
      </c>
      <c r="B2104" s="512">
        <v>20</v>
      </c>
      <c r="H2104" s="504">
        <v>231.756</v>
      </c>
      <c r="O2104" s="511">
        <v>42456</v>
      </c>
      <c r="P2104" s="512">
        <v>20</v>
      </c>
      <c r="V2104" s="504">
        <v>191.46</v>
      </c>
      <c r="AC2104" s="511">
        <f t="shared" si="65"/>
        <v>42822.791666661615</v>
      </c>
      <c r="AD2104" s="512">
        <f t="shared" si="64"/>
        <v>20</v>
      </c>
      <c r="AJ2104" s="504">
        <v>241</v>
      </c>
    </row>
    <row r="2105" spans="1:36" x14ac:dyDescent="0.2">
      <c r="A2105" s="511">
        <v>42091</v>
      </c>
      <c r="B2105" s="512">
        <v>21</v>
      </c>
      <c r="H2105" s="504">
        <v>237.447</v>
      </c>
      <c r="O2105" s="511">
        <v>42456</v>
      </c>
      <c r="P2105" s="512">
        <v>21</v>
      </c>
      <c r="V2105" s="504">
        <v>200.21199999999999</v>
      </c>
      <c r="AC2105" s="511">
        <f t="shared" si="65"/>
        <v>42822.833333328279</v>
      </c>
      <c r="AD2105" s="512">
        <f t="shared" si="64"/>
        <v>21</v>
      </c>
      <c r="AJ2105" s="504">
        <v>263</v>
      </c>
    </row>
    <row r="2106" spans="1:36" x14ac:dyDescent="0.2">
      <c r="A2106" s="511">
        <v>42091</v>
      </c>
      <c r="B2106" s="512">
        <v>22</v>
      </c>
      <c r="H2106" s="504">
        <v>227.87700000000001</v>
      </c>
      <c r="O2106" s="511">
        <v>42456</v>
      </c>
      <c r="P2106" s="512">
        <v>22</v>
      </c>
      <c r="V2106" s="504">
        <v>194.792</v>
      </c>
      <c r="AC2106" s="511">
        <f t="shared" si="65"/>
        <v>42822.874999994943</v>
      </c>
      <c r="AD2106" s="512">
        <f t="shared" si="64"/>
        <v>22</v>
      </c>
      <c r="AJ2106" s="504">
        <v>261</v>
      </c>
    </row>
    <row r="2107" spans="1:36" x14ac:dyDescent="0.2">
      <c r="A2107" s="511">
        <v>42091</v>
      </c>
      <c r="B2107" s="512">
        <v>23</v>
      </c>
      <c r="H2107" s="504">
        <v>213.642</v>
      </c>
      <c r="O2107" s="511">
        <v>42456</v>
      </c>
      <c r="P2107" s="512">
        <v>23</v>
      </c>
      <c r="V2107" s="504">
        <v>183.46100000000001</v>
      </c>
      <c r="AC2107" s="511">
        <f t="shared" si="65"/>
        <v>42822.916666661607</v>
      </c>
      <c r="AD2107" s="512">
        <f t="shared" si="64"/>
        <v>23</v>
      </c>
      <c r="AJ2107" s="504">
        <v>230</v>
      </c>
    </row>
    <row r="2108" spans="1:36" x14ac:dyDescent="0.2">
      <c r="A2108" s="511">
        <v>42091</v>
      </c>
      <c r="B2108" s="512">
        <v>24</v>
      </c>
      <c r="H2108" s="504">
        <v>198.30199999999999</v>
      </c>
      <c r="O2108" s="511">
        <v>42456</v>
      </c>
      <c r="P2108" s="512">
        <v>24</v>
      </c>
      <c r="V2108" s="504">
        <v>171.58</v>
      </c>
      <c r="AC2108" s="511">
        <f t="shared" si="65"/>
        <v>42822.958333328272</v>
      </c>
      <c r="AD2108" s="512">
        <f t="shared" si="64"/>
        <v>24</v>
      </c>
      <c r="AJ2108" s="504">
        <v>200</v>
      </c>
    </row>
    <row r="2109" spans="1:36" x14ac:dyDescent="0.2">
      <c r="A2109" s="511">
        <v>42092</v>
      </c>
      <c r="B2109" s="512">
        <v>1</v>
      </c>
      <c r="H2109" s="504">
        <v>186.64099999999999</v>
      </c>
      <c r="O2109" s="511">
        <v>42457</v>
      </c>
      <c r="P2109" s="512">
        <v>1</v>
      </c>
      <c r="V2109" s="504">
        <v>165.30600000000001</v>
      </c>
      <c r="AC2109" s="511">
        <f t="shared" si="65"/>
        <v>42822.999999994936</v>
      </c>
      <c r="AD2109" s="512">
        <f t="shared" si="64"/>
        <v>1</v>
      </c>
      <c r="AJ2109" s="504">
        <v>186</v>
      </c>
    </row>
    <row r="2110" spans="1:36" x14ac:dyDescent="0.2">
      <c r="A2110" s="511">
        <v>42092</v>
      </c>
      <c r="B2110" s="512">
        <v>2</v>
      </c>
      <c r="H2110" s="504">
        <v>177.672</v>
      </c>
      <c r="O2110" s="511">
        <v>42457</v>
      </c>
      <c r="P2110" s="512">
        <v>2</v>
      </c>
      <c r="V2110" s="504">
        <v>161.976</v>
      </c>
      <c r="AC2110" s="511">
        <f t="shared" si="65"/>
        <v>42823.0416666616</v>
      </c>
      <c r="AD2110" s="512">
        <f t="shared" si="64"/>
        <v>2</v>
      </c>
      <c r="AJ2110" s="504">
        <v>178</v>
      </c>
    </row>
    <row r="2111" spans="1:36" x14ac:dyDescent="0.2">
      <c r="A2111" s="511">
        <v>42092</v>
      </c>
      <c r="B2111" s="512">
        <v>3</v>
      </c>
      <c r="H2111" s="504">
        <v>172.90600000000001</v>
      </c>
      <c r="O2111" s="511">
        <v>42457</v>
      </c>
      <c r="P2111" s="512">
        <v>3</v>
      </c>
      <c r="V2111" s="504">
        <v>160.13200000000001</v>
      </c>
      <c r="AC2111" s="511">
        <f t="shared" si="65"/>
        <v>42823.083333328264</v>
      </c>
      <c r="AD2111" s="512">
        <f t="shared" si="64"/>
        <v>3</v>
      </c>
      <c r="AJ2111" s="504">
        <v>176</v>
      </c>
    </row>
    <row r="2112" spans="1:36" x14ac:dyDescent="0.2">
      <c r="A2112" s="511">
        <v>42092</v>
      </c>
      <c r="B2112" s="512">
        <v>4</v>
      </c>
      <c r="H2112" s="504">
        <v>170.107</v>
      </c>
      <c r="O2112" s="511">
        <v>42457</v>
      </c>
      <c r="P2112" s="512">
        <v>4</v>
      </c>
      <c r="V2112" s="504">
        <v>160.83600000000001</v>
      </c>
      <c r="AC2112" s="511">
        <f t="shared" si="65"/>
        <v>42823.124999994929</v>
      </c>
      <c r="AD2112" s="512">
        <f t="shared" si="64"/>
        <v>4</v>
      </c>
      <c r="AJ2112" s="504">
        <v>175</v>
      </c>
    </row>
    <row r="2113" spans="1:36" x14ac:dyDescent="0.2">
      <c r="A2113" s="511">
        <v>42092</v>
      </c>
      <c r="B2113" s="512">
        <v>5</v>
      </c>
      <c r="H2113" s="504">
        <v>169.97900000000001</v>
      </c>
      <c r="O2113" s="511">
        <v>42457</v>
      </c>
      <c r="P2113" s="512">
        <v>5</v>
      </c>
      <c r="V2113" s="504">
        <v>165.96299999999999</v>
      </c>
      <c r="AC2113" s="511">
        <f t="shared" si="65"/>
        <v>42823.166666661593</v>
      </c>
      <c r="AD2113" s="512">
        <f t="shared" si="64"/>
        <v>5</v>
      </c>
      <c r="AJ2113" s="504">
        <v>175</v>
      </c>
    </row>
    <row r="2114" spans="1:36" x14ac:dyDescent="0.2">
      <c r="A2114" s="511">
        <v>42092</v>
      </c>
      <c r="B2114" s="512">
        <v>6</v>
      </c>
      <c r="H2114" s="504">
        <v>172.76300000000001</v>
      </c>
      <c r="O2114" s="511">
        <v>42457</v>
      </c>
      <c r="P2114" s="512">
        <v>6</v>
      </c>
      <c r="V2114" s="504">
        <v>177.88300000000001</v>
      </c>
      <c r="AC2114" s="511">
        <f t="shared" si="65"/>
        <v>42823.208333328257</v>
      </c>
      <c r="AD2114" s="512">
        <f t="shared" si="64"/>
        <v>6</v>
      </c>
      <c r="AJ2114" s="504">
        <v>176</v>
      </c>
    </row>
    <row r="2115" spans="1:36" x14ac:dyDescent="0.2">
      <c r="A2115" s="511">
        <v>42092</v>
      </c>
      <c r="B2115" s="512">
        <v>7</v>
      </c>
      <c r="H2115" s="504">
        <v>176.97499999999999</v>
      </c>
      <c r="O2115" s="511">
        <v>42457</v>
      </c>
      <c r="P2115" s="512">
        <v>7</v>
      </c>
      <c r="V2115" s="504">
        <v>192.97800000000001</v>
      </c>
      <c r="AC2115" s="511">
        <f t="shared" si="65"/>
        <v>42823.249999994921</v>
      </c>
      <c r="AD2115" s="512">
        <f t="shared" si="64"/>
        <v>7</v>
      </c>
      <c r="AJ2115" s="504">
        <v>183</v>
      </c>
    </row>
    <row r="2116" spans="1:36" x14ac:dyDescent="0.2">
      <c r="A2116" s="511">
        <v>42092</v>
      </c>
      <c r="B2116" s="512">
        <v>8</v>
      </c>
      <c r="H2116" s="504">
        <v>173.42599999999999</v>
      </c>
      <c r="O2116" s="511">
        <v>42457</v>
      </c>
      <c r="P2116" s="512">
        <v>8</v>
      </c>
      <c r="V2116" s="504">
        <v>200.91399999999999</v>
      </c>
      <c r="AC2116" s="511">
        <f t="shared" si="65"/>
        <v>42823.291666661586</v>
      </c>
      <c r="AD2116" s="512">
        <f t="shared" si="64"/>
        <v>8</v>
      </c>
      <c r="AJ2116" s="504">
        <v>194</v>
      </c>
    </row>
    <row r="2117" spans="1:36" x14ac:dyDescent="0.2">
      <c r="A2117" s="511">
        <v>42092</v>
      </c>
      <c r="B2117" s="512">
        <v>9</v>
      </c>
      <c r="H2117" s="504">
        <v>177.352</v>
      </c>
      <c r="O2117" s="511">
        <v>42457</v>
      </c>
      <c r="P2117" s="512">
        <v>9</v>
      </c>
      <c r="V2117" s="504">
        <v>206.26499999999999</v>
      </c>
      <c r="AC2117" s="511">
        <f t="shared" si="65"/>
        <v>42823.33333332825</v>
      </c>
      <c r="AD2117" s="512">
        <f t="shared" si="64"/>
        <v>9</v>
      </c>
      <c r="AJ2117" s="504">
        <v>203</v>
      </c>
    </row>
    <row r="2118" spans="1:36" x14ac:dyDescent="0.2">
      <c r="A2118" s="511">
        <v>42092</v>
      </c>
      <c r="B2118" s="512">
        <v>10</v>
      </c>
      <c r="H2118" s="504">
        <v>180.57900000000001</v>
      </c>
      <c r="O2118" s="511">
        <v>42457</v>
      </c>
      <c r="P2118" s="512">
        <v>10</v>
      </c>
      <c r="V2118" s="504">
        <v>207.93700000000001</v>
      </c>
      <c r="AC2118" s="511">
        <f t="shared" si="65"/>
        <v>42823.374999994914</v>
      </c>
      <c r="AD2118" s="512">
        <f t="shared" si="64"/>
        <v>10</v>
      </c>
      <c r="AJ2118" s="504">
        <v>207</v>
      </c>
    </row>
    <row r="2119" spans="1:36" x14ac:dyDescent="0.2">
      <c r="A2119" s="511">
        <v>42092</v>
      </c>
      <c r="B2119" s="512">
        <v>11</v>
      </c>
      <c r="H2119" s="504">
        <v>185.124</v>
      </c>
      <c r="O2119" s="511">
        <v>42457</v>
      </c>
      <c r="P2119" s="512">
        <v>11</v>
      </c>
      <c r="V2119" s="504">
        <v>210.261</v>
      </c>
      <c r="AC2119" s="511">
        <f t="shared" si="65"/>
        <v>42823.416666661578</v>
      </c>
      <c r="AD2119" s="512">
        <f t="shared" si="64"/>
        <v>11</v>
      </c>
      <c r="AJ2119" s="504">
        <v>212</v>
      </c>
    </row>
    <row r="2120" spans="1:36" x14ac:dyDescent="0.2">
      <c r="A2120" s="511">
        <v>42092</v>
      </c>
      <c r="B2120" s="512">
        <v>12</v>
      </c>
      <c r="H2120" s="504">
        <v>186.21199999999999</v>
      </c>
      <c r="O2120" s="511">
        <v>42457</v>
      </c>
      <c r="P2120" s="512">
        <v>12</v>
      </c>
      <c r="V2120" s="504">
        <v>209.935</v>
      </c>
      <c r="AC2120" s="511">
        <f t="shared" si="65"/>
        <v>42823.458333328243</v>
      </c>
      <c r="AD2120" s="512">
        <f t="shared" si="64"/>
        <v>12</v>
      </c>
      <c r="AJ2120" s="504">
        <v>214</v>
      </c>
    </row>
    <row r="2121" spans="1:36" x14ac:dyDescent="0.2">
      <c r="A2121" s="511">
        <v>42092</v>
      </c>
      <c r="B2121" s="512">
        <v>13</v>
      </c>
      <c r="H2121" s="504">
        <v>189.142</v>
      </c>
      <c r="O2121" s="511">
        <v>42457</v>
      </c>
      <c r="P2121" s="512">
        <v>13</v>
      </c>
      <c r="V2121" s="504">
        <v>211.22300000000001</v>
      </c>
      <c r="AC2121" s="511">
        <f t="shared" si="65"/>
        <v>42823.499999994907</v>
      </c>
      <c r="AD2121" s="512">
        <f t="shared" si="64"/>
        <v>13</v>
      </c>
      <c r="AJ2121" s="504">
        <v>212</v>
      </c>
    </row>
    <row r="2122" spans="1:36" x14ac:dyDescent="0.2">
      <c r="A2122" s="511">
        <v>42092</v>
      </c>
      <c r="B2122" s="512">
        <v>14</v>
      </c>
      <c r="H2122" s="504">
        <v>192.078</v>
      </c>
      <c r="O2122" s="511">
        <v>42457</v>
      </c>
      <c r="P2122" s="512">
        <v>14</v>
      </c>
      <c r="V2122" s="504">
        <v>208.19800000000001</v>
      </c>
      <c r="AC2122" s="511">
        <f t="shared" si="65"/>
        <v>42823.541666661571</v>
      </c>
      <c r="AD2122" s="512">
        <f t="shared" si="64"/>
        <v>14</v>
      </c>
      <c r="AJ2122" s="504">
        <v>211</v>
      </c>
    </row>
    <row r="2123" spans="1:36" x14ac:dyDescent="0.2">
      <c r="A2123" s="511">
        <v>42092</v>
      </c>
      <c r="B2123" s="512">
        <v>15</v>
      </c>
      <c r="H2123" s="504">
        <v>196.93100000000001</v>
      </c>
      <c r="O2123" s="511">
        <v>42457</v>
      </c>
      <c r="P2123" s="512">
        <v>15</v>
      </c>
      <c r="V2123" s="504">
        <v>208.27</v>
      </c>
      <c r="AC2123" s="511">
        <f t="shared" si="65"/>
        <v>42823.583333328235</v>
      </c>
      <c r="AD2123" s="512">
        <f t="shared" si="64"/>
        <v>15</v>
      </c>
      <c r="AJ2123" s="504">
        <v>213</v>
      </c>
    </row>
    <row r="2124" spans="1:36" x14ac:dyDescent="0.2">
      <c r="A2124" s="511">
        <v>42092</v>
      </c>
      <c r="B2124" s="512">
        <v>16</v>
      </c>
      <c r="H2124" s="504">
        <v>204.49299999999999</v>
      </c>
      <c r="O2124" s="511">
        <v>42457</v>
      </c>
      <c r="P2124" s="512">
        <v>16</v>
      </c>
      <c r="V2124" s="504">
        <v>207.67599999999999</v>
      </c>
      <c r="AC2124" s="511">
        <f t="shared" si="65"/>
        <v>42823.6249999949</v>
      </c>
      <c r="AD2124" s="512">
        <f t="shared" si="64"/>
        <v>16</v>
      </c>
      <c r="AJ2124" s="504">
        <v>215</v>
      </c>
    </row>
    <row r="2125" spans="1:36" x14ac:dyDescent="0.2">
      <c r="A2125" s="511">
        <v>42092</v>
      </c>
      <c r="B2125" s="512">
        <v>17</v>
      </c>
      <c r="H2125" s="504">
        <v>212.84700000000001</v>
      </c>
      <c r="O2125" s="511">
        <v>42457</v>
      </c>
      <c r="P2125" s="512">
        <v>17</v>
      </c>
      <c r="V2125" s="504">
        <v>209.37100000000001</v>
      </c>
      <c r="AC2125" s="511">
        <f t="shared" si="65"/>
        <v>42823.666666661564</v>
      </c>
      <c r="AD2125" s="512">
        <f t="shared" si="64"/>
        <v>17</v>
      </c>
      <c r="AJ2125" s="504">
        <v>216</v>
      </c>
    </row>
    <row r="2126" spans="1:36" x14ac:dyDescent="0.2">
      <c r="A2126" s="511">
        <v>42092</v>
      </c>
      <c r="B2126" s="512">
        <v>18</v>
      </c>
      <c r="H2126" s="504">
        <v>221.58099999999999</v>
      </c>
      <c r="O2126" s="511">
        <v>42457</v>
      </c>
      <c r="P2126" s="512">
        <v>18</v>
      </c>
      <c r="V2126" s="504">
        <v>215.58099999999999</v>
      </c>
      <c r="AC2126" s="511">
        <f t="shared" si="65"/>
        <v>42823.708333328228</v>
      </c>
      <c r="AD2126" s="512">
        <f t="shared" si="64"/>
        <v>18</v>
      </c>
      <c r="AJ2126" s="504">
        <v>216</v>
      </c>
    </row>
    <row r="2127" spans="1:36" x14ac:dyDescent="0.2">
      <c r="A2127" s="511">
        <v>42092</v>
      </c>
      <c r="B2127" s="512">
        <v>19</v>
      </c>
      <c r="H2127" s="504">
        <v>226.41499999999999</v>
      </c>
      <c r="O2127" s="511">
        <v>42457</v>
      </c>
      <c r="P2127" s="512">
        <v>19</v>
      </c>
      <c r="V2127" s="504">
        <v>219.006</v>
      </c>
      <c r="AC2127" s="511">
        <f t="shared" si="65"/>
        <v>42823.749999994892</v>
      </c>
      <c r="AD2127" s="512">
        <f t="shared" si="64"/>
        <v>19</v>
      </c>
      <c r="AJ2127" s="504">
        <v>218</v>
      </c>
    </row>
    <row r="2128" spans="1:36" x14ac:dyDescent="0.2">
      <c r="A2128" s="511">
        <v>42092</v>
      </c>
      <c r="B2128" s="512">
        <v>20</v>
      </c>
      <c r="H2128" s="504">
        <v>234.935</v>
      </c>
      <c r="O2128" s="511">
        <v>42457</v>
      </c>
      <c r="P2128" s="512">
        <v>20</v>
      </c>
      <c r="V2128" s="504">
        <v>228.833</v>
      </c>
      <c r="AC2128" s="511">
        <f t="shared" si="65"/>
        <v>42823.791666661557</v>
      </c>
      <c r="AD2128" s="512">
        <f t="shared" si="64"/>
        <v>20</v>
      </c>
      <c r="AJ2128" s="504">
        <v>233</v>
      </c>
    </row>
    <row r="2129" spans="1:36" x14ac:dyDescent="0.2">
      <c r="A2129" s="511">
        <v>42092</v>
      </c>
      <c r="B2129" s="512">
        <v>21</v>
      </c>
      <c r="H2129" s="504">
        <v>242.11099999999999</v>
      </c>
      <c r="O2129" s="511">
        <v>42457</v>
      </c>
      <c r="P2129" s="512">
        <v>21</v>
      </c>
      <c r="V2129" s="504">
        <v>236.60499999999999</v>
      </c>
      <c r="AC2129" s="511">
        <f t="shared" si="65"/>
        <v>42823.833333328221</v>
      </c>
      <c r="AD2129" s="512">
        <f t="shared" si="64"/>
        <v>21</v>
      </c>
      <c r="AJ2129" s="504">
        <v>253</v>
      </c>
    </row>
    <row r="2130" spans="1:36" x14ac:dyDescent="0.2">
      <c r="A2130" s="511">
        <v>42092</v>
      </c>
      <c r="B2130" s="512">
        <v>22</v>
      </c>
      <c r="H2130" s="504">
        <v>229.37299999999999</v>
      </c>
      <c r="O2130" s="511">
        <v>42457</v>
      </c>
      <c r="P2130" s="512">
        <v>22</v>
      </c>
      <c r="V2130" s="504">
        <v>227.24700000000001</v>
      </c>
      <c r="AC2130" s="511">
        <f t="shared" si="65"/>
        <v>42823.874999994885</v>
      </c>
      <c r="AD2130" s="512">
        <f t="shared" si="64"/>
        <v>22</v>
      </c>
      <c r="AJ2130" s="504">
        <v>253</v>
      </c>
    </row>
    <row r="2131" spans="1:36" x14ac:dyDescent="0.2">
      <c r="A2131" s="511">
        <v>42092</v>
      </c>
      <c r="B2131" s="512">
        <v>23</v>
      </c>
      <c r="H2131" s="504">
        <v>212.12299999999999</v>
      </c>
      <c r="O2131" s="511">
        <v>42457</v>
      </c>
      <c r="P2131" s="512">
        <v>23</v>
      </c>
      <c r="V2131" s="504">
        <v>212.511</v>
      </c>
      <c r="AC2131" s="511">
        <f t="shared" si="65"/>
        <v>42823.916666661549</v>
      </c>
      <c r="AD2131" s="512">
        <f t="shared" si="64"/>
        <v>23</v>
      </c>
      <c r="AJ2131" s="504">
        <v>221</v>
      </c>
    </row>
    <row r="2132" spans="1:36" x14ac:dyDescent="0.2">
      <c r="A2132" s="511">
        <v>42092</v>
      </c>
      <c r="B2132" s="512">
        <v>24</v>
      </c>
      <c r="H2132" s="504">
        <v>193.90700000000001</v>
      </c>
      <c r="O2132" s="511">
        <v>42457</v>
      </c>
      <c r="P2132" s="512">
        <v>24</v>
      </c>
      <c r="V2132" s="504">
        <v>196.798</v>
      </c>
      <c r="AC2132" s="511">
        <f t="shared" si="65"/>
        <v>42823.958333328213</v>
      </c>
      <c r="AD2132" s="512">
        <f t="shared" si="64"/>
        <v>24</v>
      </c>
      <c r="AJ2132" s="504">
        <v>197</v>
      </c>
    </row>
    <row r="2133" spans="1:36" x14ac:dyDescent="0.2">
      <c r="A2133" s="511">
        <v>42093</v>
      </c>
      <c r="B2133" s="512">
        <v>1</v>
      </c>
      <c r="H2133" s="504">
        <v>184.001</v>
      </c>
      <c r="O2133" s="511">
        <v>42458</v>
      </c>
      <c r="P2133" s="512">
        <v>1</v>
      </c>
      <c r="V2133" s="504">
        <v>186.53200000000001</v>
      </c>
      <c r="AC2133" s="511">
        <f t="shared" si="65"/>
        <v>42823.999999994878</v>
      </c>
      <c r="AD2133" s="512">
        <f t="shared" si="64"/>
        <v>1</v>
      </c>
      <c r="AJ2133" s="504">
        <v>184</v>
      </c>
    </row>
    <row r="2134" spans="1:36" x14ac:dyDescent="0.2">
      <c r="A2134" s="511">
        <v>42093</v>
      </c>
      <c r="B2134" s="512">
        <v>2</v>
      </c>
      <c r="H2134" s="504">
        <v>178.143</v>
      </c>
      <c r="O2134" s="511">
        <v>42458</v>
      </c>
      <c r="P2134" s="512">
        <v>2</v>
      </c>
      <c r="V2134" s="504">
        <v>180.74600000000001</v>
      </c>
      <c r="AC2134" s="511">
        <f t="shared" si="65"/>
        <v>42824.041666661542</v>
      </c>
      <c r="AD2134" s="512">
        <f t="shared" ref="AD2134:AD2197" si="66">B2134</f>
        <v>2</v>
      </c>
      <c r="AJ2134" s="504">
        <v>177</v>
      </c>
    </row>
    <row r="2135" spans="1:36" x14ac:dyDescent="0.2">
      <c r="A2135" s="511">
        <v>42093</v>
      </c>
      <c r="B2135" s="512">
        <v>3</v>
      </c>
      <c r="H2135" s="504">
        <v>175.429</v>
      </c>
      <c r="O2135" s="511">
        <v>42458</v>
      </c>
      <c r="P2135" s="512">
        <v>3</v>
      </c>
      <c r="V2135" s="504">
        <v>177.53</v>
      </c>
      <c r="AC2135" s="511">
        <f t="shared" ref="AC2135:AC2198" si="67">AC2134+1/24</f>
        <v>42824.083333328206</v>
      </c>
      <c r="AD2135" s="512">
        <f t="shared" si="66"/>
        <v>3</v>
      </c>
      <c r="AJ2135" s="504">
        <v>175</v>
      </c>
    </row>
    <row r="2136" spans="1:36" x14ac:dyDescent="0.2">
      <c r="A2136" s="511">
        <v>42093</v>
      </c>
      <c r="B2136" s="512">
        <v>4</v>
      </c>
      <c r="H2136" s="504">
        <v>174.29499999999999</v>
      </c>
      <c r="O2136" s="511">
        <v>42458</v>
      </c>
      <c r="P2136" s="512">
        <v>4</v>
      </c>
      <c r="V2136" s="504">
        <v>177.21600000000001</v>
      </c>
      <c r="AC2136" s="511">
        <f t="shared" si="67"/>
        <v>42824.12499999487</v>
      </c>
      <c r="AD2136" s="512">
        <f t="shared" si="66"/>
        <v>4</v>
      </c>
      <c r="AJ2136" s="504">
        <v>173</v>
      </c>
    </row>
    <row r="2137" spans="1:36" x14ac:dyDescent="0.2">
      <c r="A2137" s="511">
        <v>42093</v>
      </c>
      <c r="B2137" s="512">
        <v>5</v>
      </c>
      <c r="H2137" s="504">
        <v>177.54900000000001</v>
      </c>
      <c r="O2137" s="511">
        <v>42458</v>
      </c>
      <c r="P2137" s="512">
        <v>5</v>
      </c>
      <c r="V2137" s="504">
        <v>185.02199999999999</v>
      </c>
      <c r="AC2137" s="511">
        <f t="shared" si="67"/>
        <v>42824.166666661535</v>
      </c>
      <c r="AD2137" s="512">
        <f t="shared" si="66"/>
        <v>5</v>
      </c>
      <c r="AJ2137" s="504">
        <v>173</v>
      </c>
    </row>
    <row r="2138" spans="1:36" x14ac:dyDescent="0.2">
      <c r="A2138" s="511">
        <v>42093</v>
      </c>
      <c r="B2138" s="512">
        <v>6</v>
      </c>
      <c r="H2138" s="504">
        <v>190.005</v>
      </c>
      <c r="O2138" s="511">
        <v>42458</v>
      </c>
      <c r="P2138" s="512">
        <v>6</v>
      </c>
      <c r="V2138" s="504">
        <v>198.28</v>
      </c>
      <c r="AC2138" s="511">
        <f t="shared" si="67"/>
        <v>42824.208333328199</v>
      </c>
      <c r="AD2138" s="512">
        <f t="shared" si="66"/>
        <v>6</v>
      </c>
      <c r="AJ2138" s="504">
        <v>176</v>
      </c>
    </row>
    <row r="2139" spans="1:36" x14ac:dyDescent="0.2">
      <c r="A2139" s="511">
        <v>42093</v>
      </c>
      <c r="B2139" s="512">
        <v>7</v>
      </c>
      <c r="H2139" s="504">
        <v>209.26400000000001</v>
      </c>
      <c r="O2139" s="511">
        <v>42458</v>
      </c>
      <c r="P2139" s="512">
        <v>7</v>
      </c>
      <c r="V2139" s="504">
        <v>214.988</v>
      </c>
      <c r="AC2139" s="511">
        <f t="shared" si="67"/>
        <v>42824.249999994863</v>
      </c>
      <c r="AD2139" s="512">
        <f t="shared" si="66"/>
        <v>7</v>
      </c>
      <c r="AJ2139" s="504">
        <v>183</v>
      </c>
    </row>
    <row r="2140" spans="1:36" x14ac:dyDescent="0.2">
      <c r="A2140" s="511">
        <v>42093</v>
      </c>
      <c r="B2140" s="512">
        <v>8</v>
      </c>
      <c r="H2140" s="504">
        <v>221.47800000000001</v>
      </c>
      <c r="O2140" s="511">
        <v>42458</v>
      </c>
      <c r="P2140" s="512">
        <v>8</v>
      </c>
      <c r="V2140" s="504">
        <v>224.36699999999999</v>
      </c>
      <c r="AC2140" s="511">
        <f t="shared" si="67"/>
        <v>42824.291666661527</v>
      </c>
      <c r="AD2140" s="512">
        <f t="shared" si="66"/>
        <v>8</v>
      </c>
      <c r="AJ2140" s="504">
        <v>196</v>
      </c>
    </row>
    <row r="2141" spans="1:36" x14ac:dyDescent="0.2">
      <c r="A2141" s="511">
        <v>42093</v>
      </c>
      <c r="B2141" s="512">
        <v>9</v>
      </c>
      <c r="H2141" s="504">
        <v>230.44300000000001</v>
      </c>
      <c r="O2141" s="511">
        <v>42458</v>
      </c>
      <c r="P2141" s="512">
        <v>9</v>
      </c>
      <c r="V2141" s="504">
        <v>224.227</v>
      </c>
      <c r="AC2141" s="511">
        <f t="shared" si="67"/>
        <v>42824.333333328192</v>
      </c>
      <c r="AD2141" s="512">
        <f t="shared" si="66"/>
        <v>9</v>
      </c>
      <c r="AJ2141" s="504">
        <v>207</v>
      </c>
    </row>
    <row r="2142" spans="1:36" x14ac:dyDescent="0.2">
      <c r="A2142" s="511">
        <v>42093</v>
      </c>
      <c r="B2142" s="512">
        <v>10</v>
      </c>
      <c r="H2142" s="504">
        <v>235.01</v>
      </c>
      <c r="O2142" s="511">
        <v>42458</v>
      </c>
      <c r="P2142" s="512">
        <v>10</v>
      </c>
      <c r="V2142" s="504">
        <v>223.97</v>
      </c>
      <c r="AC2142" s="511">
        <f t="shared" si="67"/>
        <v>42824.374999994856</v>
      </c>
      <c r="AD2142" s="512">
        <f t="shared" si="66"/>
        <v>10</v>
      </c>
      <c r="AJ2142" s="504">
        <v>213</v>
      </c>
    </row>
    <row r="2143" spans="1:36" x14ac:dyDescent="0.2">
      <c r="A2143" s="511">
        <v>42093</v>
      </c>
      <c r="B2143" s="512">
        <v>11</v>
      </c>
      <c r="H2143" s="504">
        <v>241.505</v>
      </c>
      <c r="O2143" s="511">
        <v>42458</v>
      </c>
      <c r="P2143" s="512">
        <v>11</v>
      </c>
      <c r="V2143" s="504">
        <v>219.947</v>
      </c>
      <c r="AC2143" s="511">
        <f t="shared" si="67"/>
        <v>42824.41666666152</v>
      </c>
      <c r="AD2143" s="512">
        <f t="shared" si="66"/>
        <v>11</v>
      </c>
      <c r="AJ2143" s="504">
        <v>221</v>
      </c>
    </row>
    <row r="2144" spans="1:36" x14ac:dyDescent="0.2">
      <c r="A2144" s="511">
        <v>42093</v>
      </c>
      <c r="B2144" s="512">
        <v>12</v>
      </c>
      <c r="H2144" s="504">
        <v>251.01900000000001</v>
      </c>
      <c r="O2144" s="511">
        <v>42458</v>
      </c>
      <c r="P2144" s="512">
        <v>12</v>
      </c>
      <c r="V2144" s="504">
        <v>216.64599999999999</v>
      </c>
      <c r="AC2144" s="511">
        <f t="shared" si="67"/>
        <v>42824.458333328184</v>
      </c>
      <c r="AD2144" s="512">
        <f t="shared" si="66"/>
        <v>12</v>
      </c>
      <c r="AJ2144" s="504">
        <v>227</v>
      </c>
    </row>
    <row r="2145" spans="1:36" x14ac:dyDescent="0.2">
      <c r="A2145" s="511">
        <v>42093</v>
      </c>
      <c r="B2145" s="512">
        <v>13</v>
      </c>
      <c r="H2145" s="504">
        <v>256.87099999999998</v>
      </c>
      <c r="O2145" s="511">
        <v>42458</v>
      </c>
      <c r="P2145" s="512">
        <v>13</v>
      </c>
      <c r="V2145" s="504">
        <v>215.28899999999999</v>
      </c>
      <c r="AC2145" s="511">
        <f t="shared" si="67"/>
        <v>42824.499999994849</v>
      </c>
      <c r="AD2145" s="512">
        <f t="shared" si="66"/>
        <v>13</v>
      </c>
      <c r="AJ2145" s="504">
        <v>228</v>
      </c>
    </row>
    <row r="2146" spans="1:36" x14ac:dyDescent="0.2">
      <c r="A2146" s="511">
        <v>42093</v>
      </c>
      <c r="B2146" s="512">
        <v>14</v>
      </c>
      <c r="H2146" s="504">
        <v>266.69799999999998</v>
      </c>
      <c r="O2146" s="511">
        <v>42458</v>
      </c>
      <c r="P2146" s="512">
        <v>14</v>
      </c>
      <c r="V2146" s="504">
        <v>214.619</v>
      </c>
      <c r="AC2146" s="511">
        <f t="shared" si="67"/>
        <v>42824.541666661513</v>
      </c>
      <c r="AD2146" s="512">
        <f t="shared" si="66"/>
        <v>14</v>
      </c>
      <c r="AJ2146" s="504">
        <v>231</v>
      </c>
    </row>
    <row r="2147" spans="1:36" x14ac:dyDescent="0.2">
      <c r="A2147" s="511">
        <v>42093</v>
      </c>
      <c r="B2147" s="512">
        <v>15</v>
      </c>
      <c r="H2147" s="504">
        <v>275.28699999999998</v>
      </c>
      <c r="O2147" s="511">
        <v>42458</v>
      </c>
      <c r="P2147" s="512">
        <v>15</v>
      </c>
      <c r="V2147" s="504">
        <v>209.136</v>
      </c>
      <c r="AC2147" s="511">
        <f t="shared" si="67"/>
        <v>42824.583333328177</v>
      </c>
      <c r="AD2147" s="512">
        <f t="shared" si="66"/>
        <v>15</v>
      </c>
      <c r="AJ2147" s="504">
        <v>238</v>
      </c>
    </row>
    <row r="2148" spans="1:36" x14ac:dyDescent="0.2">
      <c r="A2148" s="511">
        <v>42093</v>
      </c>
      <c r="B2148" s="512">
        <v>16</v>
      </c>
      <c r="H2148" s="504">
        <v>281.08999999999997</v>
      </c>
      <c r="O2148" s="511">
        <v>42458</v>
      </c>
      <c r="P2148" s="512">
        <v>16</v>
      </c>
      <c r="V2148" s="504">
        <v>207.19800000000001</v>
      </c>
      <c r="AC2148" s="511">
        <f t="shared" si="67"/>
        <v>42824.624999994841</v>
      </c>
      <c r="AD2148" s="512">
        <f t="shared" si="66"/>
        <v>16</v>
      </c>
      <c r="AJ2148" s="504">
        <v>243</v>
      </c>
    </row>
    <row r="2149" spans="1:36" x14ac:dyDescent="0.2">
      <c r="A2149" s="511">
        <v>42093</v>
      </c>
      <c r="B2149" s="512">
        <v>17</v>
      </c>
      <c r="H2149" s="504">
        <v>285.226</v>
      </c>
      <c r="O2149" s="511">
        <v>42458</v>
      </c>
      <c r="P2149" s="512">
        <v>17</v>
      </c>
      <c r="V2149" s="504">
        <v>204.49</v>
      </c>
      <c r="AC2149" s="511">
        <f t="shared" si="67"/>
        <v>42824.666666661506</v>
      </c>
      <c r="AD2149" s="512">
        <f t="shared" si="66"/>
        <v>17</v>
      </c>
      <c r="AJ2149" s="504">
        <v>241</v>
      </c>
    </row>
    <row r="2150" spans="1:36" x14ac:dyDescent="0.2">
      <c r="A2150" s="511">
        <v>42093</v>
      </c>
      <c r="B2150" s="512">
        <v>18</v>
      </c>
      <c r="H2150" s="504">
        <v>286.33499999999998</v>
      </c>
      <c r="O2150" s="511">
        <v>42458</v>
      </c>
      <c r="P2150" s="512">
        <v>18</v>
      </c>
      <c r="V2150" s="504">
        <v>206.166</v>
      </c>
      <c r="AC2150" s="511">
        <f t="shared" si="67"/>
        <v>42824.70833332817</v>
      </c>
      <c r="AD2150" s="512">
        <f t="shared" si="66"/>
        <v>18</v>
      </c>
      <c r="AJ2150" s="504">
        <v>237</v>
      </c>
    </row>
    <row r="2151" spans="1:36" x14ac:dyDescent="0.2">
      <c r="A2151" s="511">
        <v>42093</v>
      </c>
      <c r="B2151" s="512">
        <v>19</v>
      </c>
      <c r="H2151" s="504">
        <v>281.57</v>
      </c>
      <c r="O2151" s="511">
        <v>42458</v>
      </c>
      <c r="P2151" s="512">
        <v>19</v>
      </c>
      <c r="V2151" s="504">
        <v>213.691</v>
      </c>
      <c r="AC2151" s="511">
        <f t="shared" si="67"/>
        <v>42824.749999994834</v>
      </c>
      <c r="AD2151" s="512">
        <f t="shared" si="66"/>
        <v>19</v>
      </c>
      <c r="AJ2151" s="504">
        <v>235</v>
      </c>
    </row>
    <row r="2152" spans="1:36" x14ac:dyDescent="0.2">
      <c r="A2152" s="511">
        <v>42093</v>
      </c>
      <c r="B2152" s="512">
        <v>20</v>
      </c>
      <c r="H2152" s="504">
        <v>281.50099999999998</v>
      </c>
      <c r="O2152" s="511">
        <v>42458</v>
      </c>
      <c r="P2152" s="512">
        <v>20</v>
      </c>
      <c r="V2152" s="504">
        <v>228.03800000000001</v>
      </c>
      <c r="AC2152" s="511">
        <f t="shared" si="67"/>
        <v>42824.791666661498</v>
      </c>
      <c r="AD2152" s="512">
        <f t="shared" si="66"/>
        <v>20</v>
      </c>
      <c r="AJ2152" s="504">
        <v>247</v>
      </c>
    </row>
    <row r="2153" spans="1:36" x14ac:dyDescent="0.2">
      <c r="A2153" s="511">
        <v>42093</v>
      </c>
      <c r="B2153" s="512">
        <v>21</v>
      </c>
      <c r="H2153" s="504">
        <v>279.07</v>
      </c>
      <c r="O2153" s="511">
        <v>42458</v>
      </c>
      <c r="P2153" s="512">
        <v>21</v>
      </c>
      <c r="V2153" s="504">
        <v>237.05799999999999</v>
      </c>
      <c r="AC2153" s="511">
        <f t="shared" si="67"/>
        <v>42824.833333328163</v>
      </c>
      <c r="AD2153" s="512">
        <f t="shared" si="66"/>
        <v>21</v>
      </c>
      <c r="AJ2153" s="504">
        <v>265</v>
      </c>
    </row>
    <row r="2154" spans="1:36" x14ac:dyDescent="0.2">
      <c r="A2154" s="511">
        <v>42093</v>
      </c>
      <c r="B2154" s="512">
        <v>22</v>
      </c>
      <c r="H2154" s="504">
        <v>265.55399999999997</v>
      </c>
      <c r="O2154" s="511">
        <v>42458</v>
      </c>
      <c r="P2154" s="512">
        <v>22</v>
      </c>
      <c r="V2154" s="504">
        <v>229.446</v>
      </c>
      <c r="AC2154" s="511">
        <f t="shared" si="67"/>
        <v>42824.874999994827</v>
      </c>
      <c r="AD2154" s="512">
        <f t="shared" si="66"/>
        <v>22</v>
      </c>
      <c r="AJ2154" s="504">
        <v>264</v>
      </c>
    </row>
    <row r="2155" spans="1:36" x14ac:dyDescent="0.2">
      <c r="A2155" s="511">
        <v>42093</v>
      </c>
      <c r="B2155" s="512">
        <v>23</v>
      </c>
      <c r="H2155" s="504">
        <v>243.203</v>
      </c>
      <c r="O2155" s="511">
        <v>42458</v>
      </c>
      <c r="P2155" s="512">
        <v>23</v>
      </c>
      <c r="V2155" s="504">
        <v>213.458</v>
      </c>
      <c r="AC2155" s="511">
        <f t="shared" si="67"/>
        <v>42824.916666661491</v>
      </c>
      <c r="AD2155" s="512">
        <f t="shared" si="66"/>
        <v>23</v>
      </c>
      <c r="AJ2155" s="504">
        <v>229</v>
      </c>
    </row>
    <row r="2156" spans="1:36" x14ac:dyDescent="0.2">
      <c r="A2156" s="511">
        <v>42093</v>
      </c>
      <c r="B2156" s="512">
        <v>24</v>
      </c>
      <c r="H2156" s="504">
        <v>218.33500000000001</v>
      </c>
      <c r="O2156" s="511">
        <v>42458</v>
      </c>
      <c r="P2156" s="512">
        <v>24</v>
      </c>
      <c r="V2156" s="504">
        <v>196.886</v>
      </c>
      <c r="AC2156" s="511">
        <f t="shared" si="67"/>
        <v>42824.958333328155</v>
      </c>
      <c r="AD2156" s="512">
        <f t="shared" si="66"/>
        <v>24</v>
      </c>
      <c r="AJ2156" s="504">
        <v>199</v>
      </c>
    </row>
    <row r="2157" spans="1:36" x14ac:dyDescent="0.2">
      <c r="A2157" s="511">
        <v>42094</v>
      </c>
      <c r="B2157" s="512">
        <v>1</v>
      </c>
      <c r="H2157" s="504">
        <v>206.375</v>
      </c>
      <c r="O2157" s="511">
        <v>42459</v>
      </c>
      <c r="P2157" s="512">
        <v>1</v>
      </c>
      <c r="V2157" s="504">
        <v>187.018</v>
      </c>
      <c r="AC2157" s="511">
        <f t="shared" si="67"/>
        <v>42824.99999999482</v>
      </c>
      <c r="AD2157" s="512">
        <f t="shared" si="66"/>
        <v>1</v>
      </c>
      <c r="AJ2157" s="504">
        <v>186</v>
      </c>
    </row>
    <row r="2158" spans="1:36" x14ac:dyDescent="0.2">
      <c r="A2158" s="511">
        <v>42094</v>
      </c>
      <c r="B2158" s="512">
        <v>2</v>
      </c>
      <c r="H2158" s="504">
        <v>198.8</v>
      </c>
      <c r="O2158" s="511">
        <v>42459</v>
      </c>
      <c r="P2158" s="512">
        <v>2</v>
      </c>
      <c r="V2158" s="504">
        <v>181.42500000000001</v>
      </c>
      <c r="AC2158" s="511">
        <f t="shared" si="67"/>
        <v>42825.041666661484</v>
      </c>
      <c r="AD2158" s="512">
        <f t="shared" si="66"/>
        <v>2</v>
      </c>
      <c r="AJ2158" s="504">
        <v>178</v>
      </c>
    </row>
    <row r="2159" spans="1:36" x14ac:dyDescent="0.2">
      <c r="A2159" s="511">
        <v>42094</v>
      </c>
      <c r="B2159" s="512">
        <v>3</v>
      </c>
      <c r="H2159" s="504">
        <v>195.33600000000001</v>
      </c>
      <c r="O2159" s="511">
        <v>42459</v>
      </c>
      <c r="P2159" s="512">
        <v>3</v>
      </c>
      <c r="V2159" s="504">
        <v>178.43600000000001</v>
      </c>
      <c r="AC2159" s="511">
        <f t="shared" si="67"/>
        <v>42825.083333328148</v>
      </c>
      <c r="AD2159" s="512">
        <f t="shared" si="66"/>
        <v>3</v>
      </c>
      <c r="AJ2159" s="504">
        <v>176</v>
      </c>
    </row>
    <row r="2160" spans="1:36" x14ac:dyDescent="0.2">
      <c r="A2160" s="511">
        <v>42094</v>
      </c>
      <c r="B2160" s="512">
        <v>4</v>
      </c>
      <c r="H2160" s="504">
        <v>194.01</v>
      </c>
      <c r="O2160" s="511">
        <v>42459</v>
      </c>
      <c r="P2160" s="512">
        <v>4</v>
      </c>
      <c r="V2160" s="504">
        <v>178.52</v>
      </c>
      <c r="AC2160" s="511">
        <f t="shared" si="67"/>
        <v>42825.124999994812</v>
      </c>
      <c r="AD2160" s="512">
        <f t="shared" si="66"/>
        <v>4</v>
      </c>
      <c r="AJ2160" s="504">
        <v>175</v>
      </c>
    </row>
    <row r="2161" spans="1:36" x14ac:dyDescent="0.2">
      <c r="A2161" s="511">
        <v>42094</v>
      </c>
      <c r="B2161" s="512">
        <v>5</v>
      </c>
      <c r="H2161" s="504">
        <v>197.46600000000001</v>
      </c>
      <c r="O2161" s="511">
        <v>42459</v>
      </c>
      <c r="P2161" s="512">
        <v>5</v>
      </c>
      <c r="V2161" s="504">
        <v>183.39500000000001</v>
      </c>
      <c r="AC2161" s="511">
        <f t="shared" si="67"/>
        <v>42825.166666661476</v>
      </c>
      <c r="AD2161" s="512">
        <f t="shared" si="66"/>
        <v>5</v>
      </c>
      <c r="AJ2161" s="504">
        <v>175</v>
      </c>
    </row>
    <row r="2162" spans="1:36" x14ac:dyDescent="0.2">
      <c r="A2162" s="511">
        <v>42094</v>
      </c>
      <c r="B2162" s="512">
        <v>6</v>
      </c>
      <c r="H2162" s="504">
        <v>207.81100000000001</v>
      </c>
      <c r="O2162" s="511">
        <v>42459</v>
      </c>
      <c r="P2162" s="512">
        <v>6</v>
      </c>
      <c r="V2162" s="504">
        <v>195.05099999999999</v>
      </c>
      <c r="AC2162" s="511">
        <f t="shared" si="67"/>
        <v>42825.208333328141</v>
      </c>
      <c r="AD2162" s="512">
        <f t="shared" si="66"/>
        <v>6</v>
      </c>
      <c r="AJ2162" s="504">
        <v>178</v>
      </c>
    </row>
    <row r="2163" spans="1:36" x14ac:dyDescent="0.2">
      <c r="A2163" s="511">
        <v>42094</v>
      </c>
      <c r="B2163" s="512">
        <v>7</v>
      </c>
      <c r="H2163" s="504">
        <v>226.488</v>
      </c>
      <c r="O2163" s="511">
        <v>42459</v>
      </c>
      <c r="P2163" s="512">
        <v>7</v>
      </c>
      <c r="V2163" s="504">
        <v>211.28899999999999</v>
      </c>
      <c r="AC2163" s="511">
        <f t="shared" si="67"/>
        <v>42825.249999994805</v>
      </c>
      <c r="AD2163" s="512">
        <f t="shared" si="66"/>
        <v>7</v>
      </c>
      <c r="AJ2163" s="504">
        <v>189</v>
      </c>
    </row>
    <row r="2164" spans="1:36" x14ac:dyDescent="0.2">
      <c r="A2164" s="511">
        <v>42094</v>
      </c>
      <c r="B2164" s="512">
        <v>8</v>
      </c>
      <c r="H2164" s="504">
        <v>235.32</v>
      </c>
      <c r="O2164" s="511">
        <v>42459</v>
      </c>
      <c r="P2164" s="512">
        <v>8</v>
      </c>
      <c r="V2164" s="504">
        <v>217.94900000000001</v>
      </c>
      <c r="AC2164" s="511">
        <f t="shared" si="67"/>
        <v>42825.291666661469</v>
      </c>
      <c r="AD2164" s="512">
        <f t="shared" si="66"/>
        <v>8</v>
      </c>
      <c r="AJ2164" s="504">
        <v>202</v>
      </c>
    </row>
    <row r="2165" spans="1:36" x14ac:dyDescent="0.2">
      <c r="A2165" s="511">
        <v>42094</v>
      </c>
      <c r="B2165" s="512">
        <v>9</v>
      </c>
      <c r="H2165" s="504">
        <v>241.614</v>
      </c>
      <c r="O2165" s="511">
        <v>42459</v>
      </c>
      <c r="P2165" s="512">
        <v>9</v>
      </c>
      <c r="V2165" s="504">
        <v>219.876</v>
      </c>
      <c r="AC2165" s="511">
        <f t="shared" si="67"/>
        <v>42825.333333328133</v>
      </c>
      <c r="AD2165" s="512">
        <f t="shared" si="66"/>
        <v>9</v>
      </c>
      <c r="AJ2165" s="504">
        <v>210</v>
      </c>
    </row>
    <row r="2166" spans="1:36" x14ac:dyDescent="0.2">
      <c r="A2166" s="511">
        <v>42094</v>
      </c>
      <c r="B2166" s="512">
        <v>10</v>
      </c>
      <c r="H2166" s="504">
        <v>244.221</v>
      </c>
      <c r="O2166" s="511">
        <v>42459</v>
      </c>
      <c r="P2166" s="512">
        <v>10</v>
      </c>
      <c r="V2166" s="504">
        <v>218.245</v>
      </c>
      <c r="AC2166" s="511">
        <f t="shared" si="67"/>
        <v>42825.374999994798</v>
      </c>
      <c r="AD2166" s="512">
        <f t="shared" si="66"/>
        <v>10</v>
      </c>
      <c r="AJ2166" s="504">
        <v>217</v>
      </c>
    </row>
    <row r="2167" spans="1:36" x14ac:dyDescent="0.2">
      <c r="A2167" s="511">
        <v>42094</v>
      </c>
      <c r="B2167" s="512">
        <v>11</v>
      </c>
      <c r="H2167" s="504">
        <v>243.77</v>
      </c>
      <c r="O2167" s="511">
        <v>42459</v>
      </c>
      <c r="P2167" s="512">
        <v>11</v>
      </c>
      <c r="V2167" s="504">
        <v>219.06899999999999</v>
      </c>
      <c r="AC2167" s="511">
        <f t="shared" si="67"/>
        <v>42825.416666661462</v>
      </c>
      <c r="AD2167" s="512">
        <f t="shared" si="66"/>
        <v>11</v>
      </c>
      <c r="AJ2167" s="504">
        <v>224</v>
      </c>
    </row>
    <row r="2168" spans="1:36" x14ac:dyDescent="0.2">
      <c r="A2168" s="511">
        <v>42094</v>
      </c>
      <c r="B2168" s="512">
        <v>12</v>
      </c>
      <c r="H2168" s="504">
        <v>242.98400000000001</v>
      </c>
      <c r="O2168" s="511">
        <v>42459</v>
      </c>
      <c r="P2168" s="512">
        <v>12</v>
      </c>
      <c r="V2168" s="504">
        <v>218.249</v>
      </c>
      <c r="AC2168" s="511">
        <f t="shared" si="67"/>
        <v>42825.458333328126</v>
      </c>
      <c r="AD2168" s="512">
        <f t="shared" si="66"/>
        <v>12</v>
      </c>
      <c r="AJ2168" s="504">
        <v>225</v>
      </c>
    </row>
    <row r="2169" spans="1:36" x14ac:dyDescent="0.2">
      <c r="A2169" s="511">
        <v>42094</v>
      </c>
      <c r="B2169" s="512">
        <v>13</v>
      </c>
      <c r="H2169" s="504">
        <v>241.946</v>
      </c>
      <c r="O2169" s="511">
        <v>42459</v>
      </c>
      <c r="P2169" s="512">
        <v>13</v>
      </c>
      <c r="V2169" s="504">
        <v>214.87799999999999</v>
      </c>
      <c r="AC2169" s="511">
        <f t="shared" si="67"/>
        <v>42825.49999999479</v>
      </c>
      <c r="AD2169" s="512">
        <f t="shared" si="66"/>
        <v>13</v>
      </c>
      <c r="AJ2169" s="504">
        <v>226</v>
      </c>
    </row>
    <row r="2170" spans="1:36" x14ac:dyDescent="0.2">
      <c r="A2170" s="511">
        <v>42094</v>
      </c>
      <c r="B2170" s="512">
        <v>14</v>
      </c>
      <c r="H2170" s="504">
        <v>244.99700000000001</v>
      </c>
      <c r="O2170" s="511">
        <v>42459</v>
      </c>
      <c r="P2170" s="512">
        <v>14</v>
      </c>
      <c r="V2170" s="504">
        <v>214.25800000000001</v>
      </c>
      <c r="AC2170" s="511">
        <f t="shared" si="67"/>
        <v>42825.541666661455</v>
      </c>
      <c r="AD2170" s="512">
        <f t="shared" si="66"/>
        <v>14</v>
      </c>
      <c r="AJ2170" s="504">
        <v>227</v>
      </c>
    </row>
    <row r="2171" spans="1:36" x14ac:dyDescent="0.2">
      <c r="A2171" s="511">
        <v>42094</v>
      </c>
      <c r="B2171" s="512">
        <v>15</v>
      </c>
      <c r="H2171" s="504">
        <v>246.142</v>
      </c>
      <c r="O2171" s="511">
        <v>42459</v>
      </c>
      <c r="P2171" s="512">
        <v>15</v>
      </c>
      <c r="V2171" s="504">
        <v>215.137</v>
      </c>
      <c r="AC2171" s="511">
        <f t="shared" si="67"/>
        <v>42825.583333328119</v>
      </c>
      <c r="AD2171" s="512">
        <f t="shared" si="66"/>
        <v>15</v>
      </c>
      <c r="AJ2171" s="504">
        <v>225</v>
      </c>
    </row>
    <row r="2172" spans="1:36" x14ac:dyDescent="0.2">
      <c r="A2172" s="511">
        <v>42094</v>
      </c>
      <c r="B2172" s="512">
        <v>16</v>
      </c>
      <c r="H2172" s="504">
        <v>247.63900000000001</v>
      </c>
      <c r="O2172" s="511">
        <v>42459</v>
      </c>
      <c r="P2172" s="512">
        <v>16</v>
      </c>
      <c r="V2172" s="504">
        <v>212.822</v>
      </c>
      <c r="AC2172" s="511">
        <f t="shared" si="67"/>
        <v>42825.624999994783</v>
      </c>
      <c r="AD2172" s="512">
        <f t="shared" si="66"/>
        <v>16</v>
      </c>
      <c r="AJ2172" s="504">
        <v>226</v>
      </c>
    </row>
    <row r="2173" spans="1:36" x14ac:dyDescent="0.2">
      <c r="A2173" s="511">
        <v>42094</v>
      </c>
      <c r="B2173" s="512">
        <v>17</v>
      </c>
      <c r="H2173" s="504">
        <v>246.01300000000001</v>
      </c>
      <c r="O2173" s="511">
        <v>42459</v>
      </c>
      <c r="P2173" s="512">
        <v>17</v>
      </c>
      <c r="V2173" s="504">
        <v>210.964</v>
      </c>
      <c r="AC2173" s="511">
        <f t="shared" si="67"/>
        <v>42825.666666661447</v>
      </c>
      <c r="AD2173" s="512">
        <f t="shared" si="66"/>
        <v>17</v>
      </c>
      <c r="AJ2173" s="504">
        <v>222</v>
      </c>
    </row>
    <row r="2174" spans="1:36" x14ac:dyDescent="0.2">
      <c r="A2174" s="511">
        <v>42094</v>
      </c>
      <c r="B2174" s="512">
        <v>18</v>
      </c>
      <c r="H2174" s="504">
        <v>244.30500000000001</v>
      </c>
      <c r="O2174" s="511">
        <v>42459</v>
      </c>
      <c r="P2174" s="512">
        <v>18</v>
      </c>
      <c r="V2174" s="504">
        <v>213.828</v>
      </c>
      <c r="AC2174" s="511">
        <f t="shared" si="67"/>
        <v>42825.708333328112</v>
      </c>
      <c r="AD2174" s="512">
        <f t="shared" si="66"/>
        <v>18</v>
      </c>
      <c r="AJ2174" s="504">
        <v>223</v>
      </c>
    </row>
    <row r="2175" spans="1:36" x14ac:dyDescent="0.2">
      <c r="A2175" s="511">
        <v>42094</v>
      </c>
      <c r="B2175" s="512">
        <v>19</v>
      </c>
      <c r="H2175" s="504">
        <v>246.684</v>
      </c>
      <c r="O2175" s="511">
        <v>42459</v>
      </c>
      <c r="P2175" s="512">
        <v>19</v>
      </c>
      <c r="V2175" s="504">
        <v>219.08199999999999</v>
      </c>
      <c r="AC2175" s="511">
        <f t="shared" si="67"/>
        <v>42825.749999994776</v>
      </c>
      <c r="AD2175" s="512">
        <f t="shared" si="66"/>
        <v>19</v>
      </c>
      <c r="AJ2175" s="504">
        <v>223</v>
      </c>
    </row>
    <row r="2176" spans="1:36" x14ac:dyDescent="0.2">
      <c r="A2176" s="511">
        <v>42094</v>
      </c>
      <c r="B2176" s="512">
        <v>20</v>
      </c>
      <c r="H2176" s="504">
        <v>256.887</v>
      </c>
      <c r="O2176" s="511">
        <v>42459</v>
      </c>
      <c r="P2176" s="512">
        <v>20</v>
      </c>
      <c r="V2176" s="504">
        <v>230.91300000000001</v>
      </c>
      <c r="AC2176" s="511">
        <f t="shared" si="67"/>
        <v>42825.79166666144</v>
      </c>
      <c r="AD2176" s="512">
        <f t="shared" si="66"/>
        <v>20</v>
      </c>
      <c r="AJ2176" s="504">
        <v>237</v>
      </c>
    </row>
    <row r="2177" spans="1:36" x14ac:dyDescent="0.2">
      <c r="A2177" s="511">
        <v>42094</v>
      </c>
      <c r="B2177" s="512">
        <v>21</v>
      </c>
      <c r="H2177" s="504">
        <v>264.952</v>
      </c>
      <c r="O2177" s="511">
        <v>42459</v>
      </c>
      <c r="P2177" s="512">
        <v>21</v>
      </c>
      <c r="V2177" s="504">
        <v>239.691</v>
      </c>
      <c r="AC2177" s="511">
        <f t="shared" si="67"/>
        <v>42825.833333328104</v>
      </c>
      <c r="AD2177" s="512">
        <f t="shared" si="66"/>
        <v>21</v>
      </c>
      <c r="AJ2177" s="504">
        <v>256</v>
      </c>
    </row>
    <row r="2178" spans="1:36" x14ac:dyDescent="0.2">
      <c r="A2178" s="511">
        <v>42094</v>
      </c>
      <c r="B2178" s="512">
        <v>22</v>
      </c>
      <c r="H2178" s="504">
        <v>252.96100000000001</v>
      </c>
      <c r="O2178" s="511">
        <v>42459</v>
      </c>
      <c r="P2178" s="512">
        <v>22</v>
      </c>
      <c r="V2178" s="504">
        <v>231.209</v>
      </c>
      <c r="AC2178" s="511">
        <f t="shared" si="67"/>
        <v>42825.874999994769</v>
      </c>
      <c r="AD2178" s="512">
        <f t="shared" si="66"/>
        <v>22</v>
      </c>
      <c r="AJ2178" s="504">
        <v>253</v>
      </c>
    </row>
    <row r="2179" spans="1:36" x14ac:dyDescent="0.2">
      <c r="A2179" s="511">
        <v>42094</v>
      </c>
      <c r="B2179" s="512">
        <v>23</v>
      </c>
      <c r="H2179" s="504">
        <v>235.86099999999999</v>
      </c>
      <c r="O2179" s="511">
        <v>42459</v>
      </c>
      <c r="P2179" s="512">
        <v>23</v>
      </c>
      <c r="V2179" s="504">
        <v>215.24199999999999</v>
      </c>
      <c r="AC2179" s="511">
        <f t="shared" si="67"/>
        <v>42825.916666661433</v>
      </c>
      <c r="AD2179" s="512">
        <f t="shared" si="66"/>
        <v>23</v>
      </c>
      <c r="AJ2179" s="504">
        <v>220</v>
      </c>
    </row>
    <row r="2180" spans="1:36" x14ac:dyDescent="0.2">
      <c r="A2180" s="511">
        <v>42094</v>
      </c>
      <c r="B2180" s="512">
        <v>24</v>
      </c>
      <c r="H2180" s="504">
        <v>215.56200000000001</v>
      </c>
      <c r="O2180" s="511">
        <v>42459</v>
      </c>
      <c r="P2180" s="512">
        <v>24</v>
      </c>
      <c r="V2180" s="504">
        <v>199.40100000000001</v>
      </c>
      <c r="AC2180" s="511">
        <f t="shared" si="67"/>
        <v>42825.958333328097</v>
      </c>
      <c r="AD2180" s="512">
        <f t="shared" si="66"/>
        <v>24</v>
      </c>
      <c r="AJ2180" s="504">
        <v>198</v>
      </c>
    </row>
    <row r="2181" spans="1:36" x14ac:dyDescent="0.2">
      <c r="A2181" s="511">
        <v>42095</v>
      </c>
      <c r="B2181" s="512">
        <v>1</v>
      </c>
      <c r="H2181" s="504">
        <v>204.797</v>
      </c>
      <c r="O2181" s="511">
        <v>42460</v>
      </c>
      <c r="P2181" s="512">
        <v>1</v>
      </c>
      <c r="V2181" s="504">
        <v>188.98699999999999</v>
      </c>
      <c r="AC2181" s="511">
        <f t="shared" si="67"/>
        <v>42825.999999994761</v>
      </c>
      <c r="AD2181" s="512">
        <f t="shared" si="66"/>
        <v>1</v>
      </c>
      <c r="AJ2181" s="504">
        <v>182</v>
      </c>
    </row>
    <row r="2182" spans="1:36" x14ac:dyDescent="0.2">
      <c r="A2182" s="511">
        <v>42095</v>
      </c>
      <c r="B2182" s="512">
        <v>2</v>
      </c>
      <c r="H2182" s="504">
        <v>198.86600000000001</v>
      </c>
      <c r="O2182" s="511">
        <v>42460</v>
      </c>
      <c r="P2182" s="512">
        <v>2</v>
      </c>
      <c r="V2182" s="504">
        <v>181.858</v>
      </c>
      <c r="AC2182" s="511">
        <f t="shared" si="67"/>
        <v>42826.041666661426</v>
      </c>
      <c r="AD2182" s="512">
        <f t="shared" si="66"/>
        <v>2</v>
      </c>
      <c r="AJ2182" s="504">
        <v>178</v>
      </c>
    </row>
    <row r="2183" spans="1:36" x14ac:dyDescent="0.2">
      <c r="A2183" s="511">
        <v>42095</v>
      </c>
      <c r="B2183" s="512">
        <v>3</v>
      </c>
      <c r="H2183" s="504">
        <v>195.078</v>
      </c>
      <c r="O2183" s="511">
        <v>42460</v>
      </c>
      <c r="P2183" s="512">
        <v>3</v>
      </c>
      <c r="V2183" s="504">
        <v>179.05199999999999</v>
      </c>
      <c r="AC2183" s="511">
        <f t="shared" si="67"/>
        <v>42826.08333332809</v>
      </c>
      <c r="AD2183" s="512">
        <f t="shared" si="66"/>
        <v>3</v>
      </c>
      <c r="AJ2183" s="504">
        <v>176</v>
      </c>
    </row>
    <row r="2184" spans="1:36" x14ac:dyDescent="0.2">
      <c r="A2184" s="511">
        <v>42095</v>
      </c>
      <c r="B2184" s="512">
        <v>4</v>
      </c>
      <c r="H2184" s="504">
        <v>193.059</v>
      </c>
      <c r="O2184" s="511">
        <v>42460</v>
      </c>
      <c r="P2184" s="512">
        <v>4</v>
      </c>
      <c r="V2184" s="504">
        <v>179.315</v>
      </c>
      <c r="AC2184" s="511">
        <f t="shared" si="67"/>
        <v>42826.124999994754</v>
      </c>
      <c r="AD2184" s="512">
        <f t="shared" si="66"/>
        <v>4</v>
      </c>
      <c r="AJ2184" s="504">
        <v>175</v>
      </c>
    </row>
    <row r="2185" spans="1:36" x14ac:dyDescent="0.2">
      <c r="A2185" s="511">
        <v>42095</v>
      </c>
      <c r="B2185" s="512">
        <v>5</v>
      </c>
      <c r="H2185" s="504">
        <v>196.93799999999999</v>
      </c>
      <c r="O2185" s="511">
        <v>42460</v>
      </c>
      <c r="P2185" s="512">
        <v>5</v>
      </c>
      <c r="V2185" s="504">
        <v>183.791</v>
      </c>
      <c r="AC2185" s="511">
        <f t="shared" si="67"/>
        <v>42826.166666661418</v>
      </c>
      <c r="AD2185" s="512">
        <f t="shared" si="66"/>
        <v>5</v>
      </c>
      <c r="AJ2185" s="504">
        <v>175</v>
      </c>
    </row>
    <row r="2186" spans="1:36" x14ac:dyDescent="0.2">
      <c r="A2186" s="511">
        <v>42095</v>
      </c>
      <c r="B2186" s="512">
        <v>6</v>
      </c>
      <c r="H2186" s="504">
        <v>208.04900000000001</v>
      </c>
      <c r="O2186" s="511">
        <v>42460</v>
      </c>
      <c r="P2186" s="512">
        <v>6</v>
      </c>
      <c r="V2186" s="504">
        <v>195.20400000000001</v>
      </c>
      <c r="AC2186" s="511">
        <f t="shared" si="67"/>
        <v>42826.208333328083</v>
      </c>
      <c r="AD2186" s="512">
        <f t="shared" si="66"/>
        <v>6</v>
      </c>
      <c r="AJ2186" s="504">
        <v>178</v>
      </c>
    </row>
    <row r="2187" spans="1:36" x14ac:dyDescent="0.2">
      <c r="A2187" s="511">
        <v>42095</v>
      </c>
      <c r="B2187" s="512">
        <v>7</v>
      </c>
      <c r="H2187" s="504">
        <v>225.40100000000001</v>
      </c>
      <c r="O2187" s="511">
        <v>42460</v>
      </c>
      <c r="P2187" s="512">
        <v>7</v>
      </c>
      <c r="V2187" s="504">
        <v>210.084</v>
      </c>
      <c r="AC2187" s="511">
        <f t="shared" si="67"/>
        <v>42826.249999994747</v>
      </c>
      <c r="AD2187" s="512">
        <f t="shared" si="66"/>
        <v>7</v>
      </c>
      <c r="AJ2187" s="504">
        <v>183</v>
      </c>
    </row>
    <row r="2188" spans="1:36" x14ac:dyDescent="0.2">
      <c r="A2188" s="511">
        <v>42095</v>
      </c>
      <c r="B2188" s="512">
        <v>8</v>
      </c>
      <c r="H2188" s="504">
        <v>233.83199999999999</v>
      </c>
      <c r="O2188" s="511">
        <v>42460</v>
      </c>
      <c r="P2188" s="512">
        <v>8</v>
      </c>
      <c r="V2188" s="504">
        <v>217.21299999999999</v>
      </c>
      <c r="AC2188" s="511">
        <f t="shared" si="67"/>
        <v>42826.291666661411</v>
      </c>
      <c r="AD2188" s="512">
        <f t="shared" si="66"/>
        <v>8</v>
      </c>
      <c r="AJ2188" s="504">
        <v>188</v>
      </c>
    </row>
    <row r="2189" spans="1:36" x14ac:dyDescent="0.2">
      <c r="A2189" s="511">
        <v>42095</v>
      </c>
      <c r="B2189" s="512">
        <v>9</v>
      </c>
      <c r="H2189" s="504">
        <v>234.41900000000001</v>
      </c>
      <c r="O2189" s="511">
        <v>42460</v>
      </c>
      <c r="P2189" s="512">
        <v>9</v>
      </c>
      <c r="V2189" s="504">
        <v>218.68</v>
      </c>
      <c r="AC2189" s="511">
        <f t="shared" si="67"/>
        <v>42826.333333328075</v>
      </c>
      <c r="AD2189" s="512">
        <f t="shared" si="66"/>
        <v>9</v>
      </c>
      <c r="AJ2189" s="504">
        <v>191</v>
      </c>
    </row>
    <row r="2190" spans="1:36" x14ac:dyDescent="0.2">
      <c r="A2190" s="511">
        <v>42095</v>
      </c>
      <c r="B2190" s="512">
        <v>10</v>
      </c>
      <c r="H2190" s="504">
        <v>233.053</v>
      </c>
      <c r="O2190" s="511">
        <v>42460</v>
      </c>
      <c r="P2190" s="512">
        <v>10</v>
      </c>
      <c r="V2190" s="504">
        <v>216.21700000000001</v>
      </c>
      <c r="AC2190" s="511">
        <f t="shared" si="67"/>
        <v>42826.374999994739</v>
      </c>
      <c r="AD2190" s="512">
        <f t="shared" si="66"/>
        <v>10</v>
      </c>
      <c r="AJ2190" s="504">
        <v>196</v>
      </c>
    </row>
    <row r="2191" spans="1:36" x14ac:dyDescent="0.2">
      <c r="A2191" s="511">
        <v>42095</v>
      </c>
      <c r="B2191" s="512">
        <v>11</v>
      </c>
      <c r="H2191" s="504">
        <v>233.35499999999999</v>
      </c>
      <c r="O2191" s="511">
        <v>42460</v>
      </c>
      <c r="P2191" s="512">
        <v>11</v>
      </c>
      <c r="V2191" s="504">
        <v>217.81200000000001</v>
      </c>
      <c r="AC2191" s="511">
        <f t="shared" si="67"/>
        <v>42826.416666661404</v>
      </c>
      <c r="AD2191" s="512">
        <f t="shared" si="66"/>
        <v>11</v>
      </c>
      <c r="AJ2191" s="504">
        <v>201</v>
      </c>
    </row>
    <row r="2192" spans="1:36" x14ac:dyDescent="0.2">
      <c r="A2192" s="511">
        <v>42095</v>
      </c>
      <c r="B2192" s="512">
        <v>12</v>
      </c>
      <c r="H2192" s="504">
        <v>233.405</v>
      </c>
      <c r="O2192" s="511">
        <v>42460</v>
      </c>
      <c r="P2192" s="512">
        <v>12</v>
      </c>
      <c r="V2192" s="504">
        <v>219.98099999999999</v>
      </c>
      <c r="AC2192" s="511">
        <f t="shared" si="67"/>
        <v>42826.458333328068</v>
      </c>
      <c r="AD2192" s="512">
        <f t="shared" si="66"/>
        <v>12</v>
      </c>
      <c r="AJ2192" s="504">
        <v>202</v>
      </c>
    </row>
    <row r="2193" spans="1:36" x14ac:dyDescent="0.2">
      <c r="A2193" s="511">
        <v>42095</v>
      </c>
      <c r="B2193" s="512">
        <v>13</v>
      </c>
      <c r="H2193" s="504">
        <v>232.15100000000001</v>
      </c>
      <c r="O2193" s="511">
        <v>42460</v>
      </c>
      <c r="P2193" s="512">
        <v>13</v>
      </c>
      <c r="V2193" s="504">
        <v>218.608</v>
      </c>
      <c r="AC2193" s="511">
        <f t="shared" si="67"/>
        <v>42826.499999994732</v>
      </c>
      <c r="AD2193" s="512">
        <f t="shared" si="66"/>
        <v>13</v>
      </c>
      <c r="AJ2193" s="504">
        <v>203</v>
      </c>
    </row>
    <row r="2194" spans="1:36" x14ac:dyDescent="0.2">
      <c r="A2194" s="511">
        <v>42095</v>
      </c>
      <c r="B2194" s="512">
        <v>14</v>
      </c>
      <c r="H2194" s="504">
        <v>232.27699999999999</v>
      </c>
      <c r="O2194" s="511">
        <v>42460</v>
      </c>
      <c r="P2194" s="512">
        <v>14</v>
      </c>
      <c r="V2194" s="504">
        <v>217.071</v>
      </c>
      <c r="AC2194" s="511">
        <f t="shared" si="67"/>
        <v>42826.541666661396</v>
      </c>
      <c r="AD2194" s="512">
        <f t="shared" si="66"/>
        <v>14</v>
      </c>
      <c r="AJ2194" s="504">
        <v>201</v>
      </c>
    </row>
    <row r="2195" spans="1:36" x14ac:dyDescent="0.2">
      <c r="A2195" s="511">
        <v>42095</v>
      </c>
      <c r="B2195" s="512">
        <v>15</v>
      </c>
      <c r="H2195" s="504">
        <v>234.74299999999999</v>
      </c>
      <c r="O2195" s="511">
        <v>42460</v>
      </c>
      <c r="P2195" s="512">
        <v>15</v>
      </c>
      <c r="V2195" s="504">
        <v>219.02199999999999</v>
      </c>
      <c r="AC2195" s="511">
        <f t="shared" si="67"/>
        <v>42826.583333328061</v>
      </c>
      <c r="AD2195" s="512">
        <f t="shared" si="66"/>
        <v>15</v>
      </c>
      <c r="AJ2195" s="504">
        <v>200</v>
      </c>
    </row>
    <row r="2196" spans="1:36" x14ac:dyDescent="0.2">
      <c r="A2196" s="511">
        <v>42095</v>
      </c>
      <c r="B2196" s="512">
        <v>16</v>
      </c>
      <c r="H2196" s="504">
        <v>236.15600000000001</v>
      </c>
      <c r="O2196" s="511">
        <v>42460</v>
      </c>
      <c r="P2196" s="512">
        <v>16</v>
      </c>
      <c r="V2196" s="504">
        <v>217.822</v>
      </c>
      <c r="AC2196" s="511">
        <f t="shared" si="67"/>
        <v>42826.624999994725</v>
      </c>
      <c r="AD2196" s="512">
        <f t="shared" si="66"/>
        <v>16</v>
      </c>
      <c r="AJ2196" s="504">
        <v>201</v>
      </c>
    </row>
    <row r="2197" spans="1:36" x14ac:dyDescent="0.2">
      <c r="A2197" s="511">
        <v>42095</v>
      </c>
      <c r="B2197" s="512">
        <v>17</v>
      </c>
      <c r="H2197" s="504">
        <v>233.221</v>
      </c>
      <c r="O2197" s="511">
        <v>42460</v>
      </c>
      <c r="P2197" s="512">
        <v>17</v>
      </c>
      <c r="V2197" s="504">
        <v>217.404</v>
      </c>
      <c r="AC2197" s="511">
        <f t="shared" si="67"/>
        <v>42826.666666661389</v>
      </c>
      <c r="AD2197" s="512">
        <f t="shared" si="66"/>
        <v>17</v>
      </c>
      <c r="AJ2197" s="504">
        <v>197</v>
      </c>
    </row>
    <row r="2198" spans="1:36" x14ac:dyDescent="0.2">
      <c r="A2198" s="511">
        <v>42095</v>
      </c>
      <c r="B2198" s="512">
        <v>18</v>
      </c>
      <c r="H2198" s="504">
        <v>231.43299999999999</v>
      </c>
      <c r="O2198" s="511">
        <v>42460</v>
      </c>
      <c r="P2198" s="512">
        <v>18</v>
      </c>
      <c r="V2198" s="504">
        <v>218.733</v>
      </c>
      <c r="AC2198" s="511">
        <f t="shared" si="67"/>
        <v>42826.708333328053</v>
      </c>
      <c r="AD2198" s="512">
        <f t="shared" ref="AD2198:AD2261" si="68">B2198</f>
        <v>18</v>
      </c>
      <c r="AJ2198" s="504">
        <v>195</v>
      </c>
    </row>
    <row r="2199" spans="1:36" x14ac:dyDescent="0.2">
      <c r="A2199" s="511">
        <v>42095</v>
      </c>
      <c r="B2199" s="512">
        <v>19</v>
      </c>
      <c r="H2199" s="504">
        <v>235.62200000000001</v>
      </c>
      <c r="O2199" s="511">
        <v>42460</v>
      </c>
      <c r="P2199" s="512">
        <v>19</v>
      </c>
      <c r="V2199" s="504">
        <v>223.00700000000001</v>
      </c>
      <c r="AC2199" s="511">
        <f t="shared" ref="AC2199:AC2262" si="69">AC2198+1/24</f>
        <v>42826.749999994718</v>
      </c>
      <c r="AD2199" s="512">
        <f t="shared" si="68"/>
        <v>19</v>
      </c>
      <c r="AJ2199" s="504">
        <v>197</v>
      </c>
    </row>
    <row r="2200" spans="1:36" x14ac:dyDescent="0.2">
      <c r="A2200" s="511">
        <v>42095</v>
      </c>
      <c r="B2200" s="512">
        <v>20</v>
      </c>
      <c r="H2200" s="504">
        <v>247.33799999999999</v>
      </c>
      <c r="O2200" s="511">
        <v>42460</v>
      </c>
      <c r="P2200" s="512">
        <v>20</v>
      </c>
      <c r="V2200" s="504">
        <v>233.251</v>
      </c>
      <c r="AC2200" s="511">
        <f t="shared" si="69"/>
        <v>42826.791666661382</v>
      </c>
      <c r="AD2200" s="512">
        <f t="shared" si="68"/>
        <v>20</v>
      </c>
      <c r="AJ2200" s="504">
        <v>204</v>
      </c>
    </row>
    <row r="2201" spans="1:36" x14ac:dyDescent="0.2">
      <c r="A2201" s="511">
        <v>42095</v>
      </c>
      <c r="B2201" s="512">
        <v>21</v>
      </c>
      <c r="H2201" s="504">
        <v>257.79300000000001</v>
      </c>
      <c r="O2201" s="511">
        <v>42460</v>
      </c>
      <c r="P2201" s="512">
        <v>21</v>
      </c>
      <c r="V2201" s="504">
        <v>240.89500000000001</v>
      </c>
      <c r="AC2201" s="511">
        <f t="shared" si="69"/>
        <v>42826.833333328046</v>
      </c>
      <c r="AD2201" s="512">
        <f t="shared" si="68"/>
        <v>21</v>
      </c>
      <c r="AJ2201" s="504">
        <v>221</v>
      </c>
    </row>
    <row r="2202" spans="1:36" x14ac:dyDescent="0.2">
      <c r="A2202" s="511">
        <v>42095</v>
      </c>
      <c r="B2202" s="512">
        <v>22</v>
      </c>
      <c r="H2202" s="504">
        <v>251.92599999999999</v>
      </c>
      <c r="O2202" s="511">
        <v>42460</v>
      </c>
      <c r="P2202" s="512">
        <v>22</v>
      </c>
      <c r="V2202" s="504">
        <v>232.684</v>
      </c>
      <c r="AC2202" s="511">
        <f t="shared" si="69"/>
        <v>42826.87499999471</v>
      </c>
      <c r="AD2202" s="512">
        <f t="shared" si="68"/>
        <v>22</v>
      </c>
      <c r="AJ2202" s="504">
        <v>228</v>
      </c>
    </row>
    <row r="2203" spans="1:36" x14ac:dyDescent="0.2">
      <c r="A2203" s="511">
        <v>42095</v>
      </c>
      <c r="B2203" s="512">
        <v>23</v>
      </c>
      <c r="H2203" s="504">
        <v>232.584</v>
      </c>
      <c r="O2203" s="511">
        <v>42460</v>
      </c>
      <c r="P2203" s="512">
        <v>23</v>
      </c>
      <c r="V2203" s="504">
        <v>216.93899999999999</v>
      </c>
      <c r="AC2203" s="511">
        <f t="shared" si="69"/>
        <v>42826.916666661375</v>
      </c>
      <c r="AD2203" s="512">
        <f t="shared" si="68"/>
        <v>23</v>
      </c>
      <c r="AJ2203" s="504">
        <v>203</v>
      </c>
    </row>
    <row r="2204" spans="1:36" x14ac:dyDescent="0.2">
      <c r="A2204" s="511">
        <v>42095</v>
      </c>
      <c r="B2204" s="512">
        <v>24</v>
      </c>
      <c r="H2204" s="504">
        <v>214.131</v>
      </c>
      <c r="O2204" s="511">
        <v>42460</v>
      </c>
      <c r="P2204" s="512">
        <v>24</v>
      </c>
      <c r="V2204" s="504">
        <v>199.06100000000001</v>
      </c>
      <c r="AC2204" s="511">
        <f t="shared" si="69"/>
        <v>42826.958333328039</v>
      </c>
      <c r="AD2204" s="512">
        <f t="shared" si="68"/>
        <v>24</v>
      </c>
      <c r="AJ2204" s="504">
        <v>188</v>
      </c>
    </row>
    <row r="2205" spans="1:36" x14ac:dyDescent="0.2">
      <c r="A2205" s="511">
        <v>42096</v>
      </c>
      <c r="B2205" s="512">
        <v>1</v>
      </c>
      <c r="H2205" s="504">
        <v>203.053</v>
      </c>
      <c r="O2205" s="511">
        <v>42461</v>
      </c>
      <c r="P2205" s="512">
        <v>1</v>
      </c>
      <c r="V2205" s="504">
        <v>190.21700000000001</v>
      </c>
      <c r="AC2205" s="511">
        <f t="shared" si="69"/>
        <v>42826.999999994703</v>
      </c>
      <c r="AD2205" s="512">
        <f t="shared" si="68"/>
        <v>1</v>
      </c>
      <c r="AJ2205" s="504">
        <v>180</v>
      </c>
    </row>
    <row r="2206" spans="1:36" x14ac:dyDescent="0.2">
      <c r="A2206" s="511">
        <v>42096</v>
      </c>
      <c r="B2206" s="512">
        <v>2</v>
      </c>
      <c r="H2206" s="504">
        <v>196.94499999999999</v>
      </c>
      <c r="O2206" s="511">
        <v>42461</v>
      </c>
      <c r="P2206" s="512">
        <v>2</v>
      </c>
      <c r="V2206" s="504">
        <v>184.274</v>
      </c>
      <c r="AC2206" s="511">
        <f t="shared" si="69"/>
        <v>42827.041666661367</v>
      </c>
      <c r="AD2206" s="512">
        <f t="shared" si="68"/>
        <v>2</v>
      </c>
      <c r="AJ2206" s="504">
        <v>177</v>
      </c>
    </row>
    <row r="2207" spans="1:36" x14ac:dyDescent="0.2">
      <c r="A2207" s="511">
        <v>42096</v>
      </c>
      <c r="B2207" s="512">
        <v>3</v>
      </c>
      <c r="H2207" s="504">
        <v>193.36600000000001</v>
      </c>
      <c r="O2207" s="511">
        <v>42461</v>
      </c>
      <c r="P2207" s="512">
        <v>3</v>
      </c>
      <c r="V2207" s="504">
        <v>179.76599999999999</v>
      </c>
      <c r="AC2207" s="511">
        <f t="shared" si="69"/>
        <v>42827.083333328032</v>
      </c>
      <c r="AD2207" s="512">
        <f t="shared" si="68"/>
        <v>3</v>
      </c>
      <c r="AJ2207" s="504">
        <v>175</v>
      </c>
    </row>
    <row r="2208" spans="1:36" x14ac:dyDescent="0.2">
      <c r="A2208" s="511">
        <v>42096</v>
      </c>
      <c r="B2208" s="512">
        <v>4</v>
      </c>
      <c r="H2208" s="504">
        <v>192.76</v>
      </c>
      <c r="O2208" s="511">
        <v>42461</v>
      </c>
      <c r="P2208" s="512">
        <v>4</v>
      </c>
      <c r="V2208" s="504">
        <v>179.08500000000001</v>
      </c>
      <c r="AC2208" s="511">
        <f t="shared" si="69"/>
        <v>42827.124999994696</v>
      </c>
      <c r="AD2208" s="512">
        <f t="shared" si="68"/>
        <v>4</v>
      </c>
      <c r="AJ2208" s="504">
        <v>174</v>
      </c>
    </row>
    <row r="2209" spans="1:36" x14ac:dyDescent="0.2">
      <c r="A2209" s="511">
        <v>42096</v>
      </c>
      <c r="B2209" s="512">
        <v>5</v>
      </c>
      <c r="H2209" s="504">
        <v>196.29300000000001</v>
      </c>
      <c r="O2209" s="511">
        <v>42461</v>
      </c>
      <c r="P2209" s="512">
        <v>5</v>
      </c>
      <c r="V2209" s="504">
        <v>183.77</v>
      </c>
      <c r="AC2209" s="511">
        <f t="shared" si="69"/>
        <v>42827.16666666136</v>
      </c>
      <c r="AD2209" s="512">
        <f t="shared" si="68"/>
        <v>5</v>
      </c>
      <c r="AJ2209" s="504">
        <v>175</v>
      </c>
    </row>
    <row r="2210" spans="1:36" x14ac:dyDescent="0.2">
      <c r="A2210" s="511">
        <v>42096</v>
      </c>
      <c r="B2210" s="512">
        <v>6</v>
      </c>
      <c r="H2210" s="504">
        <v>206.25800000000001</v>
      </c>
      <c r="O2210" s="511">
        <v>42461</v>
      </c>
      <c r="P2210" s="512">
        <v>6</v>
      </c>
      <c r="V2210" s="504">
        <v>192.53899999999999</v>
      </c>
      <c r="AC2210" s="511">
        <f t="shared" si="69"/>
        <v>42827.208333328024</v>
      </c>
      <c r="AD2210" s="512">
        <f t="shared" si="68"/>
        <v>6</v>
      </c>
      <c r="AJ2210" s="504">
        <v>178</v>
      </c>
    </row>
    <row r="2211" spans="1:36" x14ac:dyDescent="0.2">
      <c r="A2211" s="511">
        <v>42096</v>
      </c>
      <c r="B2211" s="512">
        <v>7</v>
      </c>
      <c r="H2211" s="504">
        <v>224.036</v>
      </c>
      <c r="O2211" s="511">
        <v>42461</v>
      </c>
      <c r="P2211" s="512">
        <v>7</v>
      </c>
      <c r="V2211" s="504">
        <v>205.858</v>
      </c>
      <c r="AC2211" s="511">
        <f t="shared" si="69"/>
        <v>42827.249999994689</v>
      </c>
      <c r="AD2211" s="512">
        <f t="shared" si="68"/>
        <v>7</v>
      </c>
      <c r="AJ2211" s="504">
        <v>182</v>
      </c>
    </row>
    <row r="2212" spans="1:36" x14ac:dyDescent="0.2">
      <c r="A2212" s="511">
        <v>42096</v>
      </c>
      <c r="B2212" s="512">
        <v>8</v>
      </c>
      <c r="H2212" s="504">
        <v>234.03899999999999</v>
      </c>
      <c r="O2212" s="511">
        <v>42461</v>
      </c>
      <c r="P2212" s="512">
        <v>8</v>
      </c>
      <c r="V2212" s="504">
        <v>214.44499999999999</v>
      </c>
      <c r="AC2212" s="511">
        <f t="shared" si="69"/>
        <v>42827.291666661353</v>
      </c>
      <c r="AD2212" s="512">
        <f t="shared" si="68"/>
        <v>8</v>
      </c>
      <c r="AJ2212" s="504">
        <v>187</v>
      </c>
    </row>
    <row r="2213" spans="1:36" x14ac:dyDescent="0.2">
      <c r="A2213" s="511">
        <v>42096</v>
      </c>
      <c r="B2213" s="512">
        <v>9</v>
      </c>
      <c r="H2213" s="504">
        <v>233.42599999999999</v>
      </c>
      <c r="O2213" s="511">
        <v>42461</v>
      </c>
      <c r="P2213" s="512">
        <v>9</v>
      </c>
      <c r="V2213" s="504">
        <v>218.161</v>
      </c>
      <c r="AC2213" s="511">
        <f t="shared" si="69"/>
        <v>42827.333333328017</v>
      </c>
      <c r="AD2213" s="512">
        <f t="shared" si="68"/>
        <v>9</v>
      </c>
      <c r="AJ2213" s="504">
        <v>187</v>
      </c>
    </row>
    <row r="2214" spans="1:36" x14ac:dyDescent="0.2">
      <c r="A2214" s="511">
        <v>42096</v>
      </c>
      <c r="B2214" s="512">
        <v>10</v>
      </c>
      <c r="H2214" s="504">
        <v>232.62200000000001</v>
      </c>
      <c r="O2214" s="511">
        <v>42461</v>
      </c>
      <c r="P2214" s="512">
        <v>10</v>
      </c>
      <c r="V2214" s="504">
        <v>218.577</v>
      </c>
      <c r="AC2214" s="511">
        <f t="shared" si="69"/>
        <v>42827.374999994681</v>
      </c>
      <c r="AD2214" s="512">
        <f t="shared" si="68"/>
        <v>10</v>
      </c>
      <c r="AJ2214" s="504">
        <v>191</v>
      </c>
    </row>
    <row r="2215" spans="1:36" x14ac:dyDescent="0.2">
      <c r="A2215" s="511">
        <v>42096</v>
      </c>
      <c r="B2215" s="512">
        <v>11</v>
      </c>
      <c r="H2215" s="504">
        <v>231.03100000000001</v>
      </c>
      <c r="O2215" s="511">
        <v>42461</v>
      </c>
      <c r="P2215" s="512">
        <v>11</v>
      </c>
      <c r="V2215" s="504">
        <v>219.49</v>
      </c>
      <c r="AC2215" s="511">
        <f t="shared" si="69"/>
        <v>42827.416666661346</v>
      </c>
      <c r="AD2215" s="512">
        <f t="shared" si="68"/>
        <v>11</v>
      </c>
      <c r="AJ2215" s="504">
        <v>193</v>
      </c>
    </row>
    <row r="2216" spans="1:36" x14ac:dyDescent="0.2">
      <c r="A2216" s="511">
        <v>42096</v>
      </c>
      <c r="B2216" s="512">
        <v>12</v>
      </c>
      <c r="H2216" s="504">
        <v>230.113</v>
      </c>
      <c r="O2216" s="511">
        <v>42461</v>
      </c>
      <c r="P2216" s="512">
        <v>12</v>
      </c>
      <c r="V2216" s="504">
        <v>219.81</v>
      </c>
      <c r="AC2216" s="511">
        <f t="shared" si="69"/>
        <v>42827.45833332801</v>
      </c>
      <c r="AD2216" s="512">
        <f t="shared" si="68"/>
        <v>12</v>
      </c>
      <c r="AJ2216" s="504">
        <v>194</v>
      </c>
    </row>
    <row r="2217" spans="1:36" x14ac:dyDescent="0.2">
      <c r="A2217" s="511">
        <v>42096</v>
      </c>
      <c r="B2217" s="512">
        <v>13</v>
      </c>
      <c r="H2217" s="504">
        <v>227.84899999999999</v>
      </c>
      <c r="O2217" s="511">
        <v>42461</v>
      </c>
      <c r="P2217" s="512">
        <v>13</v>
      </c>
      <c r="V2217" s="504">
        <v>218.05099999999999</v>
      </c>
      <c r="AC2217" s="511">
        <f t="shared" si="69"/>
        <v>42827.499999994674</v>
      </c>
      <c r="AD2217" s="512">
        <f t="shared" si="68"/>
        <v>13</v>
      </c>
      <c r="AJ2217" s="504">
        <v>192</v>
      </c>
    </row>
    <row r="2218" spans="1:36" x14ac:dyDescent="0.2">
      <c r="A2218" s="511">
        <v>42096</v>
      </c>
      <c r="B2218" s="512">
        <v>14</v>
      </c>
      <c r="H2218" s="504">
        <v>227.09</v>
      </c>
      <c r="O2218" s="511">
        <v>42461</v>
      </c>
      <c r="P2218" s="512">
        <v>14</v>
      </c>
      <c r="V2218" s="504">
        <v>215.67699999999999</v>
      </c>
      <c r="AC2218" s="511">
        <f t="shared" si="69"/>
        <v>42827.541666661338</v>
      </c>
      <c r="AD2218" s="512">
        <f t="shared" si="68"/>
        <v>14</v>
      </c>
      <c r="AJ2218" s="504">
        <v>191</v>
      </c>
    </row>
    <row r="2219" spans="1:36" x14ac:dyDescent="0.2">
      <c r="A2219" s="511">
        <v>42096</v>
      </c>
      <c r="B2219" s="512">
        <v>15</v>
      </c>
      <c r="H2219" s="504">
        <v>228.05799999999999</v>
      </c>
      <c r="O2219" s="511">
        <v>42461</v>
      </c>
      <c r="P2219" s="512">
        <v>15</v>
      </c>
      <c r="V2219" s="504">
        <v>220.5</v>
      </c>
      <c r="AC2219" s="511">
        <f t="shared" si="69"/>
        <v>42827.583333328002</v>
      </c>
      <c r="AD2219" s="512">
        <f t="shared" si="68"/>
        <v>15</v>
      </c>
      <c r="AJ2219" s="504">
        <v>190</v>
      </c>
    </row>
    <row r="2220" spans="1:36" x14ac:dyDescent="0.2">
      <c r="A2220" s="511">
        <v>42096</v>
      </c>
      <c r="B2220" s="512">
        <v>16</v>
      </c>
      <c r="H2220" s="504">
        <v>227.06700000000001</v>
      </c>
      <c r="O2220" s="511">
        <v>42461</v>
      </c>
      <c r="P2220" s="512">
        <v>16</v>
      </c>
      <c r="V2220" s="504">
        <v>222.33099999999999</v>
      </c>
      <c r="AC2220" s="511">
        <f t="shared" si="69"/>
        <v>42827.624999994667</v>
      </c>
      <c r="AD2220" s="512">
        <f t="shared" si="68"/>
        <v>16</v>
      </c>
      <c r="AJ2220" s="504">
        <v>189</v>
      </c>
    </row>
    <row r="2221" spans="1:36" x14ac:dyDescent="0.2">
      <c r="A2221" s="511">
        <v>42096</v>
      </c>
      <c r="B2221" s="512">
        <v>17</v>
      </c>
      <c r="H2221" s="504">
        <v>228.148</v>
      </c>
      <c r="O2221" s="511">
        <v>42461</v>
      </c>
      <c r="P2221" s="512">
        <v>17</v>
      </c>
      <c r="V2221" s="504">
        <v>221.87100000000001</v>
      </c>
      <c r="AC2221" s="511">
        <f t="shared" si="69"/>
        <v>42827.666666661331</v>
      </c>
      <c r="AD2221" s="512">
        <f t="shared" si="68"/>
        <v>17</v>
      </c>
      <c r="AJ2221" s="504">
        <v>188</v>
      </c>
    </row>
    <row r="2222" spans="1:36" x14ac:dyDescent="0.2">
      <c r="A2222" s="511">
        <v>42096</v>
      </c>
      <c r="B2222" s="512">
        <v>18</v>
      </c>
      <c r="H2222" s="504">
        <v>230.18199999999999</v>
      </c>
      <c r="O2222" s="511">
        <v>42461</v>
      </c>
      <c r="P2222" s="512">
        <v>18</v>
      </c>
      <c r="V2222" s="504">
        <v>221.94</v>
      </c>
      <c r="AC2222" s="511">
        <f t="shared" si="69"/>
        <v>42827.708333327995</v>
      </c>
      <c r="AD2222" s="512">
        <f t="shared" si="68"/>
        <v>18</v>
      </c>
      <c r="AJ2222" s="504">
        <v>188</v>
      </c>
    </row>
    <row r="2223" spans="1:36" x14ac:dyDescent="0.2">
      <c r="A2223" s="511">
        <v>42096</v>
      </c>
      <c r="B2223" s="512">
        <v>19</v>
      </c>
      <c r="H2223" s="504">
        <v>232.786</v>
      </c>
      <c r="O2223" s="511">
        <v>42461</v>
      </c>
      <c r="P2223" s="512">
        <v>19</v>
      </c>
      <c r="V2223" s="504">
        <v>227.01900000000001</v>
      </c>
      <c r="AC2223" s="511">
        <f t="shared" si="69"/>
        <v>42827.749999994659</v>
      </c>
      <c r="AD2223" s="512">
        <f t="shared" si="68"/>
        <v>19</v>
      </c>
      <c r="AJ2223" s="504">
        <v>191</v>
      </c>
    </row>
    <row r="2224" spans="1:36" x14ac:dyDescent="0.2">
      <c r="A2224" s="511">
        <v>42096</v>
      </c>
      <c r="B2224" s="512">
        <v>20</v>
      </c>
      <c r="H2224" s="504">
        <v>245.023</v>
      </c>
      <c r="O2224" s="511">
        <v>42461</v>
      </c>
      <c r="P2224" s="512">
        <v>20</v>
      </c>
      <c r="V2224" s="504">
        <v>235.05199999999999</v>
      </c>
      <c r="AC2224" s="511">
        <f t="shared" si="69"/>
        <v>42827.791666661324</v>
      </c>
      <c r="AD2224" s="512">
        <f t="shared" si="68"/>
        <v>20</v>
      </c>
      <c r="AJ2224" s="504">
        <v>198</v>
      </c>
    </row>
    <row r="2225" spans="1:36" x14ac:dyDescent="0.2">
      <c r="A2225" s="511">
        <v>42096</v>
      </c>
      <c r="B2225" s="512">
        <v>21</v>
      </c>
      <c r="H2225" s="504">
        <v>252.202</v>
      </c>
      <c r="O2225" s="511">
        <v>42461</v>
      </c>
      <c r="P2225" s="512">
        <v>21</v>
      </c>
      <c r="V2225" s="504">
        <v>241.93100000000001</v>
      </c>
      <c r="AC2225" s="511">
        <f t="shared" si="69"/>
        <v>42827.833333327988</v>
      </c>
      <c r="AD2225" s="512">
        <f t="shared" si="68"/>
        <v>21</v>
      </c>
      <c r="AJ2225" s="504">
        <v>219</v>
      </c>
    </row>
    <row r="2226" spans="1:36" x14ac:dyDescent="0.2">
      <c r="A2226" s="511">
        <v>42096</v>
      </c>
      <c r="B2226" s="512">
        <v>22</v>
      </c>
      <c r="H2226" s="504">
        <v>244.178</v>
      </c>
      <c r="O2226" s="511">
        <v>42461</v>
      </c>
      <c r="P2226" s="512">
        <v>22</v>
      </c>
      <c r="V2226" s="504">
        <v>233.93700000000001</v>
      </c>
      <c r="AC2226" s="511">
        <f t="shared" si="69"/>
        <v>42827.874999994652</v>
      </c>
      <c r="AD2226" s="512">
        <f t="shared" si="68"/>
        <v>22</v>
      </c>
      <c r="AJ2226" s="504">
        <v>225</v>
      </c>
    </row>
    <row r="2227" spans="1:36" x14ac:dyDescent="0.2">
      <c r="A2227" s="511">
        <v>42096</v>
      </c>
      <c r="B2227" s="512">
        <v>23</v>
      </c>
      <c r="H2227" s="504">
        <v>229.596</v>
      </c>
      <c r="O2227" s="511">
        <v>42461</v>
      </c>
      <c r="P2227" s="512">
        <v>23</v>
      </c>
      <c r="V2227" s="504">
        <v>220.59299999999999</v>
      </c>
      <c r="AC2227" s="511">
        <f t="shared" si="69"/>
        <v>42827.916666661316</v>
      </c>
      <c r="AD2227" s="512">
        <f t="shared" si="68"/>
        <v>23</v>
      </c>
      <c r="AJ2227" s="504">
        <v>202</v>
      </c>
    </row>
    <row r="2228" spans="1:36" x14ac:dyDescent="0.2">
      <c r="A2228" s="511">
        <v>42096</v>
      </c>
      <c r="B2228" s="512">
        <v>24</v>
      </c>
      <c r="H2228" s="504">
        <v>210.65</v>
      </c>
      <c r="O2228" s="511">
        <v>42461</v>
      </c>
      <c r="P2228" s="512">
        <v>24</v>
      </c>
      <c r="V2228" s="504">
        <v>202.791</v>
      </c>
      <c r="AC2228" s="511">
        <f t="shared" si="69"/>
        <v>42827.958333327981</v>
      </c>
      <c r="AD2228" s="512">
        <f t="shared" si="68"/>
        <v>24</v>
      </c>
      <c r="AJ2228" s="504">
        <v>187</v>
      </c>
    </row>
    <row r="2229" spans="1:36" x14ac:dyDescent="0.2">
      <c r="A2229" s="511">
        <v>42097</v>
      </c>
      <c r="B2229" s="512">
        <v>1</v>
      </c>
      <c r="H2229" s="504">
        <v>200.02</v>
      </c>
      <c r="O2229" s="511">
        <v>42462</v>
      </c>
      <c r="P2229" s="512">
        <v>1</v>
      </c>
      <c r="V2229" s="504">
        <v>188.804</v>
      </c>
      <c r="AC2229" s="511">
        <f t="shared" si="69"/>
        <v>42827.999999994645</v>
      </c>
      <c r="AD2229" s="512">
        <f t="shared" si="68"/>
        <v>1</v>
      </c>
      <c r="AJ2229" s="504">
        <v>179</v>
      </c>
    </row>
    <row r="2230" spans="1:36" x14ac:dyDescent="0.2">
      <c r="A2230" s="511">
        <v>42097</v>
      </c>
      <c r="B2230" s="512">
        <v>2</v>
      </c>
      <c r="H2230" s="504">
        <v>193.90100000000001</v>
      </c>
      <c r="O2230" s="511">
        <v>42462</v>
      </c>
      <c r="P2230" s="512">
        <v>2</v>
      </c>
      <c r="V2230" s="504">
        <v>180.63399999999999</v>
      </c>
      <c r="AC2230" s="511">
        <f t="shared" si="69"/>
        <v>42828.041666661309</v>
      </c>
      <c r="AD2230" s="512">
        <f t="shared" si="68"/>
        <v>2</v>
      </c>
      <c r="AJ2230" s="504">
        <v>177</v>
      </c>
    </row>
    <row r="2231" spans="1:36" x14ac:dyDescent="0.2">
      <c r="A2231" s="511">
        <v>42097</v>
      </c>
      <c r="B2231" s="512">
        <v>3</v>
      </c>
      <c r="H2231" s="504">
        <v>189.60499999999999</v>
      </c>
      <c r="O2231" s="511">
        <v>42462</v>
      </c>
      <c r="P2231" s="512">
        <v>3</v>
      </c>
      <c r="V2231" s="504">
        <v>175.643</v>
      </c>
      <c r="AC2231" s="511">
        <f t="shared" si="69"/>
        <v>42828.083333327973</v>
      </c>
      <c r="AD2231" s="512">
        <f t="shared" si="68"/>
        <v>3</v>
      </c>
      <c r="AJ2231" s="504">
        <v>175</v>
      </c>
    </row>
    <row r="2232" spans="1:36" x14ac:dyDescent="0.2">
      <c r="A2232" s="511">
        <v>42097</v>
      </c>
      <c r="B2232" s="512">
        <v>4</v>
      </c>
      <c r="H2232" s="504">
        <v>188.83500000000001</v>
      </c>
      <c r="O2232" s="511">
        <v>42462</v>
      </c>
      <c r="P2232" s="512">
        <v>4</v>
      </c>
      <c r="V2232" s="504">
        <v>173.583</v>
      </c>
      <c r="AC2232" s="511">
        <f t="shared" si="69"/>
        <v>42828.124999994638</v>
      </c>
      <c r="AD2232" s="512">
        <f t="shared" si="68"/>
        <v>4</v>
      </c>
      <c r="AJ2232" s="504">
        <v>174</v>
      </c>
    </row>
    <row r="2233" spans="1:36" x14ac:dyDescent="0.2">
      <c r="A2233" s="511">
        <v>42097</v>
      </c>
      <c r="B2233" s="512">
        <v>5</v>
      </c>
      <c r="H2233" s="504">
        <v>192.42500000000001</v>
      </c>
      <c r="O2233" s="511">
        <v>42462</v>
      </c>
      <c r="P2233" s="512">
        <v>5</v>
      </c>
      <c r="V2233" s="504">
        <v>174.114</v>
      </c>
      <c r="AC2233" s="511">
        <f t="shared" si="69"/>
        <v>42828.166666661302</v>
      </c>
      <c r="AD2233" s="512">
        <f t="shared" si="68"/>
        <v>5</v>
      </c>
      <c r="AJ2233" s="504">
        <v>175</v>
      </c>
    </row>
    <row r="2234" spans="1:36" x14ac:dyDescent="0.2">
      <c r="A2234" s="511">
        <v>42097</v>
      </c>
      <c r="B2234" s="512">
        <v>6</v>
      </c>
      <c r="H2234" s="504">
        <v>200.709</v>
      </c>
      <c r="O2234" s="511">
        <v>42462</v>
      </c>
      <c r="P2234" s="512">
        <v>6</v>
      </c>
      <c r="V2234" s="504">
        <v>176.69</v>
      </c>
      <c r="AC2234" s="511">
        <f t="shared" si="69"/>
        <v>42828.208333327966</v>
      </c>
      <c r="AD2234" s="512">
        <f t="shared" si="68"/>
        <v>6</v>
      </c>
      <c r="AJ2234" s="504">
        <v>178</v>
      </c>
    </row>
    <row r="2235" spans="1:36" x14ac:dyDescent="0.2">
      <c r="A2235" s="511">
        <v>42097</v>
      </c>
      <c r="B2235" s="512">
        <v>7</v>
      </c>
      <c r="H2235" s="504">
        <v>210.137</v>
      </c>
      <c r="O2235" s="511">
        <v>42462</v>
      </c>
      <c r="P2235" s="512">
        <v>7</v>
      </c>
      <c r="V2235" s="504">
        <v>184.07900000000001</v>
      </c>
      <c r="AC2235" s="511">
        <f t="shared" si="69"/>
        <v>42828.24999999463</v>
      </c>
      <c r="AD2235" s="512">
        <f t="shared" si="68"/>
        <v>7</v>
      </c>
      <c r="AJ2235" s="504">
        <v>186</v>
      </c>
    </row>
    <row r="2236" spans="1:36" x14ac:dyDescent="0.2">
      <c r="A2236" s="511">
        <v>42097</v>
      </c>
      <c r="B2236" s="512">
        <v>8</v>
      </c>
      <c r="H2236" s="504">
        <v>218.43600000000001</v>
      </c>
      <c r="O2236" s="511">
        <v>42462</v>
      </c>
      <c r="P2236" s="512">
        <v>8</v>
      </c>
      <c r="V2236" s="504">
        <v>187.34200000000001</v>
      </c>
      <c r="AC2236" s="511">
        <f t="shared" si="69"/>
        <v>42828.291666661295</v>
      </c>
      <c r="AD2236" s="512">
        <f t="shared" si="68"/>
        <v>8</v>
      </c>
      <c r="AJ2236" s="504">
        <v>200</v>
      </c>
    </row>
    <row r="2237" spans="1:36" x14ac:dyDescent="0.2">
      <c r="A2237" s="511">
        <v>42097</v>
      </c>
      <c r="B2237" s="512">
        <v>9</v>
      </c>
      <c r="H2237" s="504">
        <v>222.73099999999999</v>
      </c>
      <c r="O2237" s="511">
        <v>42462</v>
      </c>
      <c r="P2237" s="512">
        <v>9</v>
      </c>
      <c r="V2237" s="504">
        <v>191.97499999999999</v>
      </c>
      <c r="AC2237" s="511">
        <f t="shared" si="69"/>
        <v>42828.333333327959</v>
      </c>
      <c r="AD2237" s="512">
        <f t="shared" si="68"/>
        <v>9</v>
      </c>
      <c r="AJ2237" s="504">
        <v>211</v>
      </c>
    </row>
    <row r="2238" spans="1:36" x14ac:dyDescent="0.2">
      <c r="A2238" s="511">
        <v>42097</v>
      </c>
      <c r="B2238" s="512">
        <v>10</v>
      </c>
      <c r="H2238" s="504">
        <v>222.96600000000001</v>
      </c>
      <c r="O2238" s="511">
        <v>42462</v>
      </c>
      <c r="P2238" s="512">
        <v>10</v>
      </c>
      <c r="V2238" s="504">
        <v>194.941</v>
      </c>
      <c r="AC2238" s="511">
        <f t="shared" si="69"/>
        <v>42828.374999994623</v>
      </c>
      <c r="AD2238" s="512">
        <f t="shared" si="68"/>
        <v>10</v>
      </c>
      <c r="AJ2238" s="504">
        <v>218</v>
      </c>
    </row>
    <row r="2239" spans="1:36" x14ac:dyDescent="0.2">
      <c r="A2239" s="511">
        <v>42097</v>
      </c>
      <c r="B2239" s="512">
        <v>11</v>
      </c>
      <c r="H2239" s="504">
        <v>217.32599999999999</v>
      </c>
      <c r="O2239" s="511">
        <v>42462</v>
      </c>
      <c r="P2239" s="512">
        <v>11</v>
      </c>
      <c r="V2239" s="504">
        <v>198.04400000000001</v>
      </c>
      <c r="AC2239" s="511">
        <f t="shared" si="69"/>
        <v>42828.416666661287</v>
      </c>
      <c r="AD2239" s="512">
        <f t="shared" si="68"/>
        <v>11</v>
      </c>
      <c r="AJ2239" s="504">
        <v>219</v>
      </c>
    </row>
    <row r="2240" spans="1:36" x14ac:dyDescent="0.2">
      <c r="A2240" s="511">
        <v>42097</v>
      </c>
      <c r="B2240" s="512">
        <v>12</v>
      </c>
      <c r="H2240" s="504">
        <v>214.45</v>
      </c>
      <c r="O2240" s="511">
        <v>42462</v>
      </c>
      <c r="P2240" s="512">
        <v>12</v>
      </c>
      <c r="V2240" s="504">
        <v>198.11099999999999</v>
      </c>
      <c r="AC2240" s="511">
        <f t="shared" si="69"/>
        <v>42828.458333327952</v>
      </c>
      <c r="AD2240" s="512">
        <f t="shared" si="68"/>
        <v>12</v>
      </c>
      <c r="AJ2240" s="504">
        <v>222</v>
      </c>
    </row>
    <row r="2241" spans="1:36" x14ac:dyDescent="0.2">
      <c r="A2241" s="511">
        <v>42097</v>
      </c>
      <c r="B2241" s="512">
        <v>13</v>
      </c>
      <c r="H2241" s="504">
        <v>219.74799999999999</v>
      </c>
      <c r="O2241" s="511">
        <v>42462</v>
      </c>
      <c r="P2241" s="512">
        <v>13</v>
      </c>
      <c r="V2241" s="504">
        <v>196.864</v>
      </c>
      <c r="AC2241" s="511">
        <f t="shared" si="69"/>
        <v>42828.499999994616</v>
      </c>
      <c r="AD2241" s="512">
        <f t="shared" si="68"/>
        <v>13</v>
      </c>
      <c r="AJ2241" s="504">
        <v>226</v>
      </c>
    </row>
    <row r="2242" spans="1:36" x14ac:dyDescent="0.2">
      <c r="A2242" s="511">
        <v>42097</v>
      </c>
      <c r="B2242" s="512">
        <v>14</v>
      </c>
      <c r="H2242" s="504">
        <v>221.761</v>
      </c>
      <c r="O2242" s="511">
        <v>42462</v>
      </c>
      <c r="P2242" s="512">
        <v>14</v>
      </c>
      <c r="V2242" s="504">
        <v>197.04900000000001</v>
      </c>
      <c r="AC2242" s="511">
        <f t="shared" si="69"/>
        <v>42828.54166666128</v>
      </c>
      <c r="AD2242" s="512">
        <f t="shared" si="68"/>
        <v>14</v>
      </c>
      <c r="AJ2242" s="504">
        <v>223</v>
      </c>
    </row>
    <row r="2243" spans="1:36" x14ac:dyDescent="0.2">
      <c r="A2243" s="511">
        <v>42097</v>
      </c>
      <c r="B2243" s="512">
        <v>15</v>
      </c>
      <c r="H2243" s="504">
        <v>224.429</v>
      </c>
      <c r="O2243" s="511">
        <v>42462</v>
      </c>
      <c r="P2243" s="512">
        <v>15</v>
      </c>
      <c r="V2243" s="504">
        <v>200.51900000000001</v>
      </c>
      <c r="AC2243" s="511">
        <f t="shared" si="69"/>
        <v>42828.583333327944</v>
      </c>
      <c r="AD2243" s="512">
        <f t="shared" si="68"/>
        <v>15</v>
      </c>
      <c r="AJ2243" s="504">
        <v>223</v>
      </c>
    </row>
    <row r="2244" spans="1:36" x14ac:dyDescent="0.2">
      <c r="A2244" s="511">
        <v>42097</v>
      </c>
      <c r="B2244" s="512">
        <v>16</v>
      </c>
      <c r="H2244" s="504">
        <v>225.51499999999999</v>
      </c>
      <c r="O2244" s="511">
        <v>42462</v>
      </c>
      <c r="P2244" s="512">
        <v>16</v>
      </c>
      <c r="V2244" s="504">
        <v>203.29400000000001</v>
      </c>
      <c r="AC2244" s="511">
        <f t="shared" si="69"/>
        <v>42828.624999994609</v>
      </c>
      <c r="AD2244" s="512">
        <f t="shared" si="68"/>
        <v>16</v>
      </c>
      <c r="AJ2244" s="504">
        <v>222</v>
      </c>
    </row>
    <row r="2245" spans="1:36" x14ac:dyDescent="0.2">
      <c r="A2245" s="511">
        <v>42097</v>
      </c>
      <c r="B2245" s="512">
        <v>17</v>
      </c>
      <c r="H2245" s="504">
        <v>227.65700000000001</v>
      </c>
      <c r="O2245" s="511">
        <v>42462</v>
      </c>
      <c r="P2245" s="512">
        <v>17</v>
      </c>
      <c r="V2245" s="504">
        <v>206.614</v>
      </c>
      <c r="AC2245" s="511">
        <f t="shared" si="69"/>
        <v>42828.666666661273</v>
      </c>
      <c r="AD2245" s="512">
        <f t="shared" si="68"/>
        <v>17</v>
      </c>
      <c r="AJ2245" s="504">
        <v>220</v>
      </c>
    </row>
    <row r="2246" spans="1:36" x14ac:dyDescent="0.2">
      <c r="A2246" s="511">
        <v>42097</v>
      </c>
      <c r="B2246" s="512">
        <v>18</v>
      </c>
      <c r="H2246" s="504">
        <v>229.06</v>
      </c>
      <c r="O2246" s="511">
        <v>42462</v>
      </c>
      <c r="P2246" s="512">
        <v>18</v>
      </c>
      <c r="V2246" s="504">
        <v>213.91900000000001</v>
      </c>
      <c r="AC2246" s="511">
        <f t="shared" si="69"/>
        <v>42828.708333327937</v>
      </c>
      <c r="AD2246" s="512">
        <f t="shared" si="68"/>
        <v>18</v>
      </c>
      <c r="AJ2246" s="504">
        <v>216</v>
      </c>
    </row>
    <row r="2247" spans="1:36" x14ac:dyDescent="0.2">
      <c r="A2247" s="511">
        <v>42097</v>
      </c>
      <c r="B2247" s="512">
        <v>19</v>
      </c>
      <c r="H2247" s="504">
        <v>231.45400000000001</v>
      </c>
      <c r="O2247" s="511">
        <v>42462</v>
      </c>
      <c r="P2247" s="512">
        <v>19</v>
      </c>
      <c r="V2247" s="504">
        <v>218.04599999999999</v>
      </c>
      <c r="AC2247" s="511">
        <f t="shared" si="69"/>
        <v>42828.749999994601</v>
      </c>
      <c r="AD2247" s="512">
        <f t="shared" si="68"/>
        <v>19</v>
      </c>
      <c r="AJ2247" s="504">
        <v>217</v>
      </c>
    </row>
    <row r="2248" spans="1:36" x14ac:dyDescent="0.2">
      <c r="A2248" s="511">
        <v>42097</v>
      </c>
      <c r="B2248" s="512">
        <v>20</v>
      </c>
      <c r="H2248" s="504">
        <v>236.39400000000001</v>
      </c>
      <c r="O2248" s="511">
        <v>42462</v>
      </c>
      <c r="P2248" s="512">
        <v>20</v>
      </c>
      <c r="V2248" s="504">
        <v>224.33199999999999</v>
      </c>
      <c r="AC2248" s="511">
        <f t="shared" si="69"/>
        <v>42828.791666661265</v>
      </c>
      <c r="AD2248" s="512">
        <f t="shared" si="68"/>
        <v>20</v>
      </c>
      <c r="AJ2248" s="504">
        <v>230</v>
      </c>
    </row>
    <row r="2249" spans="1:36" x14ac:dyDescent="0.2">
      <c r="A2249" s="511">
        <v>42097</v>
      </c>
      <c r="B2249" s="512">
        <v>21</v>
      </c>
      <c r="H2249" s="504">
        <v>243.12</v>
      </c>
      <c r="O2249" s="511">
        <v>42462</v>
      </c>
      <c r="P2249" s="512">
        <v>21</v>
      </c>
      <c r="V2249" s="504">
        <v>231.54599999999999</v>
      </c>
      <c r="AC2249" s="511">
        <f t="shared" si="69"/>
        <v>42828.83333332793</v>
      </c>
      <c r="AD2249" s="512">
        <f t="shared" si="68"/>
        <v>21</v>
      </c>
      <c r="AJ2249" s="504">
        <v>254</v>
      </c>
    </row>
    <row r="2250" spans="1:36" x14ac:dyDescent="0.2">
      <c r="A2250" s="511">
        <v>42097</v>
      </c>
      <c r="B2250" s="512">
        <v>22</v>
      </c>
      <c r="H2250" s="504">
        <v>236.66300000000001</v>
      </c>
      <c r="O2250" s="511">
        <v>42462</v>
      </c>
      <c r="P2250" s="512">
        <v>22</v>
      </c>
      <c r="V2250" s="504">
        <v>224.39</v>
      </c>
      <c r="AC2250" s="511">
        <f t="shared" si="69"/>
        <v>42828.874999994594</v>
      </c>
      <c r="AD2250" s="512">
        <f t="shared" si="68"/>
        <v>22</v>
      </c>
      <c r="AJ2250" s="504">
        <v>261</v>
      </c>
    </row>
    <row r="2251" spans="1:36" x14ac:dyDescent="0.2">
      <c r="A2251" s="511">
        <v>42097</v>
      </c>
      <c r="B2251" s="512">
        <v>23</v>
      </c>
      <c r="H2251" s="504">
        <v>222.65899999999999</v>
      </c>
      <c r="O2251" s="511">
        <v>42462</v>
      </c>
      <c r="P2251" s="512">
        <v>23</v>
      </c>
      <c r="V2251" s="504">
        <v>211.55500000000001</v>
      </c>
      <c r="AC2251" s="511">
        <f t="shared" si="69"/>
        <v>42828.916666661258</v>
      </c>
      <c r="AD2251" s="512">
        <f t="shared" si="68"/>
        <v>23</v>
      </c>
      <c r="AJ2251" s="504">
        <v>229</v>
      </c>
    </row>
    <row r="2252" spans="1:36" x14ac:dyDescent="0.2">
      <c r="A2252" s="511">
        <v>42097</v>
      </c>
      <c r="B2252" s="512">
        <v>24</v>
      </c>
      <c r="H2252" s="504">
        <v>204.71100000000001</v>
      </c>
      <c r="O2252" s="511">
        <v>42462</v>
      </c>
      <c r="P2252" s="512">
        <v>24</v>
      </c>
      <c r="V2252" s="504">
        <v>194.81399999999999</v>
      </c>
      <c r="AC2252" s="511">
        <f t="shared" si="69"/>
        <v>42828.958333327922</v>
      </c>
      <c r="AD2252" s="512">
        <f t="shared" si="68"/>
        <v>24</v>
      </c>
      <c r="AJ2252" s="504">
        <v>195</v>
      </c>
    </row>
    <row r="2253" spans="1:36" x14ac:dyDescent="0.2">
      <c r="A2253" s="511">
        <v>42098</v>
      </c>
      <c r="B2253" s="512">
        <v>1</v>
      </c>
      <c r="H2253" s="504">
        <v>194.65899999999999</v>
      </c>
      <c r="O2253" s="511">
        <v>42463</v>
      </c>
      <c r="P2253" s="512">
        <v>1</v>
      </c>
      <c r="V2253" s="504">
        <v>182.929</v>
      </c>
      <c r="AC2253" s="511">
        <f t="shared" si="69"/>
        <v>42828.999999994587</v>
      </c>
      <c r="AD2253" s="512">
        <f t="shared" si="68"/>
        <v>1</v>
      </c>
      <c r="AJ2253" s="504">
        <v>183</v>
      </c>
    </row>
    <row r="2254" spans="1:36" x14ac:dyDescent="0.2">
      <c r="A2254" s="511">
        <v>42098</v>
      </c>
      <c r="B2254" s="512">
        <v>2</v>
      </c>
      <c r="H2254" s="504">
        <v>187.17699999999999</v>
      </c>
      <c r="O2254" s="511">
        <v>42463</v>
      </c>
      <c r="P2254" s="512">
        <v>2</v>
      </c>
      <c r="V2254" s="504">
        <v>174.59700000000001</v>
      </c>
      <c r="AC2254" s="511">
        <f t="shared" si="69"/>
        <v>42829.041666661251</v>
      </c>
      <c r="AD2254" s="512">
        <f t="shared" si="68"/>
        <v>2</v>
      </c>
      <c r="AJ2254" s="504">
        <v>178</v>
      </c>
    </row>
    <row r="2255" spans="1:36" x14ac:dyDescent="0.2">
      <c r="A2255" s="511">
        <v>42098</v>
      </c>
      <c r="B2255" s="512">
        <v>3</v>
      </c>
      <c r="H2255" s="504">
        <v>182.48599999999999</v>
      </c>
      <c r="O2255" s="511">
        <v>42463</v>
      </c>
      <c r="P2255" s="512">
        <v>3</v>
      </c>
      <c r="V2255" s="504">
        <v>167.46899999999999</v>
      </c>
      <c r="AC2255" s="511">
        <f t="shared" si="69"/>
        <v>42829.083333327915</v>
      </c>
      <c r="AD2255" s="512">
        <f t="shared" si="68"/>
        <v>3</v>
      </c>
      <c r="AJ2255" s="504">
        <v>177</v>
      </c>
    </row>
    <row r="2256" spans="1:36" x14ac:dyDescent="0.2">
      <c r="A2256" s="511">
        <v>42098</v>
      </c>
      <c r="B2256" s="512">
        <v>4</v>
      </c>
      <c r="H2256" s="504">
        <v>179.19800000000001</v>
      </c>
      <c r="O2256" s="511">
        <v>42463</v>
      </c>
      <c r="P2256" s="512">
        <v>4</v>
      </c>
      <c r="V2256" s="504">
        <v>164.15</v>
      </c>
      <c r="AC2256" s="511">
        <f t="shared" si="69"/>
        <v>42829.124999994579</v>
      </c>
      <c r="AD2256" s="512">
        <f t="shared" si="68"/>
        <v>4</v>
      </c>
      <c r="AJ2256" s="504">
        <v>176</v>
      </c>
    </row>
    <row r="2257" spans="1:36" x14ac:dyDescent="0.2">
      <c r="A2257" s="511">
        <v>42098</v>
      </c>
      <c r="B2257" s="512">
        <v>5</v>
      </c>
      <c r="H2257" s="504">
        <v>180.85900000000001</v>
      </c>
      <c r="O2257" s="511">
        <v>42463</v>
      </c>
      <c r="P2257" s="512">
        <v>5</v>
      </c>
      <c r="V2257" s="504">
        <v>163.798</v>
      </c>
      <c r="AC2257" s="511">
        <f t="shared" si="69"/>
        <v>42829.166666661244</v>
      </c>
      <c r="AD2257" s="512">
        <f t="shared" si="68"/>
        <v>5</v>
      </c>
      <c r="AJ2257" s="504">
        <v>177</v>
      </c>
    </row>
    <row r="2258" spans="1:36" x14ac:dyDescent="0.2">
      <c r="A2258" s="511">
        <v>42098</v>
      </c>
      <c r="B2258" s="512">
        <v>6</v>
      </c>
      <c r="H2258" s="504">
        <v>183.988</v>
      </c>
      <c r="O2258" s="511">
        <v>42463</v>
      </c>
      <c r="P2258" s="512">
        <v>6</v>
      </c>
      <c r="V2258" s="504">
        <v>165.83699999999999</v>
      </c>
      <c r="AC2258" s="511">
        <f t="shared" si="69"/>
        <v>42829.208333327908</v>
      </c>
      <c r="AD2258" s="512">
        <f t="shared" si="68"/>
        <v>6</v>
      </c>
      <c r="AJ2258" s="504">
        <v>179</v>
      </c>
    </row>
    <row r="2259" spans="1:36" x14ac:dyDescent="0.2">
      <c r="A2259" s="511">
        <v>42098</v>
      </c>
      <c r="B2259" s="512">
        <v>7</v>
      </c>
      <c r="H2259" s="504">
        <v>188.72</v>
      </c>
      <c r="O2259" s="511">
        <v>42463</v>
      </c>
      <c r="P2259" s="512">
        <v>7</v>
      </c>
      <c r="V2259" s="504">
        <v>168.822</v>
      </c>
      <c r="AC2259" s="511">
        <f t="shared" si="69"/>
        <v>42829.249999994572</v>
      </c>
      <c r="AD2259" s="512">
        <f t="shared" si="68"/>
        <v>7</v>
      </c>
      <c r="AJ2259" s="504">
        <v>186</v>
      </c>
    </row>
    <row r="2260" spans="1:36" x14ac:dyDescent="0.2">
      <c r="A2260" s="511">
        <v>42098</v>
      </c>
      <c r="B2260" s="512">
        <v>8</v>
      </c>
      <c r="H2260" s="504">
        <v>190.05500000000001</v>
      </c>
      <c r="O2260" s="511">
        <v>42463</v>
      </c>
      <c r="P2260" s="512">
        <v>8</v>
      </c>
      <c r="V2260" s="504">
        <v>167.333</v>
      </c>
      <c r="AC2260" s="511">
        <f t="shared" si="69"/>
        <v>42829.291666661236</v>
      </c>
      <c r="AD2260" s="512">
        <f t="shared" si="68"/>
        <v>8</v>
      </c>
      <c r="AJ2260" s="504">
        <v>197</v>
      </c>
    </row>
    <row r="2261" spans="1:36" x14ac:dyDescent="0.2">
      <c r="A2261" s="511">
        <v>42098</v>
      </c>
      <c r="B2261" s="512">
        <v>9</v>
      </c>
      <c r="H2261" s="504">
        <v>195.95599999999999</v>
      </c>
      <c r="O2261" s="511">
        <v>42463</v>
      </c>
      <c r="P2261" s="512">
        <v>9</v>
      </c>
      <c r="V2261" s="504">
        <v>171.71299999999999</v>
      </c>
      <c r="AC2261" s="511">
        <f t="shared" si="69"/>
        <v>42829.333333327901</v>
      </c>
      <c r="AD2261" s="512">
        <f t="shared" si="68"/>
        <v>9</v>
      </c>
      <c r="AJ2261" s="504">
        <v>206</v>
      </c>
    </row>
    <row r="2262" spans="1:36" x14ac:dyDescent="0.2">
      <c r="A2262" s="511">
        <v>42098</v>
      </c>
      <c r="B2262" s="512">
        <v>10</v>
      </c>
      <c r="H2262" s="504">
        <v>198.17699999999999</v>
      </c>
      <c r="O2262" s="511">
        <v>42463</v>
      </c>
      <c r="P2262" s="512">
        <v>10</v>
      </c>
      <c r="V2262" s="504">
        <v>174.977</v>
      </c>
      <c r="AC2262" s="511">
        <f t="shared" si="69"/>
        <v>42829.374999994565</v>
      </c>
      <c r="AD2262" s="512">
        <f t="shared" ref="AD2262:AD2325" si="70">B2262</f>
        <v>10</v>
      </c>
      <c r="AJ2262" s="504">
        <v>211</v>
      </c>
    </row>
    <row r="2263" spans="1:36" x14ac:dyDescent="0.2">
      <c r="A2263" s="511">
        <v>42098</v>
      </c>
      <c r="B2263" s="512">
        <v>11</v>
      </c>
      <c r="H2263" s="504">
        <v>199.602</v>
      </c>
      <c r="O2263" s="511">
        <v>42463</v>
      </c>
      <c r="P2263" s="512">
        <v>11</v>
      </c>
      <c r="V2263" s="504">
        <v>176.929</v>
      </c>
      <c r="AC2263" s="511">
        <f t="shared" ref="AC2263:AC2326" si="71">AC2262+1/24</f>
        <v>42829.416666661229</v>
      </c>
      <c r="AD2263" s="512">
        <f t="shared" si="70"/>
        <v>11</v>
      </c>
      <c r="AJ2263" s="504">
        <v>215</v>
      </c>
    </row>
    <row r="2264" spans="1:36" x14ac:dyDescent="0.2">
      <c r="A2264" s="511">
        <v>42098</v>
      </c>
      <c r="B2264" s="512">
        <v>12</v>
      </c>
      <c r="H2264" s="504">
        <v>198.11099999999999</v>
      </c>
      <c r="O2264" s="511">
        <v>42463</v>
      </c>
      <c r="P2264" s="512">
        <v>12</v>
      </c>
      <c r="V2264" s="504">
        <v>179.45099999999999</v>
      </c>
      <c r="AC2264" s="511">
        <f t="shared" si="71"/>
        <v>42829.458333327893</v>
      </c>
      <c r="AD2264" s="512">
        <f t="shared" si="70"/>
        <v>12</v>
      </c>
      <c r="AJ2264" s="504">
        <v>216</v>
      </c>
    </row>
    <row r="2265" spans="1:36" x14ac:dyDescent="0.2">
      <c r="A2265" s="511">
        <v>42098</v>
      </c>
      <c r="B2265" s="512">
        <v>13</v>
      </c>
      <c r="H2265" s="504">
        <v>196.43600000000001</v>
      </c>
      <c r="O2265" s="511">
        <v>42463</v>
      </c>
      <c r="P2265" s="512">
        <v>13</v>
      </c>
      <c r="V2265" s="504">
        <v>181.72800000000001</v>
      </c>
      <c r="AC2265" s="511">
        <f t="shared" si="71"/>
        <v>42829.499999994558</v>
      </c>
      <c r="AD2265" s="512">
        <f t="shared" si="70"/>
        <v>13</v>
      </c>
      <c r="AJ2265" s="504">
        <v>213</v>
      </c>
    </row>
    <row r="2266" spans="1:36" x14ac:dyDescent="0.2">
      <c r="A2266" s="511">
        <v>42098</v>
      </c>
      <c r="B2266" s="512">
        <v>14</v>
      </c>
      <c r="H2266" s="504">
        <v>196.59399999999999</v>
      </c>
      <c r="O2266" s="511">
        <v>42463</v>
      </c>
      <c r="P2266" s="512">
        <v>14</v>
      </c>
      <c r="V2266" s="504">
        <v>185.81800000000001</v>
      </c>
      <c r="AC2266" s="511">
        <f t="shared" si="71"/>
        <v>42829.541666661222</v>
      </c>
      <c r="AD2266" s="512">
        <f t="shared" si="70"/>
        <v>14</v>
      </c>
      <c r="AJ2266" s="504">
        <v>213</v>
      </c>
    </row>
    <row r="2267" spans="1:36" x14ac:dyDescent="0.2">
      <c r="A2267" s="511">
        <v>42098</v>
      </c>
      <c r="B2267" s="512">
        <v>15</v>
      </c>
      <c r="H2267" s="504">
        <v>197.97200000000001</v>
      </c>
      <c r="O2267" s="511">
        <v>42463</v>
      </c>
      <c r="P2267" s="512">
        <v>15</v>
      </c>
      <c r="V2267" s="504">
        <v>192.16300000000001</v>
      </c>
      <c r="AC2267" s="511">
        <f t="shared" si="71"/>
        <v>42829.583333327886</v>
      </c>
      <c r="AD2267" s="512">
        <f t="shared" si="70"/>
        <v>15</v>
      </c>
      <c r="AJ2267" s="504">
        <v>213</v>
      </c>
    </row>
    <row r="2268" spans="1:36" x14ac:dyDescent="0.2">
      <c r="A2268" s="511">
        <v>42098</v>
      </c>
      <c r="B2268" s="512">
        <v>16</v>
      </c>
      <c r="H2268" s="504">
        <v>199.858</v>
      </c>
      <c r="O2268" s="511">
        <v>42463</v>
      </c>
      <c r="P2268" s="512">
        <v>16</v>
      </c>
      <c r="V2268" s="504">
        <v>193.64599999999999</v>
      </c>
      <c r="AC2268" s="511">
        <f t="shared" si="71"/>
        <v>42829.62499999455</v>
      </c>
      <c r="AD2268" s="512">
        <f t="shared" si="70"/>
        <v>16</v>
      </c>
      <c r="AJ2268" s="504">
        <v>212</v>
      </c>
    </row>
    <row r="2269" spans="1:36" x14ac:dyDescent="0.2">
      <c r="A2269" s="511">
        <v>42098</v>
      </c>
      <c r="B2269" s="512">
        <v>17</v>
      </c>
      <c r="H2269" s="504">
        <v>202.584</v>
      </c>
      <c r="O2269" s="511">
        <v>42463</v>
      </c>
      <c r="P2269" s="512">
        <v>17</v>
      </c>
      <c r="V2269" s="504">
        <v>198.70400000000001</v>
      </c>
      <c r="AC2269" s="511">
        <f t="shared" si="71"/>
        <v>42829.666666661215</v>
      </c>
      <c r="AD2269" s="512">
        <f t="shared" si="70"/>
        <v>17</v>
      </c>
      <c r="AJ2269" s="504">
        <v>210</v>
      </c>
    </row>
    <row r="2270" spans="1:36" x14ac:dyDescent="0.2">
      <c r="A2270" s="511">
        <v>42098</v>
      </c>
      <c r="B2270" s="512">
        <v>18</v>
      </c>
      <c r="H2270" s="504">
        <v>206.17</v>
      </c>
      <c r="O2270" s="511">
        <v>42463</v>
      </c>
      <c r="P2270" s="512">
        <v>18</v>
      </c>
      <c r="V2270" s="504">
        <v>204.93600000000001</v>
      </c>
      <c r="AC2270" s="511">
        <f t="shared" si="71"/>
        <v>42829.708333327879</v>
      </c>
      <c r="AD2270" s="512">
        <f t="shared" si="70"/>
        <v>18</v>
      </c>
      <c r="AJ2270" s="504">
        <v>207</v>
      </c>
    </row>
    <row r="2271" spans="1:36" x14ac:dyDescent="0.2">
      <c r="A2271" s="511">
        <v>42098</v>
      </c>
      <c r="B2271" s="512">
        <v>19</v>
      </c>
      <c r="H2271" s="504">
        <v>208.9</v>
      </c>
      <c r="O2271" s="511">
        <v>42463</v>
      </c>
      <c r="P2271" s="512">
        <v>19</v>
      </c>
      <c r="V2271" s="504">
        <v>208.506</v>
      </c>
      <c r="AC2271" s="511">
        <f t="shared" si="71"/>
        <v>42829.749999994543</v>
      </c>
      <c r="AD2271" s="512">
        <f t="shared" si="70"/>
        <v>19</v>
      </c>
      <c r="AJ2271" s="504">
        <v>208</v>
      </c>
    </row>
    <row r="2272" spans="1:36" x14ac:dyDescent="0.2">
      <c r="A2272" s="511">
        <v>42098</v>
      </c>
      <c r="B2272" s="512">
        <v>20</v>
      </c>
      <c r="H2272" s="504">
        <v>218.40899999999999</v>
      </c>
      <c r="O2272" s="511">
        <v>42463</v>
      </c>
      <c r="P2272" s="512">
        <v>20</v>
      </c>
      <c r="V2272" s="504">
        <v>218.17400000000001</v>
      </c>
      <c r="AC2272" s="511">
        <f t="shared" si="71"/>
        <v>42829.791666661207</v>
      </c>
      <c r="AD2272" s="512">
        <f t="shared" si="70"/>
        <v>20</v>
      </c>
      <c r="AJ2272" s="504">
        <v>216</v>
      </c>
    </row>
    <row r="2273" spans="1:36" x14ac:dyDescent="0.2">
      <c r="A2273" s="511">
        <v>42098</v>
      </c>
      <c r="B2273" s="512">
        <v>21</v>
      </c>
      <c r="H2273" s="504">
        <v>222.71600000000001</v>
      </c>
      <c r="O2273" s="511">
        <v>42463</v>
      </c>
      <c r="P2273" s="512">
        <v>21</v>
      </c>
      <c r="V2273" s="504">
        <v>229.13</v>
      </c>
      <c r="AC2273" s="511">
        <f t="shared" si="71"/>
        <v>42829.833333327872</v>
      </c>
      <c r="AD2273" s="512">
        <f t="shared" si="70"/>
        <v>21</v>
      </c>
      <c r="AJ2273" s="504">
        <v>238</v>
      </c>
    </row>
    <row r="2274" spans="1:36" x14ac:dyDescent="0.2">
      <c r="A2274" s="511">
        <v>42098</v>
      </c>
      <c r="B2274" s="512">
        <v>22</v>
      </c>
      <c r="H2274" s="504">
        <v>215.691</v>
      </c>
      <c r="O2274" s="511">
        <v>42463</v>
      </c>
      <c r="P2274" s="512">
        <v>22</v>
      </c>
      <c r="V2274" s="504">
        <v>218.947</v>
      </c>
      <c r="AC2274" s="511">
        <f t="shared" si="71"/>
        <v>42829.874999994536</v>
      </c>
      <c r="AD2274" s="512">
        <f t="shared" si="70"/>
        <v>22</v>
      </c>
      <c r="AJ2274" s="504">
        <v>243</v>
      </c>
    </row>
    <row r="2275" spans="1:36" x14ac:dyDescent="0.2">
      <c r="A2275" s="511">
        <v>42098</v>
      </c>
      <c r="B2275" s="512">
        <v>23</v>
      </c>
      <c r="H2275" s="504">
        <v>204.679</v>
      </c>
      <c r="O2275" s="511">
        <v>42463</v>
      </c>
      <c r="P2275" s="512">
        <v>23</v>
      </c>
      <c r="V2275" s="504">
        <v>202.90700000000001</v>
      </c>
      <c r="AC2275" s="511">
        <f t="shared" si="71"/>
        <v>42829.9166666612</v>
      </c>
      <c r="AD2275" s="512">
        <f t="shared" si="70"/>
        <v>23</v>
      </c>
      <c r="AJ2275" s="504">
        <v>212</v>
      </c>
    </row>
    <row r="2276" spans="1:36" x14ac:dyDescent="0.2">
      <c r="A2276" s="511">
        <v>42098</v>
      </c>
      <c r="B2276" s="512">
        <v>24</v>
      </c>
      <c r="H2276" s="504">
        <v>190.62200000000001</v>
      </c>
      <c r="O2276" s="511">
        <v>42463</v>
      </c>
      <c r="P2276" s="512">
        <v>24</v>
      </c>
      <c r="V2276" s="504">
        <v>185.90700000000001</v>
      </c>
      <c r="AC2276" s="511">
        <f t="shared" si="71"/>
        <v>42829.958333327864</v>
      </c>
      <c r="AD2276" s="512">
        <f t="shared" si="70"/>
        <v>24</v>
      </c>
      <c r="AJ2276" s="504">
        <v>191</v>
      </c>
    </row>
    <row r="2277" spans="1:36" x14ac:dyDescent="0.2">
      <c r="A2277" s="511">
        <v>42099</v>
      </c>
      <c r="B2277" s="512">
        <v>1</v>
      </c>
      <c r="H2277" s="504">
        <v>180.40700000000001</v>
      </c>
      <c r="O2277" s="511">
        <v>42464</v>
      </c>
      <c r="P2277" s="512">
        <v>1</v>
      </c>
      <c r="V2277" s="504">
        <v>176.988</v>
      </c>
      <c r="AC2277" s="511">
        <f t="shared" si="71"/>
        <v>42829.999999994528</v>
      </c>
      <c r="AD2277" s="512">
        <f t="shared" si="70"/>
        <v>1</v>
      </c>
      <c r="AJ2277" s="504">
        <v>181</v>
      </c>
    </row>
    <row r="2278" spans="1:36" x14ac:dyDescent="0.2">
      <c r="A2278" s="511">
        <v>42099</v>
      </c>
      <c r="B2278" s="512">
        <v>2</v>
      </c>
      <c r="H2278" s="504">
        <v>174.107</v>
      </c>
      <c r="O2278" s="511">
        <v>42464</v>
      </c>
      <c r="P2278" s="512">
        <v>2</v>
      </c>
      <c r="V2278" s="504">
        <v>172.14099999999999</v>
      </c>
      <c r="AC2278" s="511">
        <f t="shared" si="71"/>
        <v>42830.041666661193</v>
      </c>
      <c r="AD2278" s="512">
        <f t="shared" si="70"/>
        <v>2</v>
      </c>
      <c r="AJ2278" s="504">
        <v>178</v>
      </c>
    </row>
    <row r="2279" spans="1:36" x14ac:dyDescent="0.2">
      <c r="A2279" s="511">
        <v>42099</v>
      </c>
      <c r="B2279" s="512">
        <v>3</v>
      </c>
      <c r="H2279" s="504">
        <v>170.56100000000001</v>
      </c>
      <c r="O2279" s="511">
        <v>42464</v>
      </c>
      <c r="P2279" s="512">
        <v>3</v>
      </c>
      <c r="V2279" s="504">
        <v>169.315</v>
      </c>
      <c r="AC2279" s="511">
        <f t="shared" si="71"/>
        <v>42830.083333327857</v>
      </c>
      <c r="AD2279" s="512">
        <f t="shared" si="70"/>
        <v>3</v>
      </c>
      <c r="AJ2279" s="504">
        <v>176</v>
      </c>
    </row>
    <row r="2280" spans="1:36" x14ac:dyDescent="0.2">
      <c r="A2280" s="511">
        <v>42099</v>
      </c>
      <c r="B2280" s="512">
        <v>4</v>
      </c>
      <c r="H2280" s="504">
        <v>168.727</v>
      </c>
      <c r="O2280" s="511">
        <v>42464</v>
      </c>
      <c r="P2280" s="512">
        <v>4</v>
      </c>
      <c r="V2280" s="504">
        <v>170.178</v>
      </c>
      <c r="AC2280" s="511">
        <f t="shared" si="71"/>
        <v>42830.124999994521</v>
      </c>
      <c r="AD2280" s="512">
        <f t="shared" si="70"/>
        <v>4</v>
      </c>
      <c r="AJ2280" s="504">
        <v>175</v>
      </c>
    </row>
    <row r="2281" spans="1:36" x14ac:dyDescent="0.2">
      <c r="A2281" s="511">
        <v>42099</v>
      </c>
      <c r="B2281" s="512">
        <v>5</v>
      </c>
      <c r="H2281" s="504">
        <v>169.76300000000001</v>
      </c>
      <c r="O2281" s="511">
        <v>42464</v>
      </c>
      <c r="P2281" s="512">
        <v>5</v>
      </c>
      <c r="V2281" s="504">
        <v>174.55099999999999</v>
      </c>
      <c r="AC2281" s="511">
        <f t="shared" si="71"/>
        <v>42830.166666661185</v>
      </c>
      <c r="AD2281" s="512">
        <f t="shared" si="70"/>
        <v>5</v>
      </c>
      <c r="AJ2281" s="504">
        <v>175</v>
      </c>
    </row>
    <row r="2282" spans="1:36" x14ac:dyDescent="0.2">
      <c r="A2282" s="511">
        <v>42099</v>
      </c>
      <c r="B2282" s="512">
        <v>6</v>
      </c>
      <c r="H2282" s="504">
        <v>171.89500000000001</v>
      </c>
      <c r="O2282" s="511">
        <v>42464</v>
      </c>
      <c r="P2282" s="512">
        <v>6</v>
      </c>
      <c r="V2282" s="504">
        <v>186.76300000000001</v>
      </c>
      <c r="AC2282" s="511">
        <f t="shared" si="71"/>
        <v>42830.20833332785</v>
      </c>
      <c r="AD2282" s="512">
        <f t="shared" si="70"/>
        <v>6</v>
      </c>
      <c r="AJ2282" s="504">
        <v>177</v>
      </c>
    </row>
    <row r="2283" spans="1:36" x14ac:dyDescent="0.2">
      <c r="A2283" s="511">
        <v>42099</v>
      </c>
      <c r="B2283" s="512">
        <v>7</v>
      </c>
      <c r="H2283" s="504">
        <v>175.864</v>
      </c>
      <c r="O2283" s="511">
        <v>42464</v>
      </c>
      <c r="P2283" s="512">
        <v>7</v>
      </c>
      <c r="V2283" s="504">
        <v>206.57300000000001</v>
      </c>
      <c r="AC2283" s="511">
        <f t="shared" si="71"/>
        <v>42830.249999994514</v>
      </c>
      <c r="AD2283" s="512">
        <f t="shared" si="70"/>
        <v>7</v>
      </c>
      <c r="AJ2283" s="504">
        <v>180</v>
      </c>
    </row>
    <row r="2284" spans="1:36" x14ac:dyDescent="0.2">
      <c r="A2284" s="511">
        <v>42099</v>
      </c>
      <c r="B2284" s="512">
        <v>8</v>
      </c>
      <c r="H2284" s="504">
        <v>175.10400000000001</v>
      </c>
      <c r="O2284" s="511">
        <v>42464</v>
      </c>
      <c r="P2284" s="512">
        <v>8</v>
      </c>
      <c r="V2284" s="504">
        <v>220.25399999999999</v>
      </c>
      <c r="AC2284" s="511">
        <f t="shared" si="71"/>
        <v>42830.291666661178</v>
      </c>
      <c r="AD2284" s="512">
        <f t="shared" si="70"/>
        <v>8</v>
      </c>
      <c r="AJ2284" s="504">
        <v>188</v>
      </c>
    </row>
    <row r="2285" spans="1:36" x14ac:dyDescent="0.2">
      <c r="A2285" s="511">
        <v>42099</v>
      </c>
      <c r="B2285" s="512">
        <v>9</v>
      </c>
      <c r="H2285" s="504">
        <v>178.63399999999999</v>
      </c>
      <c r="O2285" s="511">
        <v>42464</v>
      </c>
      <c r="P2285" s="512">
        <v>9</v>
      </c>
      <c r="V2285" s="504">
        <v>226.14699999999999</v>
      </c>
      <c r="AC2285" s="511">
        <f t="shared" si="71"/>
        <v>42830.333333327842</v>
      </c>
      <c r="AD2285" s="512">
        <f t="shared" si="70"/>
        <v>9</v>
      </c>
      <c r="AJ2285" s="504">
        <v>195</v>
      </c>
    </row>
    <row r="2286" spans="1:36" x14ac:dyDescent="0.2">
      <c r="A2286" s="511">
        <v>42099</v>
      </c>
      <c r="B2286" s="512">
        <v>10</v>
      </c>
      <c r="H2286" s="504">
        <v>179.18600000000001</v>
      </c>
      <c r="O2286" s="511">
        <v>42464</v>
      </c>
      <c r="P2286" s="512">
        <v>10</v>
      </c>
      <c r="V2286" s="504">
        <v>228.37899999999999</v>
      </c>
      <c r="AC2286" s="511">
        <f t="shared" si="71"/>
        <v>42830.374999994507</v>
      </c>
      <c r="AD2286" s="512">
        <f t="shared" si="70"/>
        <v>10</v>
      </c>
      <c r="AJ2286" s="504">
        <v>200</v>
      </c>
    </row>
    <row r="2287" spans="1:36" x14ac:dyDescent="0.2">
      <c r="A2287" s="511">
        <v>42099</v>
      </c>
      <c r="B2287" s="512">
        <v>11</v>
      </c>
      <c r="H2287" s="504">
        <v>182.45099999999999</v>
      </c>
      <c r="O2287" s="511">
        <v>42464</v>
      </c>
      <c r="P2287" s="512">
        <v>11</v>
      </c>
      <c r="V2287" s="504">
        <v>230.523</v>
      </c>
      <c r="AC2287" s="511">
        <f t="shared" si="71"/>
        <v>42830.416666661171</v>
      </c>
      <c r="AD2287" s="512">
        <f t="shared" si="70"/>
        <v>11</v>
      </c>
      <c r="AJ2287" s="504">
        <v>203</v>
      </c>
    </row>
    <row r="2288" spans="1:36" x14ac:dyDescent="0.2">
      <c r="A2288" s="511">
        <v>42099</v>
      </c>
      <c r="B2288" s="512">
        <v>12</v>
      </c>
      <c r="H2288" s="504">
        <v>182.315</v>
      </c>
      <c r="O2288" s="511">
        <v>42464</v>
      </c>
      <c r="P2288" s="512">
        <v>12</v>
      </c>
      <c r="V2288" s="504">
        <v>231.97300000000001</v>
      </c>
      <c r="AC2288" s="511">
        <f t="shared" si="71"/>
        <v>42830.458333327835</v>
      </c>
      <c r="AD2288" s="512">
        <f t="shared" si="70"/>
        <v>12</v>
      </c>
      <c r="AJ2288" s="504">
        <v>204</v>
      </c>
    </row>
    <row r="2289" spans="1:36" x14ac:dyDescent="0.2">
      <c r="A2289" s="511">
        <v>42099</v>
      </c>
      <c r="B2289" s="512">
        <v>13</v>
      </c>
      <c r="H2289" s="504">
        <v>178.79599999999999</v>
      </c>
      <c r="O2289" s="511">
        <v>42464</v>
      </c>
      <c r="P2289" s="512">
        <v>13</v>
      </c>
      <c r="V2289" s="504">
        <v>233.863</v>
      </c>
      <c r="AC2289" s="511">
        <f t="shared" si="71"/>
        <v>42830.499999994499</v>
      </c>
      <c r="AD2289" s="512">
        <f t="shared" si="70"/>
        <v>13</v>
      </c>
      <c r="AJ2289" s="504">
        <v>203</v>
      </c>
    </row>
    <row r="2290" spans="1:36" x14ac:dyDescent="0.2">
      <c r="A2290" s="511">
        <v>42099</v>
      </c>
      <c r="B2290" s="512">
        <v>14</v>
      </c>
      <c r="H2290" s="504">
        <v>180.39699999999999</v>
      </c>
      <c r="O2290" s="511">
        <v>42464</v>
      </c>
      <c r="P2290" s="512">
        <v>14</v>
      </c>
      <c r="V2290" s="504">
        <v>235.89</v>
      </c>
      <c r="AC2290" s="511">
        <f t="shared" si="71"/>
        <v>42830.541666661164</v>
      </c>
      <c r="AD2290" s="512">
        <f t="shared" si="70"/>
        <v>14</v>
      </c>
      <c r="AJ2290" s="504">
        <v>202</v>
      </c>
    </row>
    <row r="2291" spans="1:36" x14ac:dyDescent="0.2">
      <c r="A2291" s="511">
        <v>42099</v>
      </c>
      <c r="B2291" s="512">
        <v>15</v>
      </c>
      <c r="H2291" s="504">
        <v>176.78299999999999</v>
      </c>
      <c r="O2291" s="511">
        <v>42464</v>
      </c>
      <c r="P2291" s="512">
        <v>15</v>
      </c>
      <c r="V2291" s="504">
        <v>239.89500000000001</v>
      </c>
      <c r="AC2291" s="511">
        <f t="shared" si="71"/>
        <v>42830.583333327828</v>
      </c>
      <c r="AD2291" s="512">
        <f t="shared" si="70"/>
        <v>15</v>
      </c>
      <c r="AJ2291" s="504">
        <v>200</v>
      </c>
    </row>
    <row r="2292" spans="1:36" x14ac:dyDescent="0.2">
      <c r="A2292" s="511">
        <v>42099</v>
      </c>
      <c r="B2292" s="512">
        <v>16</v>
      </c>
      <c r="H2292" s="504">
        <v>172.61</v>
      </c>
      <c r="O2292" s="511">
        <v>42464</v>
      </c>
      <c r="P2292" s="512">
        <v>16</v>
      </c>
      <c r="V2292" s="504">
        <v>242.66300000000001</v>
      </c>
      <c r="AC2292" s="511">
        <f t="shared" si="71"/>
        <v>42830.624999994492</v>
      </c>
      <c r="AD2292" s="512">
        <f t="shared" si="70"/>
        <v>16</v>
      </c>
      <c r="AJ2292" s="504">
        <v>199</v>
      </c>
    </row>
    <row r="2293" spans="1:36" x14ac:dyDescent="0.2">
      <c r="A2293" s="511">
        <v>42099</v>
      </c>
      <c r="B2293" s="512">
        <v>17</v>
      </c>
      <c r="H2293" s="504">
        <v>172.69</v>
      </c>
      <c r="O2293" s="511">
        <v>42464</v>
      </c>
      <c r="P2293" s="512">
        <v>17</v>
      </c>
      <c r="V2293" s="504">
        <v>239.11</v>
      </c>
      <c r="AC2293" s="511">
        <f t="shared" si="71"/>
        <v>42830.666666661156</v>
      </c>
      <c r="AD2293" s="512">
        <f t="shared" si="70"/>
        <v>17</v>
      </c>
      <c r="AJ2293" s="504">
        <v>197</v>
      </c>
    </row>
    <row r="2294" spans="1:36" x14ac:dyDescent="0.2">
      <c r="A2294" s="511">
        <v>42099</v>
      </c>
      <c r="B2294" s="512">
        <v>18</v>
      </c>
      <c r="H2294" s="504">
        <v>176.28800000000001</v>
      </c>
      <c r="O2294" s="511">
        <v>42464</v>
      </c>
      <c r="P2294" s="512">
        <v>18</v>
      </c>
      <c r="V2294" s="504">
        <v>238.84399999999999</v>
      </c>
      <c r="AC2294" s="511">
        <f t="shared" si="71"/>
        <v>42830.708333327821</v>
      </c>
      <c r="AD2294" s="512">
        <f t="shared" si="70"/>
        <v>18</v>
      </c>
      <c r="AJ2294" s="504">
        <v>196</v>
      </c>
    </row>
    <row r="2295" spans="1:36" x14ac:dyDescent="0.2">
      <c r="A2295" s="511">
        <v>42099</v>
      </c>
      <c r="B2295" s="512">
        <v>19</v>
      </c>
      <c r="H2295" s="504">
        <v>180.65600000000001</v>
      </c>
      <c r="O2295" s="511">
        <v>42464</v>
      </c>
      <c r="P2295" s="512">
        <v>19</v>
      </c>
      <c r="V2295" s="504">
        <v>241.858</v>
      </c>
      <c r="AC2295" s="511">
        <f t="shared" si="71"/>
        <v>42830.749999994485</v>
      </c>
      <c r="AD2295" s="512">
        <f t="shared" si="70"/>
        <v>19</v>
      </c>
      <c r="AJ2295" s="504">
        <v>197</v>
      </c>
    </row>
    <row r="2296" spans="1:36" x14ac:dyDescent="0.2">
      <c r="A2296" s="511">
        <v>42099</v>
      </c>
      <c r="B2296" s="512">
        <v>20</v>
      </c>
      <c r="H2296" s="504">
        <v>193.40299999999999</v>
      </c>
      <c r="O2296" s="511">
        <v>42464</v>
      </c>
      <c r="P2296" s="512">
        <v>20</v>
      </c>
      <c r="V2296" s="504">
        <v>248.673</v>
      </c>
      <c r="AC2296" s="511">
        <f t="shared" si="71"/>
        <v>42830.791666661149</v>
      </c>
      <c r="AD2296" s="512">
        <f t="shared" si="70"/>
        <v>20</v>
      </c>
      <c r="AJ2296" s="504">
        <v>202</v>
      </c>
    </row>
    <row r="2297" spans="1:36" x14ac:dyDescent="0.2">
      <c r="A2297" s="511">
        <v>42099</v>
      </c>
      <c r="B2297" s="512">
        <v>21</v>
      </c>
      <c r="H2297" s="504">
        <v>206.21899999999999</v>
      </c>
      <c r="O2297" s="511">
        <v>42464</v>
      </c>
      <c r="P2297" s="512">
        <v>21</v>
      </c>
      <c r="V2297" s="504">
        <v>256.48</v>
      </c>
      <c r="AC2297" s="511">
        <f t="shared" si="71"/>
        <v>42830.833333327813</v>
      </c>
      <c r="AD2297" s="512">
        <f t="shared" si="70"/>
        <v>21</v>
      </c>
      <c r="AJ2297" s="504">
        <v>224</v>
      </c>
    </row>
    <row r="2298" spans="1:36" x14ac:dyDescent="0.2">
      <c r="A2298" s="511">
        <v>42099</v>
      </c>
      <c r="B2298" s="512">
        <v>22</v>
      </c>
      <c r="H2298" s="504">
        <v>201.75399999999999</v>
      </c>
      <c r="O2298" s="511">
        <v>42464</v>
      </c>
      <c r="P2298" s="512">
        <v>22</v>
      </c>
      <c r="V2298" s="504">
        <v>247.036</v>
      </c>
      <c r="AC2298" s="511">
        <f t="shared" si="71"/>
        <v>42830.874999994478</v>
      </c>
      <c r="AD2298" s="512">
        <f t="shared" si="70"/>
        <v>22</v>
      </c>
      <c r="AJ2298" s="504">
        <v>232</v>
      </c>
    </row>
    <row r="2299" spans="1:36" x14ac:dyDescent="0.2">
      <c r="A2299" s="511">
        <v>42099</v>
      </c>
      <c r="B2299" s="512">
        <v>23</v>
      </c>
      <c r="H2299" s="504">
        <v>190.453</v>
      </c>
      <c r="O2299" s="511">
        <v>42464</v>
      </c>
      <c r="P2299" s="512">
        <v>23</v>
      </c>
      <c r="V2299" s="504">
        <v>227.125</v>
      </c>
      <c r="AC2299" s="511">
        <f t="shared" si="71"/>
        <v>42830.916666661142</v>
      </c>
      <c r="AD2299" s="512">
        <f t="shared" si="70"/>
        <v>23</v>
      </c>
      <c r="AJ2299" s="504">
        <v>209</v>
      </c>
    </row>
    <row r="2300" spans="1:36" x14ac:dyDescent="0.2">
      <c r="A2300" s="511">
        <v>42099</v>
      </c>
      <c r="B2300" s="512">
        <v>24</v>
      </c>
      <c r="H2300" s="504">
        <v>178.92</v>
      </c>
      <c r="O2300" s="511">
        <v>42464</v>
      </c>
      <c r="P2300" s="512">
        <v>24</v>
      </c>
      <c r="V2300" s="504">
        <v>206.29400000000001</v>
      </c>
      <c r="AC2300" s="511">
        <f t="shared" si="71"/>
        <v>42830.958333327806</v>
      </c>
      <c r="AD2300" s="512">
        <f t="shared" si="70"/>
        <v>24</v>
      </c>
      <c r="AJ2300" s="504">
        <v>191</v>
      </c>
    </row>
    <row r="2301" spans="1:36" x14ac:dyDescent="0.2">
      <c r="A2301" s="511">
        <v>42100</v>
      </c>
      <c r="B2301" s="512">
        <v>1</v>
      </c>
      <c r="H2301" s="504">
        <v>172.845</v>
      </c>
      <c r="O2301" s="511">
        <v>42465</v>
      </c>
      <c r="P2301" s="512">
        <v>1</v>
      </c>
      <c r="V2301" s="504">
        <v>194.148</v>
      </c>
      <c r="AC2301" s="511">
        <f t="shared" si="71"/>
        <v>42830.99999999447</v>
      </c>
      <c r="AD2301" s="512">
        <f t="shared" si="70"/>
        <v>1</v>
      </c>
      <c r="AJ2301" s="504">
        <v>181</v>
      </c>
    </row>
    <row r="2302" spans="1:36" x14ac:dyDescent="0.2">
      <c r="A2302" s="511">
        <v>42100</v>
      </c>
      <c r="B2302" s="512">
        <v>2</v>
      </c>
      <c r="H2302" s="504">
        <v>170.41900000000001</v>
      </c>
      <c r="O2302" s="511">
        <v>42465</v>
      </c>
      <c r="P2302" s="512">
        <v>2</v>
      </c>
      <c r="V2302" s="504">
        <v>187.024</v>
      </c>
      <c r="AC2302" s="511">
        <f t="shared" si="71"/>
        <v>42831.041666661135</v>
      </c>
      <c r="AD2302" s="512">
        <f t="shared" si="70"/>
        <v>2</v>
      </c>
      <c r="AJ2302" s="504">
        <v>178</v>
      </c>
    </row>
    <row r="2303" spans="1:36" x14ac:dyDescent="0.2">
      <c r="A2303" s="511">
        <v>42100</v>
      </c>
      <c r="B2303" s="512">
        <v>3</v>
      </c>
      <c r="H2303" s="504">
        <v>167.93799999999999</v>
      </c>
      <c r="O2303" s="511">
        <v>42465</v>
      </c>
      <c r="P2303" s="512">
        <v>3</v>
      </c>
      <c r="V2303" s="504">
        <v>182</v>
      </c>
      <c r="AC2303" s="511">
        <f t="shared" si="71"/>
        <v>42831.083333327799</v>
      </c>
      <c r="AD2303" s="512">
        <f t="shared" si="70"/>
        <v>3</v>
      </c>
      <c r="AJ2303" s="504">
        <v>176</v>
      </c>
    </row>
    <row r="2304" spans="1:36" x14ac:dyDescent="0.2">
      <c r="A2304" s="511">
        <v>42100</v>
      </c>
      <c r="B2304" s="512">
        <v>4</v>
      </c>
      <c r="H2304" s="504">
        <v>167.88399999999999</v>
      </c>
      <c r="O2304" s="511">
        <v>42465</v>
      </c>
      <c r="P2304" s="512">
        <v>4</v>
      </c>
      <c r="V2304" s="504">
        <v>180.61799999999999</v>
      </c>
      <c r="AC2304" s="511">
        <f t="shared" si="71"/>
        <v>42831.124999994463</v>
      </c>
      <c r="AD2304" s="512">
        <f t="shared" si="70"/>
        <v>4</v>
      </c>
      <c r="AJ2304" s="504">
        <v>175</v>
      </c>
    </row>
    <row r="2305" spans="1:36" x14ac:dyDescent="0.2">
      <c r="A2305" s="511">
        <v>42100</v>
      </c>
      <c r="B2305" s="512">
        <v>5</v>
      </c>
      <c r="H2305" s="504">
        <v>174.35900000000001</v>
      </c>
      <c r="O2305" s="511">
        <v>42465</v>
      </c>
      <c r="P2305" s="512">
        <v>5</v>
      </c>
      <c r="V2305" s="504">
        <v>183.80500000000001</v>
      </c>
      <c r="AC2305" s="511">
        <f t="shared" si="71"/>
        <v>42831.166666661127</v>
      </c>
      <c r="AD2305" s="512">
        <f t="shared" si="70"/>
        <v>5</v>
      </c>
      <c r="AJ2305" s="504">
        <v>175</v>
      </c>
    </row>
    <row r="2306" spans="1:36" x14ac:dyDescent="0.2">
      <c r="A2306" s="511">
        <v>42100</v>
      </c>
      <c r="B2306" s="512">
        <v>6</v>
      </c>
      <c r="H2306" s="504">
        <v>186.11500000000001</v>
      </c>
      <c r="O2306" s="511">
        <v>42465</v>
      </c>
      <c r="P2306" s="512">
        <v>6</v>
      </c>
      <c r="V2306" s="504">
        <v>196.41800000000001</v>
      </c>
      <c r="AC2306" s="511">
        <f t="shared" si="71"/>
        <v>42831.208333327791</v>
      </c>
      <c r="AD2306" s="512">
        <f t="shared" si="70"/>
        <v>6</v>
      </c>
      <c r="AJ2306" s="504">
        <v>177</v>
      </c>
    </row>
    <row r="2307" spans="1:36" x14ac:dyDescent="0.2">
      <c r="A2307" s="511">
        <v>42100</v>
      </c>
      <c r="B2307" s="512">
        <v>7</v>
      </c>
      <c r="H2307" s="504">
        <v>201.89699999999999</v>
      </c>
      <c r="O2307" s="511">
        <v>42465</v>
      </c>
      <c r="P2307" s="512">
        <v>7</v>
      </c>
      <c r="V2307" s="504">
        <v>213.98699999999999</v>
      </c>
      <c r="AC2307" s="511">
        <f t="shared" si="71"/>
        <v>42831.249999994456</v>
      </c>
      <c r="AD2307" s="512">
        <f t="shared" si="70"/>
        <v>7</v>
      </c>
      <c r="AJ2307" s="504">
        <v>182</v>
      </c>
    </row>
    <row r="2308" spans="1:36" x14ac:dyDescent="0.2">
      <c r="A2308" s="511">
        <v>42100</v>
      </c>
      <c r="B2308" s="512">
        <v>8</v>
      </c>
      <c r="H2308" s="504">
        <v>215.40899999999999</v>
      </c>
      <c r="O2308" s="511">
        <v>42465</v>
      </c>
      <c r="P2308" s="512">
        <v>8</v>
      </c>
      <c r="V2308" s="504">
        <v>222.22499999999999</v>
      </c>
      <c r="AC2308" s="511">
        <f t="shared" si="71"/>
        <v>42831.29166666112</v>
      </c>
      <c r="AD2308" s="512">
        <f t="shared" si="70"/>
        <v>8</v>
      </c>
      <c r="AJ2308" s="504">
        <v>191</v>
      </c>
    </row>
    <row r="2309" spans="1:36" x14ac:dyDescent="0.2">
      <c r="A2309" s="511">
        <v>42100</v>
      </c>
      <c r="B2309" s="512">
        <v>9</v>
      </c>
      <c r="H2309" s="504">
        <v>221.93899999999999</v>
      </c>
      <c r="O2309" s="511">
        <v>42465</v>
      </c>
      <c r="P2309" s="512">
        <v>9</v>
      </c>
      <c r="V2309" s="504">
        <v>222.64</v>
      </c>
      <c r="AC2309" s="511">
        <f t="shared" si="71"/>
        <v>42831.333333327784</v>
      </c>
      <c r="AD2309" s="512">
        <f t="shared" si="70"/>
        <v>9</v>
      </c>
      <c r="AJ2309" s="504">
        <v>200</v>
      </c>
    </row>
    <row r="2310" spans="1:36" x14ac:dyDescent="0.2">
      <c r="A2310" s="511">
        <v>42100</v>
      </c>
      <c r="B2310" s="512">
        <v>10</v>
      </c>
      <c r="H2310" s="504">
        <v>224.63499999999999</v>
      </c>
      <c r="O2310" s="511">
        <v>42465</v>
      </c>
      <c r="P2310" s="512">
        <v>10</v>
      </c>
      <c r="V2310" s="504">
        <v>220.96899999999999</v>
      </c>
      <c r="AC2310" s="511">
        <f t="shared" si="71"/>
        <v>42831.374999994448</v>
      </c>
      <c r="AD2310" s="512">
        <f t="shared" si="70"/>
        <v>10</v>
      </c>
      <c r="AJ2310" s="504">
        <v>206</v>
      </c>
    </row>
    <row r="2311" spans="1:36" x14ac:dyDescent="0.2">
      <c r="A2311" s="511">
        <v>42100</v>
      </c>
      <c r="B2311" s="512">
        <v>11</v>
      </c>
      <c r="H2311" s="504">
        <v>224.77799999999999</v>
      </c>
      <c r="O2311" s="511">
        <v>42465</v>
      </c>
      <c r="P2311" s="512">
        <v>11</v>
      </c>
      <c r="V2311" s="504">
        <v>220.542</v>
      </c>
      <c r="AC2311" s="511">
        <f t="shared" si="71"/>
        <v>42831.416666661113</v>
      </c>
      <c r="AD2311" s="512">
        <f t="shared" si="70"/>
        <v>11</v>
      </c>
      <c r="AJ2311" s="504">
        <v>208</v>
      </c>
    </row>
    <row r="2312" spans="1:36" x14ac:dyDescent="0.2">
      <c r="A2312" s="511">
        <v>42100</v>
      </c>
      <c r="B2312" s="512">
        <v>12</v>
      </c>
      <c r="H2312" s="504">
        <v>224.999</v>
      </c>
      <c r="O2312" s="511">
        <v>42465</v>
      </c>
      <c r="P2312" s="512">
        <v>12</v>
      </c>
      <c r="V2312" s="504">
        <v>222.96100000000001</v>
      </c>
      <c r="AC2312" s="511">
        <f t="shared" si="71"/>
        <v>42831.458333327777</v>
      </c>
      <c r="AD2312" s="512">
        <f t="shared" si="70"/>
        <v>12</v>
      </c>
      <c r="AJ2312" s="504">
        <v>210</v>
      </c>
    </row>
    <row r="2313" spans="1:36" x14ac:dyDescent="0.2">
      <c r="A2313" s="511">
        <v>42100</v>
      </c>
      <c r="B2313" s="512">
        <v>13</v>
      </c>
      <c r="H2313" s="504">
        <v>223.529</v>
      </c>
      <c r="O2313" s="511">
        <v>42465</v>
      </c>
      <c r="P2313" s="512">
        <v>13</v>
      </c>
      <c r="V2313" s="504">
        <v>225.23099999999999</v>
      </c>
      <c r="AC2313" s="511">
        <f t="shared" si="71"/>
        <v>42831.499999994441</v>
      </c>
      <c r="AD2313" s="512">
        <f t="shared" si="70"/>
        <v>13</v>
      </c>
      <c r="AJ2313" s="504">
        <v>208</v>
      </c>
    </row>
    <row r="2314" spans="1:36" x14ac:dyDescent="0.2">
      <c r="A2314" s="511">
        <v>42100</v>
      </c>
      <c r="B2314" s="512">
        <v>14</v>
      </c>
      <c r="H2314" s="504">
        <v>223.696</v>
      </c>
      <c r="O2314" s="511">
        <v>42465</v>
      </c>
      <c r="P2314" s="512">
        <v>14</v>
      </c>
      <c r="V2314" s="504">
        <v>227.8</v>
      </c>
      <c r="AC2314" s="511">
        <f t="shared" si="71"/>
        <v>42831.541666661105</v>
      </c>
      <c r="AD2314" s="512">
        <f t="shared" si="70"/>
        <v>14</v>
      </c>
      <c r="AJ2314" s="504">
        <v>206</v>
      </c>
    </row>
    <row r="2315" spans="1:36" x14ac:dyDescent="0.2">
      <c r="A2315" s="511">
        <v>42100</v>
      </c>
      <c r="B2315" s="512">
        <v>15</v>
      </c>
      <c r="H2315" s="504">
        <v>226.79900000000001</v>
      </c>
      <c r="O2315" s="511">
        <v>42465</v>
      </c>
      <c r="P2315" s="512">
        <v>15</v>
      </c>
      <c r="V2315" s="504">
        <v>233.68299999999999</v>
      </c>
      <c r="AC2315" s="511">
        <f t="shared" si="71"/>
        <v>42831.58333332777</v>
      </c>
      <c r="AD2315" s="512">
        <f t="shared" si="70"/>
        <v>15</v>
      </c>
      <c r="AJ2315" s="504">
        <v>206</v>
      </c>
    </row>
    <row r="2316" spans="1:36" x14ac:dyDescent="0.2">
      <c r="A2316" s="511">
        <v>42100</v>
      </c>
      <c r="B2316" s="512">
        <v>16</v>
      </c>
      <c r="H2316" s="504">
        <v>224.20699999999999</v>
      </c>
      <c r="O2316" s="511">
        <v>42465</v>
      </c>
      <c r="P2316" s="512">
        <v>16</v>
      </c>
      <c r="V2316" s="504">
        <v>239.452</v>
      </c>
      <c r="AC2316" s="511">
        <f t="shared" si="71"/>
        <v>42831.624999994434</v>
      </c>
      <c r="AD2316" s="512">
        <f t="shared" si="70"/>
        <v>16</v>
      </c>
      <c r="AJ2316" s="504">
        <v>203</v>
      </c>
    </row>
    <row r="2317" spans="1:36" x14ac:dyDescent="0.2">
      <c r="A2317" s="511">
        <v>42100</v>
      </c>
      <c r="B2317" s="512">
        <v>17</v>
      </c>
      <c r="H2317" s="504">
        <v>221.32</v>
      </c>
      <c r="O2317" s="511">
        <v>42465</v>
      </c>
      <c r="P2317" s="512">
        <v>17</v>
      </c>
      <c r="V2317" s="504">
        <v>241.63900000000001</v>
      </c>
      <c r="AC2317" s="511">
        <f t="shared" si="71"/>
        <v>42831.666666661098</v>
      </c>
      <c r="AD2317" s="512">
        <f t="shared" si="70"/>
        <v>17</v>
      </c>
      <c r="AJ2317" s="504">
        <v>202</v>
      </c>
    </row>
    <row r="2318" spans="1:36" x14ac:dyDescent="0.2">
      <c r="A2318" s="511">
        <v>42100</v>
      </c>
      <c r="B2318" s="512">
        <v>18</v>
      </c>
      <c r="H2318" s="504">
        <v>223.828</v>
      </c>
      <c r="O2318" s="511">
        <v>42465</v>
      </c>
      <c r="P2318" s="512">
        <v>18</v>
      </c>
      <c r="V2318" s="504">
        <v>244.34100000000001</v>
      </c>
      <c r="AC2318" s="511">
        <f t="shared" si="71"/>
        <v>42831.708333327762</v>
      </c>
      <c r="AD2318" s="512">
        <f t="shared" si="70"/>
        <v>18</v>
      </c>
      <c r="AJ2318" s="504">
        <v>202</v>
      </c>
    </row>
    <row r="2319" spans="1:36" x14ac:dyDescent="0.2">
      <c r="A2319" s="511">
        <v>42100</v>
      </c>
      <c r="B2319" s="512">
        <v>19</v>
      </c>
      <c r="H2319" s="504">
        <v>226.19900000000001</v>
      </c>
      <c r="O2319" s="511">
        <v>42465</v>
      </c>
      <c r="P2319" s="512">
        <v>19</v>
      </c>
      <c r="V2319" s="504">
        <v>246.45099999999999</v>
      </c>
      <c r="AC2319" s="511">
        <f t="shared" si="71"/>
        <v>42831.749999994427</v>
      </c>
      <c r="AD2319" s="512">
        <f t="shared" si="70"/>
        <v>19</v>
      </c>
      <c r="AJ2319" s="504">
        <v>204</v>
      </c>
    </row>
    <row r="2320" spans="1:36" x14ac:dyDescent="0.2">
      <c r="A2320" s="511">
        <v>42100</v>
      </c>
      <c r="B2320" s="512">
        <v>20</v>
      </c>
      <c r="H2320" s="504">
        <v>237.72800000000001</v>
      </c>
      <c r="O2320" s="511">
        <v>42465</v>
      </c>
      <c r="P2320" s="512">
        <v>20</v>
      </c>
      <c r="V2320" s="504">
        <v>253.32</v>
      </c>
      <c r="AC2320" s="511">
        <f t="shared" si="71"/>
        <v>42831.791666661091</v>
      </c>
      <c r="AD2320" s="512">
        <f t="shared" si="70"/>
        <v>20</v>
      </c>
      <c r="AJ2320" s="504">
        <v>214</v>
      </c>
    </row>
    <row r="2321" spans="1:36" x14ac:dyDescent="0.2">
      <c r="A2321" s="511">
        <v>42100</v>
      </c>
      <c r="B2321" s="512">
        <v>21</v>
      </c>
      <c r="H2321" s="504">
        <v>243.38399999999999</v>
      </c>
      <c r="O2321" s="511">
        <v>42465</v>
      </c>
      <c r="P2321" s="512">
        <v>21</v>
      </c>
      <c r="V2321" s="504">
        <v>259.74099999999999</v>
      </c>
      <c r="AC2321" s="511">
        <f t="shared" si="71"/>
        <v>42831.833333327755</v>
      </c>
      <c r="AD2321" s="512">
        <f t="shared" si="70"/>
        <v>21</v>
      </c>
      <c r="AJ2321" s="504">
        <v>241</v>
      </c>
    </row>
    <row r="2322" spans="1:36" x14ac:dyDescent="0.2">
      <c r="A2322" s="511">
        <v>42100</v>
      </c>
      <c r="B2322" s="512">
        <v>22</v>
      </c>
      <c r="H2322" s="504">
        <v>234.53100000000001</v>
      </c>
      <c r="O2322" s="511">
        <v>42465</v>
      </c>
      <c r="P2322" s="512">
        <v>22</v>
      </c>
      <c r="V2322" s="504">
        <v>247.56399999999999</v>
      </c>
      <c r="AC2322" s="511">
        <f t="shared" si="71"/>
        <v>42831.874999994419</v>
      </c>
      <c r="AD2322" s="512">
        <f t="shared" si="70"/>
        <v>22</v>
      </c>
      <c r="AJ2322" s="504">
        <v>250</v>
      </c>
    </row>
    <row r="2323" spans="1:36" x14ac:dyDescent="0.2">
      <c r="A2323" s="511">
        <v>42100</v>
      </c>
      <c r="B2323" s="512">
        <v>23</v>
      </c>
      <c r="H2323" s="504">
        <v>217.71100000000001</v>
      </c>
      <c r="O2323" s="511">
        <v>42465</v>
      </c>
      <c r="P2323" s="512">
        <v>23</v>
      </c>
      <c r="V2323" s="504">
        <v>227.70699999999999</v>
      </c>
      <c r="AC2323" s="511">
        <f t="shared" si="71"/>
        <v>42831.916666661084</v>
      </c>
      <c r="AD2323" s="512">
        <f t="shared" si="70"/>
        <v>23</v>
      </c>
      <c r="AJ2323" s="504">
        <v>222</v>
      </c>
    </row>
    <row r="2324" spans="1:36" x14ac:dyDescent="0.2">
      <c r="A2324" s="511">
        <v>42100</v>
      </c>
      <c r="B2324" s="512">
        <v>24</v>
      </c>
      <c r="H2324" s="504">
        <v>202.417</v>
      </c>
      <c r="O2324" s="511">
        <v>42465</v>
      </c>
      <c r="P2324" s="512">
        <v>24</v>
      </c>
      <c r="V2324" s="504">
        <v>207.22499999999999</v>
      </c>
      <c r="AC2324" s="511">
        <f t="shared" si="71"/>
        <v>42831.958333327748</v>
      </c>
      <c r="AD2324" s="512">
        <f t="shared" si="70"/>
        <v>24</v>
      </c>
      <c r="AJ2324" s="504">
        <v>196</v>
      </c>
    </row>
    <row r="2325" spans="1:36" x14ac:dyDescent="0.2">
      <c r="A2325" s="511">
        <v>42101</v>
      </c>
      <c r="B2325" s="512">
        <v>1</v>
      </c>
      <c r="H2325" s="504">
        <v>192.32599999999999</v>
      </c>
      <c r="O2325" s="511">
        <v>42466</v>
      </c>
      <c r="P2325" s="512">
        <v>1</v>
      </c>
      <c r="V2325" s="504">
        <v>193.38</v>
      </c>
      <c r="AC2325" s="511">
        <f t="shared" si="71"/>
        <v>42831.999999994412</v>
      </c>
      <c r="AD2325" s="512">
        <f t="shared" si="70"/>
        <v>1</v>
      </c>
      <c r="AJ2325" s="504">
        <v>185</v>
      </c>
    </row>
    <row r="2326" spans="1:36" x14ac:dyDescent="0.2">
      <c r="A2326" s="511">
        <v>42101</v>
      </c>
      <c r="B2326" s="512">
        <v>2</v>
      </c>
      <c r="H2326" s="504">
        <v>187.36500000000001</v>
      </c>
      <c r="O2326" s="511">
        <v>42466</v>
      </c>
      <c r="P2326" s="512">
        <v>2</v>
      </c>
      <c r="V2326" s="504">
        <v>184.934</v>
      </c>
      <c r="AC2326" s="511">
        <f t="shared" si="71"/>
        <v>42832.041666661076</v>
      </c>
      <c r="AD2326" s="512">
        <f t="shared" ref="AD2326:AD2389" si="72">B2326</f>
        <v>2</v>
      </c>
      <c r="AJ2326" s="504">
        <v>179</v>
      </c>
    </row>
    <row r="2327" spans="1:36" x14ac:dyDescent="0.2">
      <c r="A2327" s="511">
        <v>42101</v>
      </c>
      <c r="B2327" s="512">
        <v>3</v>
      </c>
      <c r="H2327" s="504">
        <v>183.828</v>
      </c>
      <c r="O2327" s="511">
        <v>42466</v>
      </c>
      <c r="P2327" s="512">
        <v>3</v>
      </c>
      <c r="V2327" s="504">
        <v>181.16399999999999</v>
      </c>
      <c r="AC2327" s="511">
        <f t="shared" ref="AC2327:AC2390" si="73">AC2326+1/24</f>
        <v>42832.083333327741</v>
      </c>
      <c r="AD2327" s="512">
        <f t="shared" si="72"/>
        <v>3</v>
      </c>
      <c r="AJ2327" s="504">
        <v>178</v>
      </c>
    </row>
    <row r="2328" spans="1:36" x14ac:dyDescent="0.2">
      <c r="A2328" s="511">
        <v>42101</v>
      </c>
      <c r="B2328" s="512">
        <v>4</v>
      </c>
      <c r="H2328" s="504">
        <v>183.59899999999999</v>
      </c>
      <c r="O2328" s="511">
        <v>42466</v>
      </c>
      <c r="P2328" s="512">
        <v>4</v>
      </c>
      <c r="V2328" s="504">
        <v>180.07400000000001</v>
      </c>
      <c r="AC2328" s="511">
        <f t="shared" si="73"/>
        <v>42832.124999994405</v>
      </c>
      <c r="AD2328" s="512">
        <f t="shared" si="72"/>
        <v>4</v>
      </c>
      <c r="AJ2328" s="504">
        <v>178</v>
      </c>
    </row>
    <row r="2329" spans="1:36" x14ac:dyDescent="0.2">
      <c r="A2329" s="511">
        <v>42101</v>
      </c>
      <c r="B2329" s="512">
        <v>5</v>
      </c>
      <c r="H2329" s="504">
        <v>187.93799999999999</v>
      </c>
      <c r="O2329" s="511">
        <v>42466</v>
      </c>
      <c r="P2329" s="512">
        <v>5</v>
      </c>
      <c r="V2329" s="504">
        <v>183.79900000000001</v>
      </c>
      <c r="AC2329" s="511">
        <f t="shared" si="73"/>
        <v>42832.166666661069</v>
      </c>
      <c r="AD2329" s="512">
        <f t="shared" si="72"/>
        <v>5</v>
      </c>
      <c r="AJ2329" s="504">
        <v>178</v>
      </c>
    </row>
    <row r="2330" spans="1:36" x14ac:dyDescent="0.2">
      <c r="A2330" s="511">
        <v>42101</v>
      </c>
      <c r="B2330" s="512">
        <v>6</v>
      </c>
      <c r="H2330" s="504">
        <v>199.501</v>
      </c>
      <c r="O2330" s="511">
        <v>42466</v>
      </c>
      <c r="P2330" s="512">
        <v>6</v>
      </c>
      <c r="V2330" s="504">
        <v>194.32599999999999</v>
      </c>
      <c r="AC2330" s="511">
        <f t="shared" si="73"/>
        <v>42832.208333327733</v>
      </c>
      <c r="AD2330" s="512">
        <f t="shared" si="72"/>
        <v>6</v>
      </c>
      <c r="AJ2330" s="504">
        <v>181</v>
      </c>
    </row>
    <row r="2331" spans="1:36" x14ac:dyDescent="0.2">
      <c r="A2331" s="511">
        <v>42101</v>
      </c>
      <c r="B2331" s="512">
        <v>7</v>
      </c>
      <c r="H2331" s="504">
        <v>214.30199999999999</v>
      </c>
      <c r="O2331" s="511">
        <v>42466</v>
      </c>
      <c r="P2331" s="512">
        <v>7</v>
      </c>
      <c r="V2331" s="504">
        <v>211.386</v>
      </c>
      <c r="AC2331" s="511">
        <f t="shared" si="73"/>
        <v>42832.249999994398</v>
      </c>
      <c r="AD2331" s="512">
        <f t="shared" si="72"/>
        <v>7</v>
      </c>
      <c r="AJ2331" s="504">
        <v>189</v>
      </c>
    </row>
    <row r="2332" spans="1:36" x14ac:dyDescent="0.2">
      <c r="A2332" s="511">
        <v>42101</v>
      </c>
      <c r="B2332" s="512">
        <v>8</v>
      </c>
      <c r="H2332" s="504">
        <v>219.952</v>
      </c>
      <c r="O2332" s="511">
        <v>42466</v>
      </c>
      <c r="P2332" s="512">
        <v>8</v>
      </c>
      <c r="V2332" s="504">
        <v>221.64500000000001</v>
      </c>
      <c r="AC2332" s="511">
        <f t="shared" si="73"/>
        <v>42832.291666661062</v>
      </c>
      <c r="AD2332" s="512">
        <f t="shared" si="72"/>
        <v>8</v>
      </c>
      <c r="AJ2332" s="504">
        <v>199</v>
      </c>
    </row>
    <row r="2333" spans="1:36" x14ac:dyDescent="0.2">
      <c r="A2333" s="511">
        <v>42101</v>
      </c>
      <c r="B2333" s="512">
        <v>9</v>
      </c>
      <c r="H2333" s="504">
        <v>223.68199999999999</v>
      </c>
      <c r="O2333" s="511">
        <v>42466</v>
      </c>
      <c r="P2333" s="512">
        <v>9</v>
      </c>
      <c r="V2333" s="504">
        <v>225.602</v>
      </c>
      <c r="AC2333" s="511">
        <f t="shared" si="73"/>
        <v>42832.333333327726</v>
      </c>
      <c r="AD2333" s="512">
        <f t="shared" si="72"/>
        <v>9</v>
      </c>
      <c r="AJ2333" s="504">
        <v>208</v>
      </c>
    </row>
    <row r="2334" spans="1:36" x14ac:dyDescent="0.2">
      <c r="A2334" s="511">
        <v>42101</v>
      </c>
      <c r="B2334" s="512">
        <v>10</v>
      </c>
      <c r="H2334" s="504">
        <v>225.404</v>
      </c>
      <c r="O2334" s="511">
        <v>42466</v>
      </c>
      <c r="P2334" s="512">
        <v>10</v>
      </c>
      <c r="V2334" s="504">
        <v>227.98</v>
      </c>
      <c r="AC2334" s="511">
        <f t="shared" si="73"/>
        <v>42832.37499999439</v>
      </c>
      <c r="AD2334" s="512">
        <f t="shared" si="72"/>
        <v>10</v>
      </c>
      <c r="AJ2334" s="504">
        <v>213</v>
      </c>
    </row>
    <row r="2335" spans="1:36" x14ac:dyDescent="0.2">
      <c r="A2335" s="511">
        <v>42101</v>
      </c>
      <c r="B2335" s="512">
        <v>11</v>
      </c>
      <c r="H2335" s="504">
        <v>225.07400000000001</v>
      </c>
      <c r="O2335" s="511">
        <v>42466</v>
      </c>
      <c r="P2335" s="512">
        <v>11</v>
      </c>
      <c r="V2335" s="504">
        <v>232.976</v>
      </c>
      <c r="AC2335" s="511">
        <f t="shared" si="73"/>
        <v>42832.416666661054</v>
      </c>
      <c r="AD2335" s="512">
        <f t="shared" si="72"/>
        <v>11</v>
      </c>
      <c r="AJ2335" s="504">
        <v>218</v>
      </c>
    </row>
    <row r="2336" spans="1:36" x14ac:dyDescent="0.2">
      <c r="A2336" s="511">
        <v>42101</v>
      </c>
      <c r="B2336" s="512">
        <v>12</v>
      </c>
      <c r="H2336" s="504">
        <v>225.04599999999999</v>
      </c>
      <c r="O2336" s="511">
        <v>42466</v>
      </c>
      <c r="P2336" s="512">
        <v>12</v>
      </c>
      <c r="V2336" s="504">
        <v>236.511</v>
      </c>
      <c r="AC2336" s="511">
        <f t="shared" si="73"/>
        <v>42832.458333327719</v>
      </c>
      <c r="AD2336" s="512">
        <f t="shared" si="72"/>
        <v>12</v>
      </c>
      <c r="AJ2336" s="504">
        <v>221</v>
      </c>
    </row>
    <row r="2337" spans="1:36" x14ac:dyDescent="0.2">
      <c r="A2337" s="511">
        <v>42101</v>
      </c>
      <c r="B2337" s="512">
        <v>13</v>
      </c>
      <c r="H2337" s="504">
        <v>212.46</v>
      </c>
      <c r="O2337" s="511">
        <v>42466</v>
      </c>
      <c r="P2337" s="512">
        <v>13</v>
      </c>
      <c r="V2337" s="504">
        <v>243.36600000000001</v>
      </c>
      <c r="AC2337" s="511">
        <f t="shared" si="73"/>
        <v>42832.499999994383</v>
      </c>
      <c r="AD2337" s="512">
        <f t="shared" si="72"/>
        <v>13</v>
      </c>
      <c r="AJ2337" s="504">
        <v>214</v>
      </c>
    </row>
    <row r="2338" spans="1:36" x14ac:dyDescent="0.2">
      <c r="A2338" s="511">
        <v>42101</v>
      </c>
      <c r="B2338" s="512">
        <v>14</v>
      </c>
      <c r="H2338" s="504">
        <v>213.03299999999999</v>
      </c>
      <c r="O2338" s="511">
        <v>42466</v>
      </c>
      <c r="P2338" s="512">
        <v>14</v>
      </c>
      <c r="V2338" s="504">
        <v>253.16399999999999</v>
      </c>
      <c r="AC2338" s="511">
        <f t="shared" si="73"/>
        <v>42832.541666661047</v>
      </c>
      <c r="AD2338" s="512">
        <f t="shared" si="72"/>
        <v>14</v>
      </c>
      <c r="AJ2338" s="504">
        <v>213</v>
      </c>
    </row>
    <row r="2339" spans="1:36" x14ac:dyDescent="0.2">
      <c r="A2339" s="511">
        <v>42101</v>
      </c>
      <c r="B2339" s="512">
        <v>15</v>
      </c>
      <c r="H2339" s="504">
        <v>211.42699999999999</v>
      </c>
      <c r="O2339" s="511">
        <v>42466</v>
      </c>
      <c r="P2339" s="512">
        <v>15</v>
      </c>
      <c r="V2339" s="504">
        <v>260.30099999999999</v>
      </c>
      <c r="AC2339" s="511">
        <f t="shared" si="73"/>
        <v>42832.583333327711</v>
      </c>
      <c r="AD2339" s="512">
        <f t="shared" si="72"/>
        <v>15</v>
      </c>
      <c r="AJ2339" s="504">
        <v>212</v>
      </c>
    </row>
    <row r="2340" spans="1:36" x14ac:dyDescent="0.2">
      <c r="A2340" s="511">
        <v>42101</v>
      </c>
      <c r="B2340" s="512">
        <v>16</v>
      </c>
      <c r="H2340" s="504">
        <v>205.898</v>
      </c>
      <c r="O2340" s="511">
        <v>42466</v>
      </c>
      <c r="P2340" s="512">
        <v>16</v>
      </c>
      <c r="V2340" s="504">
        <v>267.11799999999999</v>
      </c>
      <c r="AC2340" s="511">
        <f t="shared" si="73"/>
        <v>42832.624999994376</v>
      </c>
      <c r="AD2340" s="512">
        <f t="shared" si="72"/>
        <v>16</v>
      </c>
      <c r="AJ2340" s="504">
        <v>209</v>
      </c>
    </row>
    <row r="2341" spans="1:36" x14ac:dyDescent="0.2">
      <c r="A2341" s="511">
        <v>42101</v>
      </c>
      <c r="B2341" s="512">
        <v>17</v>
      </c>
      <c r="H2341" s="504">
        <v>204.72300000000001</v>
      </c>
      <c r="O2341" s="511">
        <v>42466</v>
      </c>
      <c r="P2341" s="512">
        <v>17</v>
      </c>
      <c r="V2341" s="504">
        <v>268.65699999999998</v>
      </c>
      <c r="AC2341" s="511">
        <f t="shared" si="73"/>
        <v>42832.66666666104</v>
      </c>
      <c r="AD2341" s="512">
        <f t="shared" si="72"/>
        <v>17</v>
      </c>
      <c r="AJ2341" s="504">
        <v>207</v>
      </c>
    </row>
    <row r="2342" spans="1:36" x14ac:dyDescent="0.2">
      <c r="A2342" s="511">
        <v>42101</v>
      </c>
      <c r="B2342" s="512">
        <v>18</v>
      </c>
      <c r="H2342" s="504">
        <v>205.49299999999999</v>
      </c>
      <c r="O2342" s="511">
        <v>42466</v>
      </c>
      <c r="P2342" s="512">
        <v>18</v>
      </c>
      <c r="V2342" s="504">
        <v>271.87799999999999</v>
      </c>
      <c r="AC2342" s="511">
        <f t="shared" si="73"/>
        <v>42832.708333327704</v>
      </c>
      <c r="AD2342" s="512">
        <f t="shared" si="72"/>
        <v>18</v>
      </c>
      <c r="AJ2342" s="504">
        <v>205</v>
      </c>
    </row>
    <row r="2343" spans="1:36" x14ac:dyDescent="0.2">
      <c r="A2343" s="511">
        <v>42101</v>
      </c>
      <c r="B2343" s="512">
        <v>19</v>
      </c>
      <c r="H2343" s="504">
        <v>208.578</v>
      </c>
      <c r="O2343" s="511">
        <v>42466</v>
      </c>
      <c r="P2343" s="512">
        <v>19</v>
      </c>
      <c r="V2343" s="504">
        <v>273.63299999999998</v>
      </c>
      <c r="AC2343" s="511">
        <f t="shared" si="73"/>
        <v>42832.749999994368</v>
      </c>
      <c r="AD2343" s="512">
        <f t="shared" si="72"/>
        <v>19</v>
      </c>
      <c r="AJ2343" s="504">
        <v>205</v>
      </c>
    </row>
    <row r="2344" spans="1:36" x14ac:dyDescent="0.2">
      <c r="A2344" s="511">
        <v>42101</v>
      </c>
      <c r="B2344" s="512">
        <v>20</v>
      </c>
      <c r="H2344" s="504">
        <v>220.02699999999999</v>
      </c>
      <c r="O2344" s="511">
        <v>42466</v>
      </c>
      <c r="P2344" s="512">
        <v>20</v>
      </c>
      <c r="V2344" s="504">
        <v>278.54700000000003</v>
      </c>
      <c r="AC2344" s="511">
        <f t="shared" si="73"/>
        <v>42832.791666661033</v>
      </c>
      <c r="AD2344" s="512">
        <f t="shared" si="72"/>
        <v>20</v>
      </c>
      <c r="AJ2344" s="504">
        <v>212</v>
      </c>
    </row>
    <row r="2345" spans="1:36" x14ac:dyDescent="0.2">
      <c r="A2345" s="511">
        <v>42101</v>
      </c>
      <c r="B2345" s="512">
        <v>21</v>
      </c>
      <c r="H2345" s="504">
        <v>229.87799999999999</v>
      </c>
      <c r="O2345" s="511">
        <v>42466</v>
      </c>
      <c r="P2345" s="512">
        <v>21</v>
      </c>
      <c r="V2345" s="504">
        <v>281.57799999999997</v>
      </c>
      <c r="AC2345" s="511">
        <f t="shared" si="73"/>
        <v>42832.833333327697</v>
      </c>
      <c r="AD2345" s="512">
        <f t="shared" si="72"/>
        <v>21</v>
      </c>
      <c r="AJ2345" s="504">
        <v>236</v>
      </c>
    </row>
    <row r="2346" spans="1:36" x14ac:dyDescent="0.2">
      <c r="A2346" s="511">
        <v>42101</v>
      </c>
      <c r="B2346" s="512">
        <v>22</v>
      </c>
      <c r="H2346" s="504">
        <v>222.64699999999999</v>
      </c>
      <c r="O2346" s="511">
        <v>42466</v>
      </c>
      <c r="P2346" s="512">
        <v>22</v>
      </c>
      <c r="V2346" s="504">
        <v>267.53899999999999</v>
      </c>
      <c r="AC2346" s="511">
        <f t="shared" si="73"/>
        <v>42832.874999994361</v>
      </c>
      <c r="AD2346" s="512">
        <f t="shared" si="72"/>
        <v>22</v>
      </c>
      <c r="AJ2346" s="504">
        <v>239</v>
      </c>
    </row>
    <row r="2347" spans="1:36" x14ac:dyDescent="0.2">
      <c r="A2347" s="511">
        <v>42101</v>
      </c>
      <c r="B2347" s="512">
        <v>23</v>
      </c>
      <c r="H2347" s="504">
        <v>206.82</v>
      </c>
      <c r="O2347" s="511">
        <v>42466</v>
      </c>
      <c r="P2347" s="512">
        <v>23</v>
      </c>
      <c r="V2347" s="504">
        <v>244.583</v>
      </c>
      <c r="AC2347" s="511">
        <f t="shared" si="73"/>
        <v>42832.916666661025</v>
      </c>
      <c r="AD2347" s="512">
        <f t="shared" si="72"/>
        <v>23</v>
      </c>
      <c r="AJ2347" s="504">
        <v>210</v>
      </c>
    </row>
    <row r="2348" spans="1:36" x14ac:dyDescent="0.2">
      <c r="A2348" s="511">
        <v>42101</v>
      </c>
      <c r="B2348" s="512">
        <v>24</v>
      </c>
      <c r="H2348" s="504">
        <v>192.26300000000001</v>
      </c>
      <c r="O2348" s="511">
        <v>42466</v>
      </c>
      <c r="P2348" s="512">
        <v>24</v>
      </c>
      <c r="V2348" s="504">
        <v>221.53899999999999</v>
      </c>
      <c r="AC2348" s="511">
        <f t="shared" si="73"/>
        <v>42832.95833332769</v>
      </c>
      <c r="AD2348" s="512">
        <f t="shared" si="72"/>
        <v>24</v>
      </c>
      <c r="AJ2348" s="504">
        <v>191</v>
      </c>
    </row>
    <row r="2349" spans="1:36" x14ac:dyDescent="0.2">
      <c r="A2349" s="511">
        <v>42102</v>
      </c>
      <c r="B2349" s="512">
        <v>1</v>
      </c>
      <c r="H2349" s="504">
        <v>184.11</v>
      </c>
      <c r="O2349" s="511">
        <v>42467</v>
      </c>
      <c r="P2349" s="512">
        <v>1</v>
      </c>
      <c r="V2349" s="504">
        <v>206.666</v>
      </c>
      <c r="AC2349" s="511">
        <f t="shared" si="73"/>
        <v>42832.999999994354</v>
      </c>
      <c r="AD2349" s="512">
        <f t="shared" si="72"/>
        <v>1</v>
      </c>
      <c r="AJ2349" s="504">
        <v>182</v>
      </c>
    </row>
    <row r="2350" spans="1:36" x14ac:dyDescent="0.2">
      <c r="A2350" s="511">
        <v>42102</v>
      </c>
      <c r="B2350" s="512">
        <v>2</v>
      </c>
      <c r="H2350" s="504">
        <v>177.61500000000001</v>
      </c>
      <c r="O2350" s="511">
        <v>42467</v>
      </c>
      <c r="P2350" s="512">
        <v>2</v>
      </c>
      <c r="V2350" s="504">
        <v>197.364</v>
      </c>
      <c r="AC2350" s="511">
        <f t="shared" si="73"/>
        <v>42833.041666661018</v>
      </c>
      <c r="AD2350" s="512">
        <f t="shared" si="72"/>
        <v>2</v>
      </c>
      <c r="AJ2350" s="504">
        <v>178</v>
      </c>
    </row>
    <row r="2351" spans="1:36" x14ac:dyDescent="0.2">
      <c r="A2351" s="511">
        <v>42102</v>
      </c>
      <c r="B2351" s="512">
        <v>3</v>
      </c>
      <c r="H2351" s="504">
        <v>174.37799999999999</v>
      </c>
      <c r="O2351" s="511">
        <v>42467</v>
      </c>
      <c r="P2351" s="512">
        <v>3</v>
      </c>
      <c r="V2351" s="504">
        <v>191.238</v>
      </c>
      <c r="AC2351" s="511">
        <f t="shared" si="73"/>
        <v>42833.083333327682</v>
      </c>
      <c r="AD2351" s="512">
        <f t="shared" si="72"/>
        <v>3</v>
      </c>
      <c r="AJ2351" s="504">
        <v>176</v>
      </c>
    </row>
    <row r="2352" spans="1:36" x14ac:dyDescent="0.2">
      <c r="A2352" s="511">
        <v>42102</v>
      </c>
      <c r="B2352" s="512">
        <v>4</v>
      </c>
      <c r="H2352" s="504">
        <v>174.59800000000001</v>
      </c>
      <c r="O2352" s="511">
        <v>42467</v>
      </c>
      <c r="P2352" s="512">
        <v>4</v>
      </c>
      <c r="V2352" s="504">
        <v>188.48</v>
      </c>
      <c r="AC2352" s="511">
        <f t="shared" si="73"/>
        <v>42833.124999994347</v>
      </c>
      <c r="AD2352" s="512">
        <f t="shared" si="72"/>
        <v>4</v>
      </c>
      <c r="AJ2352" s="504">
        <v>176</v>
      </c>
    </row>
    <row r="2353" spans="1:36" x14ac:dyDescent="0.2">
      <c r="A2353" s="511">
        <v>42102</v>
      </c>
      <c r="B2353" s="512">
        <v>5</v>
      </c>
      <c r="H2353" s="504">
        <v>179.066</v>
      </c>
      <c r="O2353" s="511">
        <v>42467</v>
      </c>
      <c r="P2353" s="512">
        <v>5</v>
      </c>
      <c r="V2353" s="504">
        <v>190.55699999999999</v>
      </c>
      <c r="AC2353" s="511">
        <f t="shared" si="73"/>
        <v>42833.166666661011</v>
      </c>
      <c r="AD2353" s="512">
        <f t="shared" si="72"/>
        <v>5</v>
      </c>
      <c r="AJ2353" s="504">
        <v>177</v>
      </c>
    </row>
    <row r="2354" spans="1:36" x14ac:dyDescent="0.2">
      <c r="A2354" s="511">
        <v>42102</v>
      </c>
      <c r="B2354" s="512">
        <v>6</v>
      </c>
      <c r="H2354" s="504">
        <v>188.887</v>
      </c>
      <c r="O2354" s="511">
        <v>42467</v>
      </c>
      <c r="P2354" s="512">
        <v>6</v>
      </c>
      <c r="V2354" s="504">
        <v>201.83799999999999</v>
      </c>
      <c r="AC2354" s="511">
        <f t="shared" si="73"/>
        <v>42833.208333327675</v>
      </c>
      <c r="AD2354" s="512">
        <f t="shared" si="72"/>
        <v>6</v>
      </c>
      <c r="AJ2354" s="504">
        <v>179</v>
      </c>
    </row>
    <row r="2355" spans="1:36" x14ac:dyDescent="0.2">
      <c r="A2355" s="511">
        <v>42102</v>
      </c>
      <c r="B2355" s="512">
        <v>7</v>
      </c>
      <c r="H2355" s="504">
        <v>203.69399999999999</v>
      </c>
      <c r="O2355" s="511">
        <v>42467</v>
      </c>
      <c r="P2355" s="512">
        <v>7</v>
      </c>
      <c r="V2355" s="504">
        <v>220.73699999999999</v>
      </c>
      <c r="AC2355" s="511">
        <f t="shared" si="73"/>
        <v>42833.249999994339</v>
      </c>
      <c r="AD2355" s="512">
        <f t="shared" si="72"/>
        <v>7</v>
      </c>
      <c r="AJ2355" s="504">
        <v>186</v>
      </c>
    </row>
    <row r="2356" spans="1:36" x14ac:dyDescent="0.2">
      <c r="A2356" s="511">
        <v>42102</v>
      </c>
      <c r="B2356" s="512">
        <v>8</v>
      </c>
      <c r="H2356" s="504">
        <v>206.958</v>
      </c>
      <c r="O2356" s="511">
        <v>42467</v>
      </c>
      <c r="P2356" s="512">
        <v>8</v>
      </c>
      <c r="V2356" s="504">
        <v>229.89599999999999</v>
      </c>
      <c r="AC2356" s="511">
        <f t="shared" si="73"/>
        <v>42833.291666661004</v>
      </c>
      <c r="AD2356" s="512">
        <f t="shared" si="72"/>
        <v>8</v>
      </c>
      <c r="AJ2356" s="504">
        <v>192</v>
      </c>
    </row>
    <row r="2357" spans="1:36" x14ac:dyDescent="0.2">
      <c r="A2357" s="511">
        <v>42102</v>
      </c>
      <c r="B2357" s="512">
        <v>9</v>
      </c>
      <c r="H2357" s="504">
        <v>206.22499999999999</v>
      </c>
      <c r="O2357" s="511">
        <v>42467</v>
      </c>
      <c r="P2357" s="512">
        <v>9</v>
      </c>
      <c r="V2357" s="504">
        <v>235.46700000000001</v>
      </c>
      <c r="AC2357" s="511">
        <f t="shared" si="73"/>
        <v>42833.333333327668</v>
      </c>
      <c r="AD2357" s="512">
        <f t="shared" si="72"/>
        <v>9</v>
      </c>
      <c r="AJ2357" s="504">
        <v>195</v>
      </c>
    </row>
    <row r="2358" spans="1:36" x14ac:dyDescent="0.2">
      <c r="A2358" s="511">
        <v>42102</v>
      </c>
      <c r="B2358" s="512">
        <v>10</v>
      </c>
      <c r="H2358" s="504">
        <v>204.44300000000001</v>
      </c>
      <c r="O2358" s="511">
        <v>42467</v>
      </c>
      <c r="P2358" s="512">
        <v>10</v>
      </c>
      <c r="V2358" s="504">
        <v>237.31899999999999</v>
      </c>
      <c r="AC2358" s="511">
        <f t="shared" si="73"/>
        <v>42833.374999994332</v>
      </c>
      <c r="AD2358" s="512">
        <f t="shared" si="72"/>
        <v>10</v>
      </c>
      <c r="AJ2358" s="504">
        <v>199</v>
      </c>
    </row>
    <row r="2359" spans="1:36" x14ac:dyDescent="0.2">
      <c r="A2359" s="511">
        <v>42102</v>
      </c>
      <c r="B2359" s="512">
        <v>11</v>
      </c>
      <c r="H2359" s="504">
        <v>204.946</v>
      </c>
      <c r="O2359" s="511">
        <v>42467</v>
      </c>
      <c r="P2359" s="512">
        <v>11</v>
      </c>
      <c r="V2359" s="504">
        <v>238.52</v>
      </c>
      <c r="AC2359" s="511">
        <f t="shared" si="73"/>
        <v>42833.416666660996</v>
      </c>
      <c r="AD2359" s="512">
        <f t="shared" si="72"/>
        <v>11</v>
      </c>
      <c r="AJ2359" s="504">
        <v>202</v>
      </c>
    </row>
    <row r="2360" spans="1:36" x14ac:dyDescent="0.2">
      <c r="A2360" s="511">
        <v>42102</v>
      </c>
      <c r="B2360" s="512">
        <v>12</v>
      </c>
      <c r="H2360" s="504">
        <v>207.07300000000001</v>
      </c>
      <c r="O2360" s="511">
        <v>42467</v>
      </c>
      <c r="P2360" s="512">
        <v>12</v>
      </c>
      <c r="V2360" s="504">
        <v>244.65</v>
      </c>
      <c r="AC2360" s="511">
        <f t="shared" si="73"/>
        <v>42833.458333327661</v>
      </c>
      <c r="AD2360" s="512">
        <f t="shared" si="72"/>
        <v>12</v>
      </c>
      <c r="AJ2360" s="504">
        <v>205</v>
      </c>
    </row>
    <row r="2361" spans="1:36" x14ac:dyDescent="0.2">
      <c r="A2361" s="511">
        <v>42102</v>
      </c>
      <c r="B2361" s="512">
        <v>13</v>
      </c>
      <c r="H2361" s="504">
        <v>203.679</v>
      </c>
      <c r="O2361" s="511">
        <v>42467</v>
      </c>
      <c r="P2361" s="512">
        <v>13</v>
      </c>
      <c r="V2361" s="504">
        <v>252.376</v>
      </c>
      <c r="AC2361" s="511">
        <f t="shared" si="73"/>
        <v>42833.499999994325</v>
      </c>
      <c r="AD2361" s="512">
        <f t="shared" si="72"/>
        <v>13</v>
      </c>
      <c r="AJ2361" s="504">
        <v>203</v>
      </c>
    </row>
    <row r="2362" spans="1:36" x14ac:dyDescent="0.2">
      <c r="A2362" s="511">
        <v>42102</v>
      </c>
      <c r="B2362" s="512">
        <v>14</v>
      </c>
      <c r="H2362" s="504">
        <v>201.256</v>
      </c>
      <c r="O2362" s="511">
        <v>42467</v>
      </c>
      <c r="P2362" s="512">
        <v>14</v>
      </c>
      <c r="V2362" s="504">
        <v>260.84800000000001</v>
      </c>
      <c r="AC2362" s="511">
        <f t="shared" si="73"/>
        <v>42833.541666660989</v>
      </c>
      <c r="AD2362" s="512">
        <f t="shared" si="72"/>
        <v>14</v>
      </c>
      <c r="AJ2362" s="504">
        <v>200</v>
      </c>
    </row>
    <row r="2363" spans="1:36" x14ac:dyDescent="0.2">
      <c r="A2363" s="511">
        <v>42102</v>
      </c>
      <c r="B2363" s="512">
        <v>15</v>
      </c>
      <c r="H2363" s="504">
        <v>201.31</v>
      </c>
      <c r="O2363" s="511">
        <v>42467</v>
      </c>
      <c r="P2363" s="512">
        <v>15</v>
      </c>
      <c r="V2363" s="504">
        <v>266.64800000000002</v>
      </c>
      <c r="AC2363" s="511">
        <f t="shared" si="73"/>
        <v>42833.583333327653</v>
      </c>
      <c r="AD2363" s="512">
        <f t="shared" si="72"/>
        <v>15</v>
      </c>
      <c r="AJ2363" s="504">
        <v>201</v>
      </c>
    </row>
    <row r="2364" spans="1:36" x14ac:dyDescent="0.2">
      <c r="A2364" s="511">
        <v>42102</v>
      </c>
      <c r="B2364" s="512">
        <v>16</v>
      </c>
      <c r="H2364" s="504">
        <v>199.78700000000001</v>
      </c>
      <c r="O2364" s="511">
        <v>42467</v>
      </c>
      <c r="P2364" s="512">
        <v>16</v>
      </c>
      <c r="V2364" s="504">
        <v>267.84800000000001</v>
      </c>
      <c r="AC2364" s="511">
        <f t="shared" si="73"/>
        <v>42833.624999994317</v>
      </c>
      <c r="AD2364" s="512">
        <f t="shared" si="72"/>
        <v>16</v>
      </c>
      <c r="AJ2364" s="504">
        <v>201</v>
      </c>
    </row>
    <row r="2365" spans="1:36" x14ac:dyDescent="0.2">
      <c r="A2365" s="511">
        <v>42102</v>
      </c>
      <c r="B2365" s="512">
        <v>17</v>
      </c>
      <c r="H2365" s="504">
        <v>197.715</v>
      </c>
      <c r="O2365" s="511">
        <v>42467</v>
      </c>
      <c r="P2365" s="512">
        <v>17</v>
      </c>
      <c r="V2365" s="504">
        <v>260.97800000000001</v>
      </c>
      <c r="AC2365" s="511">
        <f t="shared" si="73"/>
        <v>42833.666666660982</v>
      </c>
      <c r="AD2365" s="512">
        <f t="shared" si="72"/>
        <v>17</v>
      </c>
      <c r="AJ2365" s="504">
        <v>199</v>
      </c>
    </row>
    <row r="2366" spans="1:36" x14ac:dyDescent="0.2">
      <c r="A2366" s="511">
        <v>42102</v>
      </c>
      <c r="B2366" s="512">
        <v>18</v>
      </c>
      <c r="H2366" s="504">
        <v>200.173</v>
      </c>
      <c r="O2366" s="511">
        <v>42467</v>
      </c>
      <c r="P2366" s="512">
        <v>18</v>
      </c>
      <c r="V2366" s="504">
        <v>257.32100000000003</v>
      </c>
      <c r="AC2366" s="511">
        <f t="shared" si="73"/>
        <v>42833.708333327646</v>
      </c>
      <c r="AD2366" s="512">
        <f t="shared" si="72"/>
        <v>18</v>
      </c>
      <c r="AJ2366" s="504">
        <v>199</v>
      </c>
    </row>
    <row r="2367" spans="1:36" x14ac:dyDescent="0.2">
      <c r="A2367" s="511">
        <v>42102</v>
      </c>
      <c r="B2367" s="512">
        <v>19</v>
      </c>
      <c r="H2367" s="504">
        <v>204.667</v>
      </c>
      <c r="O2367" s="511">
        <v>42467</v>
      </c>
      <c r="P2367" s="512">
        <v>19</v>
      </c>
      <c r="V2367" s="504">
        <v>252.12299999999999</v>
      </c>
      <c r="AC2367" s="511">
        <f t="shared" si="73"/>
        <v>42833.74999999431</v>
      </c>
      <c r="AD2367" s="512">
        <f t="shared" si="72"/>
        <v>19</v>
      </c>
      <c r="AJ2367" s="504">
        <v>199</v>
      </c>
    </row>
    <row r="2368" spans="1:36" x14ac:dyDescent="0.2">
      <c r="A2368" s="511">
        <v>42102</v>
      </c>
      <c r="B2368" s="512">
        <v>20</v>
      </c>
      <c r="H2368" s="504">
        <v>216.654</v>
      </c>
      <c r="O2368" s="511">
        <v>42467</v>
      </c>
      <c r="P2368" s="512">
        <v>20</v>
      </c>
      <c r="V2368" s="504">
        <v>257.82900000000001</v>
      </c>
      <c r="AC2368" s="511">
        <f t="shared" si="73"/>
        <v>42833.791666660974</v>
      </c>
      <c r="AD2368" s="512">
        <f t="shared" si="72"/>
        <v>20</v>
      </c>
      <c r="AJ2368" s="504">
        <v>205</v>
      </c>
    </row>
    <row r="2369" spans="1:36" x14ac:dyDescent="0.2">
      <c r="A2369" s="511">
        <v>42102</v>
      </c>
      <c r="B2369" s="512">
        <v>21</v>
      </c>
      <c r="H2369" s="504">
        <v>230.18799999999999</v>
      </c>
      <c r="O2369" s="511">
        <v>42467</v>
      </c>
      <c r="P2369" s="512">
        <v>21</v>
      </c>
      <c r="V2369" s="504">
        <v>262.56700000000001</v>
      </c>
      <c r="AC2369" s="511">
        <f t="shared" si="73"/>
        <v>42833.833333327639</v>
      </c>
      <c r="AD2369" s="512">
        <f t="shared" si="72"/>
        <v>21</v>
      </c>
      <c r="AJ2369" s="504">
        <v>228</v>
      </c>
    </row>
    <row r="2370" spans="1:36" x14ac:dyDescent="0.2">
      <c r="A2370" s="511">
        <v>42102</v>
      </c>
      <c r="B2370" s="512">
        <v>22</v>
      </c>
      <c r="H2370" s="504">
        <v>222.292</v>
      </c>
      <c r="O2370" s="511">
        <v>42467</v>
      </c>
      <c r="P2370" s="512">
        <v>22</v>
      </c>
      <c r="V2370" s="504">
        <v>251.93899999999999</v>
      </c>
      <c r="AC2370" s="511">
        <f t="shared" si="73"/>
        <v>42833.874999994303</v>
      </c>
      <c r="AD2370" s="512">
        <f t="shared" si="72"/>
        <v>22</v>
      </c>
      <c r="AJ2370" s="504">
        <v>229</v>
      </c>
    </row>
    <row r="2371" spans="1:36" x14ac:dyDescent="0.2">
      <c r="A2371" s="511">
        <v>42102</v>
      </c>
      <c r="B2371" s="512">
        <v>23</v>
      </c>
      <c r="H2371" s="504">
        <v>207.995</v>
      </c>
      <c r="O2371" s="511">
        <v>42467</v>
      </c>
      <c r="P2371" s="512">
        <v>23</v>
      </c>
      <c r="V2371" s="504">
        <v>233.001</v>
      </c>
      <c r="AC2371" s="511">
        <f t="shared" si="73"/>
        <v>42833.916666660967</v>
      </c>
      <c r="AD2371" s="512">
        <f t="shared" si="72"/>
        <v>23</v>
      </c>
      <c r="AJ2371" s="504">
        <v>203</v>
      </c>
    </row>
    <row r="2372" spans="1:36" x14ac:dyDescent="0.2">
      <c r="A2372" s="511">
        <v>42102</v>
      </c>
      <c r="B2372" s="512">
        <v>24</v>
      </c>
      <c r="H2372" s="504">
        <v>191.34700000000001</v>
      </c>
      <c r="O2372" s="511">
        <v>42467</v>
      </c>
      <c r="P2372" s="512">
        <v>24</v>
      </c>
      <c r="V2372" s="504">
        <v>212.25700000000001</v>
      </c>
      <c r="AC2372" s="511">
        <f t="shared" si="73"/>
        <v>42833.958333327631</v>
      </c>
      <c r="AD2372" s="512">
        <f t="shared" si="72"/>
        <v>24</v>
      </c>
      <c r="AJ2372" s="504">
        <v>188</v>
      </c>
    </row>
    <row r="2373" spans="1:36" x14ac:dyDescent="0.2">
      <c r="A2373" s="511">
        <v>42103</v>
      </c>
      <c r="B2373" s="512">
        <v>1</v>
      </c>
      <c r="H2373" s="504">
        <v>181.68799999999999</v>
      </c>
      <c r="O2373" s="511">
        <v>42468</v>
      </c>
      <c r="P2373" s="512">
        <v>1</v>
      </c>
      <c r="V2373" s="504">
        <v>198.001</v>
      </c>
      <c r="AC2373" s="511">
        <f t="shared" si="73"/>
        <v>42833.999999994296</v>
      </c>
      <c r="AD2373" s="512">
        <f t="shared" si="72"/>
        <v>1</v>
      </c>
      <c r="AJ2373" s="504">
        <v>179</v>
      </c>
    </row>
    <row r="2374" spans="1:36" x14ac:dyDescent="0.2">
      <c r="A2374" s="511">
        <v>42103</v>
      </c>
      <c r="B2374" s="512">
        <v>2</v>
      </c>
      <c r="H2374" s="504">
        <v>176.06</v>
      </c>
      <c r="O2374" s="511">
        <v>42468</v>
      </c>
      <c r="P2374" s="512">
        <v>2</v>
      </c>
      <c r="V2374" s="504">
        <v>190.077</v>
      </c>
      <c r="AC2374" s="511">
        <f t="shared" si="73"/>
        <v>42834.04166666096</v>
      </c>
      <c r="AD2374" s="512">
        <f t="shared" si="72"/>
        <v>2</v>
      </c>
      <c r="AJ2374" s="504">
        <v>176</v>
      </c>
    </row>
    <row r="2375" spans="1:36" x14ac:dyDescent="0.2">
      <c r="A2375" s="511">
        <v>42103</v>
      </c>
      <c r="B2375" s="512">
        <v>3</v>
      </c>
      <c r="H2375" s="504">
        <v>172.22</v>
      </c>
      <c r="O2375" s="511">
        <v>42468</v>
      </c>
      <c r="P2375" s="512">
        <v>3</v>
      </c>
      <c r="V2375" s="504">
        <v>185.87799999999999</v>
      </c>
      <c r="AC2375" s="511">
        <f t="shared" si="73"/>
        <v>42834.083333327624</v>
      </c>
      <c r="AD2375" s="512">
        <f t="shared" si="72"/>
        <v>3</v>
      </c>
      <c r="AJ2375" s="504">
        <v>174</v>
      </c>
    </row>
    <row r="2376" spans="1:36" x14ac:dyDescent="0.2">
      <c r="A2376" s="511">
        <v>42103</v>
      </c>
      <c r="B2376" s="512">
        <v>4</v>
      </c>
      <c r="H2376" s="504">
        <v>170.584</v>
      </c>
      <c r="O2376" s="511">
        <v>42468</v>
      </c>
      <c r="P2376" s="512">
        <v>4</v>
      </c>
      <c r="V2376" s="504">
        <v>183.56200000000001</v>
      </c>
      <c r="AC2376" s="511">
        <f t="shared" si="73"/>
        <v>42834.124999994288</v>
      </c>
      <c r="AD2376" s="512">
        <f t="shared" si="72"/>
        <v>4</v>
      </c>
      <c r="AJ2376" s="504">
        <v>173</v>
      </c>
    </row>
    <row r="2377" spans="1:36" x14ac:dyDescent="0.2">
      <c r="A2377" s="511">
        <v>42103</v>
      </c>
      <c r="B2377" s="512">
        <v>5</v>
      </c>
      <c r="H2377" s="504">
        <v>176.953</v>
      </c>
      <c r="O2377" s="511">
        <v>42468</v>
      </c>
      <c r="P2377" s="512">
        <v>5</v>
      </c>
      <c r="V2377" s="504">
        <v>185.93700000000001</v>
      </c>
      <c r="AC2377" s="511">
        <f t="shared" si="73"/>
        <v>42834.166666660953</v>
      </c>
      <c r="AD2377" s="512">
        <f t="shared" si="72"/>
        <v>5</v>
      </c>
      <c r="AJ2377" s="504">
        <v>174</v>
      </c>
    </row>
    <row r="2378" spans="1:36" x14ac:dyDescent="0.2">
      <c r="A2378" s="511">
        <v>42103</v>
      </c>
      <c r="B2378" s="512">
        <v>6</v>
      </c>
      <c r="H2378" s="504">
        <v>187.73400000000001</v>
      </c>
      <c r="O2378" s="511">
        <v>42468</v>
      </c>
      <c r="P2378" s="512">
        <v>6</v>
      </c>
      <c r="V2378" s="504">
        <v>197.25</v>
      </c>
      <c r="AC2378" s="511">
        <f t="shared" si="73"/>
        <v>42834.208333327617</v>
      </c>
      <c r="AD2378" s="512">
        <f t="shared" si="72"/>
        <v>6</v>
      </c>
      <c r="AJ2378" s="504">
        <v>177</v>
      </c>
    </row>
    <row r="2379" spans="1:36" x14ac:dyDescent="0.2">
      <c r="A2379" s="511">
        <v>42103</v>
      </c>
      <c r="B2379" s="512">
        <v>7</v>
      </c>
      <c r="H2379" s="504">
        <v>200.06</v>
      </c>
      <c r="O2379" s="511">
        <v>42468</v>
      </c>
      <c r="P2379" s="512">
        <v>7</v>
      </c>
      <c r="V2379" s="504">
        <v>216.535</v>
      </c>
      <c r="AC2379" s="511">
        <f t="shared" si="73"/>
        <v>42834.249999994281</v>
      </c>
      <c r="AD2379" s="512">
        <f t="shared" si="72"/>
        <v>7</v>
      </c>
      <c r="AJ2379" s="504">
        <v>180</v>
      </c>
    </row>
    <row r="2380" spans="1:36" x14ac:dyDescent="0.2">
      <c r="A2380" s="511">
        <v>42103</v>
      </c>
      <c r="B2380" s="512">
        <v>8</v>
      </c>
      <c r="H2380" s="504">
        <v>205.91</v>
      </c>
      <c r="O2380" s="511">
        <v>42468</v>
      </c>
      <c r="P2380" s="512">
        <v>8</v>
      </c>
      <c r="V2380" s="504">
        <v>227.97499999999999</v>
      </c>
      <c r="AC2380" s="511">
        <f t="shared" si="73"/>
        <v>42834.291666660945</v>
      </c>
      <c r="AD2380" s="512">
        <f t="shared" si="72"/>
        <v>8</v>
      </c>
      <c r="AJ2380" s="504">
        <v>184</v>
      </c>
    </row>
    <row r="2381" spans="1:36" x14ac:dyDescent="0.2">
      <c r="A2381" s="511">
        <v>42103</v>
      </c>
      <c r="B2381" s="512">
        <v>9</v>
      </c>
      <c r="H2381" s="504">
        <v>207.86799999999999</v>
      </c>
      <c r="O2381" s="511">
        <v>42468</v>
      </c>
      <c r="P2381" s="512">
        <v>9</v>
      </c>
      <c r="V2381" s="504">
        <v>230.04300000000001</v>
      </c>
      <c r="AC2381" s="511">
        <f t="shared" si="73"/>
        <v>42834.33333332761</v>
      </c>
      <c r="AD2381" s="512">
        <f t="shared" si="72"/>
        <v>9</v>
      </c>
      <c r="AJ2381" s="504">
        <v>187</v>
      </c>
    </row>
    <row r="2382" spans="1:36" x14ac:dyDescent="0.2">
      <c r="A2382" s="511">
        <v>42103</v>
      </c>
      <c r="B2382" s="512">
        <v>10</v>
      </c>
      <c r="H2382" s="504">
        <v>208.05</v>
      </c>
      <c r="O2382" s="511">
        <v>42468</v>
      </c>
      <c r="P2382" s="512">
        <v>10</v>
      </c>
      <c r="V2382" s="504">
        <v>227.185</v>
      </c>
      <c r="AC2382" s="511">
        <f t="shared" si="73"/>
        <v>42834.374999994274</v>
      </c>
      <c r="AD2382" s="512">
        <f t="shared" si="72"/>
        <v>10</v>
      </c>
      <c r="AJ2382" s="504">
        <v>191</v>
      </c>
    </row>
    <row r="2383" spans="1:36" x14ac:dyDescent="0.2">
      <c r="A2383" s="511">
        <v>42103</v>
      </c>
      <c r="B2383" s="512">
        <v>11</v>
      </c>
      <c r="H2383" s="504">
        <v>207.99799999999999</v>
      </c>
      <c r="O2383" s="511">
        <v>42468</v>
      </c>
      <c r="P2383" s="512">
        <v>11</v>
      </c>
      <c r="V2383" s="504">
        <v>230.017</v>
      </c>
      <c r="AC2383" s="511">
        <f t="shared" si="73"/>
        <v>42834.416666660938</v>
      </c>
      <c r="AD2383" s="512">
        <f t="shared" si="72"/>
        <v>11</v>
      </c>
      <c r="AJ2383" s="504">
        <v>196</v>
      </c>
    </row>
    <row r="2384" spans="1:36" x14ac:dyDescent="0.2">
      <c r="A2384" s="511">
        <v>42103</v>
      </c>
      <c r="B2384" s="512">
        <v>12</v>
      </c>
      <c r="H2384" s="504">
        <v>208.542</v>
      </c>
      <c r="O2384" s="511">
        <v>42468</v>
      </c>
      <c r="P2384" s="512">
        <v>12</v>
      </c>
      <c r="V2384" s="504">
        <v>232.15</v>
      </c>
      <c r="AC2384" s="511">
        <f t="shared" si="73"/>
        <v>42834.458333327602</v>
      </c>
      <c r="AD2384" s="512">
        <f t="shared" si="72"/>
        <v>12</v>
      </c>
      <c r="AJ2384" s="504">
        <v>198</v>
      </c>
    </row>
    <row r="2385" spans="1:36" x14ac:dyDescent="0.2">
      <c r="A2385" s="511">
        <v>42103</v>
      </c>
      <c r="B2385" s="512">
        <v>13</v>
      </c>
      <c r="H2385" s="504">
        <v>205.27500000000001</v>
      </c>
      <c r="O2385" s="511">
        <v>42468</v>
      </c>
      <c r="P2385" s="512">
        <v>13</v>
      </c>
      <c r="V2385" s="504">
        <v>234.72399999999999</v>
      </c>
      <c r="AC2385" s="511">
        <f t="shared" si="73"/>
        <v>42834.499999994267</v>
      </c>
      <c r="AD2385" s="512">
        <f t="shared" si="72"/>
        <v>13</v>
      </c>
      <c r="AJ2385" s="504">
        <v>199</v>
      </c>
    </row>
    <row r="2386" spans="1:36" x14ac:dyDescent="0.2">
      <c r="A2386" s="511">
        <v>42103</v>
      </c>
      <c r="B2386" s="512">
        <v>14</v>
      </c>
      <c r="H2386" s="504">
        <v>205.77699999999999</v>
      </c>
      <c r="O2386" s="511">
        <v>42468</v>
      </c>
      <c r="P2386" s="512">
        <v>14</v>
      </c>
      <c r="V2386" s="504">
        <v>242.28299999999999</v>
      </c>
      <c r="AC2386" s="511">
        <f t="shared" si="73"/>
        <v>42834.541666660931</v>
      </c>
      <c r="AD2386" s="512">
        <f t="shared" si="72"/>
        <v>14</v>
      </c>
      <c r="AJ2386" s="504">
        <v>201</v>
      </c>
    </row>
    <row r="2387" spans="1:36" x14ac:dyDescent="0.2">
      <c r="A2387" s="511">
        <v>42103</v>
      </c>
      <c r="B2387" s="512">
        <v>15</v>
      </c>
      <c r="H2387" s="504">
        <v>206.29</v>
      </c>
      <c r="O2387" s="511">
        <v>42468</v>
      </c>
      <c r="P2387" s="512">
        <v>15</v>
      </c>
      <c r="V2387" s="504">
        <v>244.23400000000001</v>
      </c>
      <c r="AC2387" s="511">
        <f t="shared" si="73"/>
        <v>42834.583333327595</v>
      </c>
      <c r="AD2387" s="512">
        <f t="shared" si="72"/>
        <v>15</v>
      </c>
      <c r="AJ2387" s="504">
        <v>201</v>
      </c>
    </row>
    <row r="2388" spans="1:36" x14ac:dyDescent="0.2">
      <c r="A2388" s="511">
        <v>42103</v>
      </c>
      <c r="B2388" s="512">
        <v>16</v>
      </c>
      <c r="H2388" s="504">
        <v>204.982</v>
      </c>
      <c r="O2388" s="511">
        <v>42468</v>
      </c>
      <c r="P2388" s="512">
        <v>16</v>
      </c>
      <c r="V2388" s="504">
        <v>250.20699999999999</v>
      </c>
      <c r="AC2388" s="511">
        <f t="shared" si="73"/>
        <v>42834.624999994259</v>
      </c>
      <c r="AD2388" s="512">
        <f t="shared" si="72"/>
        <v>16</v>
      </c>
      <c r="AJ2388" s="504">
        <v>201</v>
      </c>
    </row>
    <row r="2389" spans="1:36" x14ac:dyDescent="0.2">
      <c r="A2389" s="511">
        <v>42103</v>
      </c>
      <c r="B2389" s="512">
        <v>17</v>
      </c>
      <c r="H2389" s="504">
        <v>204.62200000000001</v>
      </c>
      <c r="O2389" s="511">
        <v>42468</v>
      </c>
      <c r="P2389" s="512">
        <v>17</v>
      </c>
      <c r="V2389" s="504">
        <v>246.00399999999999</v>
      </c>
      <c r="AC2389" s="511">
        <f t="shared" si="73"/>
        <v>42834.666666660924</v>
      </c>
      <c r="AD2389" s="512">
        <f t="shared" si="72"/>
        <v>17</v>
      </c>
      <c r="AJ2389" s="504">
        <v>201</v>
      </c>
    </row>
    <row r="2390" spans="1:36" x14ac:dyDescent="0.2">
      <c r="A2390" s="511">
        <v>42103</v>
      </c>
      <c r="B2390" s="512">
        <v>18</v>
      </c>
      <c r="H2390" s="504">
        <v>207.45099999999999</v>
      </c>
      <c r="O2390" s="511">
        <v>42468</v>
      </c>
      <c r="P2390" s="512">
        <v>18</v>
      </c>
      <c r="V2390" s="504">
        <v>241.04499999999999</v>
      </c>
      <c r="AC2390" s="511">
        <f t="shared" si="73"/>
        <v>42834.708333327588</v>
      </c>
      <c r="AD2390" s="512">
        <f t="shared" ref="AD2390:AD2453" si="74">B2390</f>
        <v>18</v>
      </c>
      <c r="AJ2390" s="504">
        <v>202</v>
      </c>
    </row>
    <row r="2391" spans="1:36" x14ac:dyDescent="0.2">
      <c r="A2391" s="511">
        <v>42103</v>
      </c>
      <c r="B2391" s="512">
        <v>19</v>
      </c>
      <c r="H2391" s="504">
        <v>211.71199999999999</v>
      </c>
      <c r="O2391" s="511">
        <v>42468</v>
      </c>
      <c r="P2391" s="512">
        <v>19</v>
      </c>
      <c r="V2391" s="504">
        <v>237.94399999999999</v>
      </c>
      <c r="AC2391" s="511">
        <f t="shared" ref="AC2391:AC2454" si="75">AC2390+1/24</f>
        <v>42834.749999994252</v>
      </c>
      <c r="AD2391" s="512">
        <f t="shared" si="74"/>
        <v>19</v>
      </c>
      <c r="AJ2391" s="504">
        <v>205</v>
      </c>
    </row>
    <row r="2392" spans="1:36" x14ac:dyDescent="0.2">
      <c r="A2392" s="511">
        <v>42103</v>
      </c>
      <c r="B2392" s="512">
        <v>20</v>
      </c>
      <c r="H2392" s="504">
        <v>220.77500000000001</v>
      </c>
      <c r="O2392" s="511">
        <v>42468</v>
      </c>
      <c r="P2392" s="512">
        <v>20</v>
      </c>
      <c r="V2392" s="504">
        <v>244.422</v>
      </c>
      <c r="AC2392" s="511">
        <f t="shared" si="75"/>
        <v>42834.791666660916</v>
      </c>
      <c r="AD2392" s="512">
        <f t="shared" si="74"/>
        <v>20</v>
      </c>
      <c r="AJ2392" s="504">
        <v>209</v>
      </c>
    </row>
    <row r="2393" spans="1:36" x14ac:dyDescent="0.2">
      <c r="A2393" s="511">
        <v>42103</v>
      </c>
      <c r="B2393" s="512">
        <v>21</v>
      </c>
      <c r="H2393" s="504">
        <v>232.03399999999999</v>
      </c>
      <c r="O2393" s="511">
        <v>42468</v>
      </c>
      <c r="P2393" s="512">
        <v>21</v>
      </c>
      <c r="V2393" s="504">
        <v>244.71600000000001</v>
      </c>
      <c r="AC2393" s="511">
        <f t="shared" si="75"/>
        <v>42834.83333332758</v>
      </c>
      <c r="AD2393" s="512">
        <f t="shared" si="74"/>
        <v>21</v>
      </c>
      <c r="AJ2393" s="504">
        <v>232</v>
      </c>
    </row>
    <row r="2394" spans="1:36" x14ac:dyDescent="0.2">
      <c r="A2394" s="511">
        <v>42103</v>
      </c>
      <c r="B2394" s="512">
        <v>22</v>
      </c>
      <c r="H2394" s="504">
        <v>223.99</v>
      </c>
      <c r="O2394" s="511">
        <v>42468</v>
      </c>
      <c r="P2394" s="512">
        <v>22</v>
      </c>
      <c r="V2394" s="504">
        <v>235.73699999999999</v>
      </c>
      <c r="AC2394" s="511">
        <f t="shared" si="75"/>
        <v>42834.874999994245</v>
      </c>
      <c r="AD2394" s="512">
        <f t="shared" si="74"/>
        <v>22</v>
      </c>
      <c r="AJ2394" s="504">
        <v>236</v>
      </c>
    </row>
    <row r="2395" spans="1:36" x14ac:dyDescent="0.2">
      <c r="A2395" s="511">
        <v>42103</v>
      </c>
      <c r="B2395" s="512">
        <v>23</v>
      </c>
      <c r="H2395" s="504">
        <v>208.495</v>
      </c>
      <c r="O2395" s="511">
        <v>42468</v>
      </c>
      <c r="P2395" s="512">
        <v>23</v>
      </c>
      <c r="V2395" s="504">
        <v>222.739</v>
      </c>
      <c r="AC2395" s="511">
        <f t="shared" si="75"/>
        <v>42834.916666660909</v>
      </c>
      <c r="AD2395" s="512">
        <f t="shared" si="74"/>
        <v>23</v>
      </c>
      <c r="AJ2395" s="504">
        <v>204</v>
      </c>
    </row>
    <row r="2396" spans="1:36" x14ac:dyDescent="0.2">
      <c r="A2396" s="511">
        <v>42103</v>
      </c>
      <c r="B2396" s="512">
        <v>24</v>
      </c>
      <c r="H2396" s="504">
        <v>190.97399999999999</v>
      </c>
      <c r="O2396" s="511">
        <v>42468</v>
      </c>
      <c r="P2396" s="512">
        <v>24</v>
      </c>
      <c r="V2396" s="504">
        <v>206.05500000000001</v>
      </c>
      <c r="AC2396" s="511">
        <f t="shared" si="75"/>
        <v>42834.958333327573</v>
      </c>
      <c r="AD2396" s="512">
        <f t="shared" si="74"/>
        <v>24</v>
      </c>
      <c r="AJ2396" s="504">
        <v>187</v>
      </c>
    </row>
    <row r="2397" spans="1:36" x14ac:dyDescent="0.2">
      <c r="A2397" s="511">
        <v>42104</v>
      </c>
      <c r="B2397" s="512">
        <v>1</v>
      </c>
      <c r="H2397" s="504">
        <v>182.648</v>
      </c>
      <c r="O2397" s="511">
        <v>42469</v>
      </c>
      <c r="P2397" s="512">
        <v>1</v>
      </c>
      <c r="V2397" s="504">
        <v>192.709</v>
      </c>
      <c r="AC2397" s="511">
        <f t="shared" si="75"/>
        <v>42834.999999994237</v>
      </c>
      <c r="AD2397" s="512">
        <f t="shared" si="74"/>
        <v>1</v>
      </c>
      <c r="AJ2397" s="504">
        <v>179</v>
      </c>
    </row>
    <row r="2398" spans="1:36" x14ac:dyDescent="0.2">
      <c r="A2398" s="511">
        <v>42104</v>
      </c>
      <c r="B2398" s="512">
        <v>2</v>
      </c>
      <c r="H2398" s="504">
        <v>176.809</v>
      </c>
      <c r="O2398" s="511">
        <v>42469</v>
      </c>
      <c r="P2398" s="512">
        <v>2</v>
      </c>
      <c r="V2398" s="504">
        <v>184.131</v>
      </c>
      <c r="AC2398" s="511">
        <f t="shared" si="75"/>
        <v>42835.041666660902</v>
      </c>
      <c r="AD2398" s="512">
        <f t="shared" si="74"/>
        <v>2</v>
      </c>
      <c r="AJ2398" s="504">
        <v>176</v>
      </c>
    </row>
    <row r="2399" spans="1:36" x14ac:dyDescent="0.2">
      <c r="A2399" s="511">
        <v>42104</v>
      </c>
      <c r="B2399" s="512">
        <v>3</v>
      </c>
      <c r="H2399" s="504">
        <v>173.43700000000001</v>
      </c>
      <c r="O2399" s="511">
        <v>42469</v>
      </c>
      <c r="P2399" s="512">
        <v>3</v>
      </c>
      <c r="V2399" s="504">
        <v>177.71700000000001</v>
      </c>
      <c r="AC2399" s="511">
        <f t="shared" si="75"/>
        <v>42835.083333327566</v>
      </c>
      <c r="AD2399" s="512">
        <f t="shared" si="74"/>
        <v>3</v>
      </c>
      <c r="AJ2399" s="504">
        <v>174</v>
      </c>
    </row>
    <row r="2400" spans="1:36" x14ac:dyDescent="0.2">
      <c r="A2400" s="511">
        <v>42104</v>
      </c>
      <c r="B2400" s="512">
        <v>4</v>
      </c>
      <c r="H2400" s="504">
        <v>171.863</v>
      </c>
      <c r="O2400" s="511">
        <v>42469</v>
      </c>
      <c r="P2400" s="512">
        <v>4</v>
      </c>
      <c r="V2400" s="504">
        <v>174.196</v>
      </c>
      <c r="AC2400" s="511">
        <f t="shared" si="75"/>
        <v>42835.12499999423</v>
      </c>
      <c r="AD2400" s="512">
        <f t="shared" si="74"/>
        <v>4</v>
      </c>
      <c r="AJ2400" s="504">
        <v>173</v>
      </c>
    </row>
    <row r="2401" spans="1:36" x14ac:dyDescent="0.2">
      <c r="A2401" s="511">
        <v>42104</v>
      </c>
      <c r="B2401" s="512">
        <v>5</v>
      </c>
      <c r="H2401" s="504">
        <v>176.797</v>
      </c>
      <c r="O2401" s="511">
        <v>42469</v>
      </c>
      <c r="P2401" s="512">
        <v>5</v>
      </c>
      <c r="V2401" s="504">
        <v>174.71600000000001</v>
      </c>
      <c r="AC2401" s="511">
        <f t="shared" si="75"/>
        <v>42835.166666660894</v>
      </c>
      <c r="AD2401" s="512">
        <f t="shared" si="74"/>
        <v>5</v>
      </c>
      <c r="AJ2401" s="504">
        <v>174</v>
      </c>
    </row>
    <row r="2402" spans="1:36" x14ac:dyDescent="0.2">
      <c r="A2402" s="511">
        <v>42104</v>
      </c>
      <c r="B2402" s="512">
        <v>6</v>
      </c>
      <c r="H2402" s="504">
        <v>186.572</v>
      </c>
      <c r="O2402" s="511">
        <v>42469</v>
      </c>
      <c r="P2402" s="512">
        <v>6</v>
      </c>
      <c r="V2402" s="504">
        <v>176.27199999999999</v>
      </c>
      <c r="AC2402" s="511">
        <f t="shared" si="75"/>
        <v>42835.208333327559</v>
      </c>
      <c r="AD2402" s="512">
        <f t="shared" si="74"/>
        <v>6</v>
      </c>
      <c r="AJ2402" s="504">
        <v>178</v>
      </c>
    </row>
    <row r="2403" spans="1:36" x14ac:dyDescent="0.2">
      <c r="A2403" s="511">
        <v>42104</v>
      </c>
      <c r="B2403" s="512">
        <v>7</v>
      </c>
      <c r="H2403" s="504">
        <v>197.23400000000001</v>
      </c>
      <c r="O2403" s="511">
        <v>42469</v>
      </c>
      <c r="P2403" s="512">
        <v>7</v>
      </c>
      <c r="V2403" s="504">
        <v>184.548</v>
      </c>
      <c r="AC2403" s="511">
        <f t="shared" si="75"/>
        <v>42835.249999994223</v>
      </c>
      <c r="AD2403" s="512">
        <f t="shared" si="74"/>
        <v>7</v>
      </c>
      <c r="AJ2403" s="504">
        <v>184</v>
      </c>
    </row>
    <row r="2404" spans="1:36" x14ac:dyDescent="0.2">
      <c r="A2404" s="511">
        <v>42104</v>
      </c>
      <c r="B2404" s="512">
        <v>8</v>
      </c>
      <c r="H2404" s="504">
        <v>201.011</v>
      </c>
      <c r="O2404" s="511">
        <v>42469</v>
      </c>
      <c r="P2404" s="512">
        <v>8</v>
      </c>
      <c r="V2404" s="504">
        <v>187.87299999999999</v>
      </c>
      <c r="AC2404" s="511">
        <f t="shared" si="75"/>
        <v>42835.291666660887</v>
      </c>
      <c r="AD2404" s="512">
        <f t="shared" si="74"/>
        <v>8</v>
      </c>
      <c r="AJ2404" s="504">
        <v>197</v>
      </c>
    </row>
    <row r="2405" spans="1:36" x14ac:dyDescent="0.2">
      <c r="A2405" s="511">
        <v>42104</v>
      </c>
      <c r="B2405" s="512">
        <v>9</v>
      </c>
      <c r="H2405" s="504">
        <v>205.31100000000001</v>
      </c>
      <c r="O2405" s="511">
        <v>42469</v>
      </c>
      <c r="P2405" s="512">
        <v>9</v>
      </c>
      <c r="V2405" s="504">
        <v>193.31100000000001</v>
      </c>
      <c r="AC2405" s="511">
        <f t="shared" si="75"/>
        <v>42835.333333327551</v>
      </c>
      <c r="AD2405" s="512">
        <f t="shared" si="74"/>
        <v>9</v>
      </c>
      <c r="AJ2405" s="504">
        <v>212</v>
      </c>
    </row>
    <row r="2406" spans="1:36" x14ac:dyDescent="0.2">
      <c r="A2406" s="511">
        <v>42104</v>
      </c>
      <c r="B2406" s="512">
        <v>10</v>
      </c>
      <c r="H2406" s="504">
        <v>207.61500000000001</v>
      </c>
      <c r="O2406" s="511">
        <v>42469</v>
      </c>
      <c r="P2406" s="512">
        <v>10</v>
      </c>
      <c r="V2406" s="504">
        <v>202.15700000000001</v>
      </c>
      <c r="AC2406" s="511">
        <f t="shared" si="75"/>
        <v>42835.374999994216</v>
      </c>
      <c r="AD2406" s="512">
        <f t="shared" si="74"/>
        <v>10</v>
      </c>
      <c r="AJ2406" s="504">
        <v>229</v>
      </c>
    </row>
    <row r="2407" spans="1:36" x14ac:dyDescent="0.2">
      <c r="A2407" s="511">
        <v>42104</v>
      </c>
      <c r="B2407" s="512">
        <v>11</v>
      </c>
      <c r="H2407" s="504">
        <v>210.79599999999999</v>
      </c>
      <c r="O2407" s="511">
        <v>42469</v>
      </c>
      <c r="P2407" s="512">
        <v>11</v>
      </c>
      <c r="V2407" s="504">
        <v>208.50399999999999</v>
      </c>
      <c r="AC2407" s="511">
        <f t="shared" si="75"/>
        <v>42835.41666666088</v>
      </c>
      <c r="AD2407" s="512">
        <f t="shared" si="74"/>
        <v>11</v>
      </c>
      <c r="AJ2407" s="504">
        <v>241</v>
      </c>
    </row>
    <row r="2408" spans="1:36" x14ac:dyDescent="0.2">
      <c r="A2408" s="511">
        <v>42104</v>
      </c>
      <c r="B2408" s="512">
        <v>12</v>
      </c>
      <c r="H2408" s="504">
        <v>210.80600000000001</v>
      </c>
      <c r="O2408" s="511">
        <v>42469</v>
      </c>
      <c r="P2408" s="512">
        <v>12</v>
      </c>
      <c r="V2408" s="504">
        <v>205.96100000000001</v>
      </c>
      <c r="AC2408" s="511">
        <f t="shared" si="75"/>
        <v>42835.458333327544</v>
      </c>
      <c r="AD2408" s="512">
        <f t="shared" si="74"/>
        <v>12</v>
      </c>
      <c r="AJ2408" s="504">
        <v>252</v>
      </c>
    </row>
    <row r="2409" spans="1:36" x14ac:dyDescent="0.2">
      <c r="A2409" s="511">
        <v>42104</v>
      </c>
      <c r="B2409" s="512">
        <v>13</v>
      </c>
      <c r="H2409" s="504">
        <v>211.209</v>
      </c>
      <c r="O2409" s="511">
        <v>42469</v>
      </c>
      <c r="P2409" s="512">
        <v>13</v>
      </c>
      <c r="V2409" s="504">
        <v>200.43700000000001</v>
      </c>
      <c r="AC2409" s="511">
        <f t="shared" si="75"/>
        <v>42835.499999994208</v>
      </c>
      <c r="AD2409" s="512">
        <f t="shared" si="74"/>
        <v>13</v>
      </c>
      <c r="AJ2409" s="504">
        <v>256</v>
      </c>
    </row>
    <row r="2410" spans="1:36" x14ac:dyDescent="0.2">
      <c r="A2410" s="511">
        <v>42104</v>
      </c>
      <c r="B2410" s="512">
        <v>14</v>
      </c>
      <c r="H2410" s="504">
        <v>212.107</v>
      </c>
      <c r="O2410" s="511">
        <v>42469</v>
      </c>
      <c r="P2410" s="512">
        <v>14</v>
      </c>
      <c r="V2410" s="504">
        <v>197.047</v>
      </c>
      <c r="AC2410" s="511">
        <f t="shared" si="75"/>
        <v>42835.541666660873</v>
      </c>
      <c r="AD2410" s="512">
        <f t="shared" si="74"/>
        <v>14</v>
      </c>
      <c r="AJ2410" s="504">
        <v>260</v>
      </c>
    </row>
    <row r="2411" spans="1:36" x14ac:dyDescent="0.2">
      <c r="A2411" s="511">
        <v>42104</v>
      </c>
      <c r="B2411" s="512">
        <v>15</v>
      </c>
      <c r="H2411" s="504">
        <v>214.905</v>
      </c>
      <c r="O2411" s="511">
        <v>42469</v>
      </c>
      <c r="P2411" s="512">
        <v>15</v>
      </c>
      <c r="V2411" s="504">
        <v>190.30699999999999</v>
      </c>
      <c r="AC2411" s="511">
        <f t="shared" si="75"/>
        <v>42835.583333327537</v>
      </c>
      <c r="AD2411" s="512">
        <f t="shared" si="74"/>
        <v>15</v>
      </c>
      <c r="AJ2411" s="504">
        <v>267</v>
      </c>
    </row>
    <row r="2412" spans="1:36" x14ac:dyDescent="0.2">
      <c r="A2412" s="511">
        <v>42104</v>
      </c>
      <c r="B2412" s="512">
        <v>16</v>
      </c>
      <c r="H2412" s="504">
        <v>215.41900000000001</v>
      </c>
      <c r="O2412" s="511">
        <v>42469</v>
      </c>
      <c r="P2412" s="512">
        <v>16</v>
      </c>
      <c r="V2412" s="504">
        <v>187.78899999999999</v>
      </c>
      <c r="AC2412" s="511">
        <f t="shared" si="75"/>
        <v>42835.624999994201</v>
      </c>
      <c r="AD2412" s="512">
        <f t="shared" si="74"/>
        <v>16</v>
      </c>
      <c r="AJ2412" s="504">
        <v>271</v>
      </c>
    </row>
    <row r="2413" spans="1:36" x14ac:dyDescent="0.2">
      <c r="A2413" s="511">
        <v>42104</v>
      </c>
      <c r="B2413" s="512">
        <v>17</v>
      </c>
      <c r="H2413" s="504">
        <v>215.92500000000001</v>
      </c>
      <c r="O2413" s="511">
        <v>42469</v>
      </c>
      <c r="P2413" s="512">
        <v>17</v>
      </c>
      <c r="V2413" s="504">
        <v>188.51300000000001</v>
      </c>
      <c r="AC2413" s="511">
        <f t="shared" si="75"/>
        <v>42835.666666660865</v>
      </c>
      <c r="AD2413" s="512">
        <f t="shared" si="74"/>
        <v>17</v>
      </c>
      <c r="AJ2413" s="504">
        <v>270</v>
      </c>
    </row>
    <row r="2414" spans="1:36" x14ac:dyDescent="0.2">
      <c r="A2414" s="511">
        <v>42104</v>
      </c>
      <c r="B2414" s="512">
        <v>18</v>
      </c>
      <c r="H2414" s="504">
        <v>217.41200000000001</v>
      </c>
      <c r="O2414" s="511">
        <v>42469</v>
      </c>
      <c r="P2414" s="512">
        <v>18</v>
      </c>
      <c r="V2414" s="504">
        <v>190.19900000000001</v>
      </c>
      <c r="AC2414" s="511">
        <f t="shared" si="75"/>
        <v>42835.70833332753</v>
      </c>
      <c r="AD2414" s="512">
        <f t="shared" si="74"/>
        <v>18</v>
      </c>
      <c r="AJ2414" s="504">
        <v>266</v>
      </c>
    </row>
    <row r="2415" spans="1:36" x14ac:dyDescent="0.2">
      <c r="A2415" s="511">
        <v>42104</v>
      </c>
      <c r="B2415" s="512">
        <v>19</v>
      </c>
      <c r="H2415" s="504">
        <v>219.75700000000001</v>
      </c>
      <c r="O2415" s="511">
        <v>42469</v>
      </c>
      <c r="P2415" s="512">
        <v>19</v>
      </c>
      <c r="V2415" s="504">
        <v>193.39500000000001</v>
      </c>
      <c r="AC2415" s="511">
        <f t="shared" si="75"/>
        <v>42835.749999994194</v>
      </c>
      <c r="AD2415" s="512">
        <f t="shared" si="74"/>
        <v>19</v>
      </c>
      <c r="AJ2415" s="504">
        <v>261</v>
      </c>
    </row>
    <row r="2416" spans="1:36" x14ac:dyDescent="0.2">
      <c r="A2416" s="511">
        <v>42104</v>
      </c>
      <c r="B2416" s="512">
        <v>20</v>
      </c>
      <c r="H2416" s="504">
        <v>224.55099999999999</v>
      </c>
      <c r="O2416" s="511">
        <v>42469</v>
      </c>
      <c r="P2416" s="512">
        <v>20</v>
      </c>
      <c r="V2416" s="504">
        <v>203.999</v>
      </c>
      <c r="AC2416" s="511">
        <f t="shared" si="75"/>
        <v>42835.791666660858</v>
      </c>
      <c r="AD2416" s="512">
        <f t="shared" si="74"/>
        <v>20</v>
      </c>
      <c r="AJ2416" s="504">
        <v>268</v>
      </c>
    </row>
    <row r="2417" spans="1:36" x14ac:dyDescent="0.2">
      <c r="A2417" s="511">
        <v>42104</v>
      </c>
      <c r="B2417" s="512">
        <v>21</v>
      </c>
      <c r="H2417" s="504">
        <v>232.035</v>
      </c>
      <c r="O2417" s="511">
        <v>42469</v>
      </c>
      <c r="P2417" s="512">
        <v>21</v>
      </c>
      <c r="V2417" s="504">
        <v>209.07300000000001</v>
      </c>
      <c r="AC2417" s="511">
        <f t="shared" si="75"/>
        <v>42835.833333327522</v>
      </c>
      <c r="AD2417" s="512">
        <f t="shared" si="74"/>
        <v>21</v>
      </c>
      <c r="AJ2417" s="504">
        <v>287</v>
      </c>
    </row>
    <row r="2418" spans="1:36" x14ac:dyDescent="0.2">
      <c r="A2418" s="511">
        <v>42104</v>
      </c>
      <c r="B2418" s="512">
        <v>22</v>
      </c>
      <c r="H2418" s="504">
        <v>223.786</v>
      </c>
      <c r="O2418" s="511">
        <v>42469</v>
      </c>
      <c r="P2418" s="512">
        <v>22</v>
      </c>
      <c r="V2418" s="504">
        <v>203.048</v>
      </c>
      <c r="AC2418" s="511">
        <f t="shared" si="75"/>
        <v>42835.874999994187</v>
      </c>
      <c r="AD2418" s="512">
        <f t="shared" si="74"/>
        <v>22</v>
      </c>
      <c r="AJ2418" s="504">
        <v>291</v>
      </c>
    </row>
    <row r="2419" spans="1:36" x14ac:dyDescent="0.2">
      <c r="A2419" s="511">
        <v>42104</v>
      </c>
      <c r="B2419" s="512">
        <v>23</v>
      </c>
      <c r="H2419" s="504">
        <v>208.81200000000001</v>
      </c>
      <c r="O2419" s="511">
        <v>42469</v>
      </c>
      <c r="P2419" s="512">
        <v>23</v>
      </c>
      <c r="V2419" s="504">
        <v>193.17400000000001</v>
      </c>
      <c r="AC2419" s="511">
        <f t="shared" si="75"/>
        <v>42835.916666660851</v>
      </c>
      <c r="AD2419" s="512">
        <f t="shared" si="74"/>
        <v>23</v>
      </c>
      <c r="AJ2419" s="504">
        <v>249</v>
      </c>
    </row>
    <row r="2420" spans="1:36" x14ac:dyDescent="0.2">
      <c r="A2420" s="511">
        <v>42104</v>
      </c>
      <c r="B2420" s="512">
        <v>24</v>
      </c>
      <c r="H2420" s="504">
        <v>192.608</v>
      </c>
      <c r="O2420" s="511">
        <v>42469</v>
      </c>
      <c r="P2420" s="512">
        <v>24</v>
      </c>
      <c r="V2420" s="504">
        <v>179.37899999999999</v>
      </c>
      <c r="AC2420" s="511">
        <f t="shared" si="75"/>
        <v>42835.958333327515</v>
      </c>
      <c r="AD2420" s="512">
        <f t="shared" si="74"/>
        <v>24</v>
      </c>
      <c r="AJ2420" s="504">
        <v>204</v>
      </c>
    </row>
    <row r="2421" spans="1:36" x14ac:dyDescent="0.2">
      <c r="A2421" s="511">
        <v>42105</v>
      </c>
      <c r="B2421" s="512">
        <v>1</v>
      </c>
      <c r="H2421" s="504">
        <v>181.767</v>
      </c>
      <c r="O2421" s="511">
        <v>42470</v>
      </c>
      <c r="P2421" s="512">
        <v>1</v>
      </c>
      <c r="V2421" s="504">
        <v>168.989</v>
      </c>
      <c r="AC2421" s="511">
        <f t="shared" si="75"/>
        <v>42835.999999994179</v>
      </c>
      <c r="AD2421" s="512">
        <f t="shared" si="74"/>
        <v>1</v>
      </c>
      <c r="AJ2421" s="504">
        <v>188</v>
      </c>
    </row>
    <row r="2422" spans="1:36" x14ac:dyDescent="0.2">
      <c r="A2422" s="511">
        <v>42105</v>
      </c>
      <c r="B2422" s="512">
        <v>2</v>
      </c>
      <c r="H2422" s="504">
        <v>173.32900000000001</v>
      </c>
      <c r="O2422" s="511">
        <v>42470</v>
      </c>
      <c r="P2422" s="512">
        <v>2</v>
      </c>
      <c r="V2422" s="504">
        <v>162.53399999999999</v>
      </c>
      <c r="AC2422" s="511">
        <f t="shared" si="75"/>
        <v>42836.041666660843</v>
      </c>
      <c r="AD2422" s="512">
        <f t="shared" si="74"/>
        <v>2</v>
      </c>
      <c r="AJ2422" s="504">
        <v>181</v>
      </c>
    </row>
    <row r="2423" spans="1:36" x14ac:dyDescent="0.2">
      <c r="A2423" s="511">
        <v>42105</v>
      </c>
      <c r="B2423" s="512">
        <v>3</v>
      </c>
      <c r="H2423" s="504">
        <v>169.84700000000001</v>
      </c>
      <c r="O2423" s="511">
        <v>42470</v>
      </c>
      <c r="P2423" s="512">
        <v>3</v>
      </c>
      <c r="V2423" s="504">
        <v>158.88999999999999</v>
      </c>
      <c r="AC2423" s="511">
        <f t="shared" si="75"/>
        <v>42836.083333327508</v>
      </c>
      <c r="AD2423" s="512">
        <f t="shared" si="74"/>
        <v>3</v>
      </c>
      <c r="AJ2423" s="504">
        <v>178</v>
      </c>
    </row>
    <row r="2424" spans="1:36" x14ac:dyDescent="0.2">
      <c r="A2424" s="511">
        <v>42105</v>
      </c>
      <c r="B2424" s="512">
        <v>4</v>
      </c>
      <c r="H2424" s="504">
        <v>168.316</v>
      </c>
      <c r="O2424" s="511">
        <v>42470</v>
      </c>
      <c r="P2424" s="512">
        <v>4</v>
      </c>
      <c r="V2424" s="504">
        <v>158.15600000000001</v>
      </c>
      <c r="AC2424" s="511">
        <f t="shared" si="75"/>
        <v>42836.124999994172</v>
      </c>
      <c r="AD2424" s="512">
        <f t="shared" si="74"/>
        <v>4</v>
      </c>
      <c r="AJ2424" s="504">
        <v>178</v>
      </c>
    </row>
    <row r="2425" spans="1:36" x14ac:dyDescent="0.2">
      <c r="A2425" s="511">
        <v>42105</v>
      </c>
      <c r="B2425" s="512">
        <v>5</v>
      </c>
      <c r="H2425" s="504">
        <v>167.89</v>
      </c>
      <c r="O2425" s="511">
        <v>42470</v>
      </c>
      <c r="P2425" s="512">
        <v>5</v>
      </c>
      <c r="V2425" s="504">
        <v>158.90100000000001</v>
      </c>
      <c r="AC2425" s="511">
        <f t="shared" si="75"/>
        <v>42836.166666660836</v>
      </c>
      <c r="AD2425" s="512">
        <f t="shared" si="74"/>
        <v>5</v>
      </c>
      <c r="AJ2425" s="504">
        <v>178</v>
      </c>
    </row>
    <row r="2426" spans="1:36" x14ac:dyDescent="0.2">
      <c r="A2426" s="511">
        <v>42105</v>
      </c>
      <c r="B2426" s="512">
        <v>6</v>
      </c>
      <c r="H2426" s="504">
        <v>171.364</v>
      </c>
      <c r="O2426" s="511">
        <v>42470</v>
      </c>
      <c r="P2426" s="512">
        <v>6</v>
      </c>
      <c r="V2426" s="504">
        <v>160.40799999999999</v>
      </c>
      <c r="AC2426" s="511">
        <f t="shared" si="75"/>
        <v>42836.2083333275</v>
      </c>
      <c r="AD2426" s="512">
        <f t="shared" si="74"/>
        <v>6</v>
      </c>
      <c r="AJ2426" s="504">
        <v>180</v>
      </c>
    </row>
    <row r="2427" spans="1:36" x14ac:dyDescent="0.2">
      <c r="A2427" s="511">
        <v>42105</v>
      </c>
      <c r="B2427" s="512">
        <v>7</v>
      </c>
      <c r="H2427" s="504">
        <v>175.69499999999999</v>
      </c>
      <c r="O2427" s="511">
        <v>42470</v>
      </c>
      <c r="P2427" s="512">
        <v>7</v>
      </c>
      <c r="V2427" s="504">
        <v>164.10499999999999</v>
      </c>
      <c r="AC2427" s="511">
        <f t="shared" si="75"/>
        <v>42836.249999994165</v>
      </c>
      <c r="AD2427" s="512">
        <f t="shared" si="74"/>
        <v>7</v>
      </c>
      <c r="AJ2427" s="504">
        <v>188</v>
      </c>
    </row>
    <row r="2428" spans="1:36" x14ac:dyDescent="0.2">
      <c r="A2428" s="511">
        <v>42105</v>
      </c>
      <c r="B2428" s="512">
        <v>8</v>
      </c>
      <c r="H2428" s="504">
        <v>179.49</v>
      </c>
      <c r="O2428" s="511">
        <v>42470</v>
      </c>
      <c r="P2428" s="512">
        <v>8</v>
      </c>
      <c r="V2428" s="504">
        <v>164.852</v>
      </c>
      <c r="AC2428" s="511">
        <f t="shared" si="75"/>
        <v>42836.291666660829</v>
      </c>
      <c r="AD2428" s="512">
        <f t="shared" si="74"/>
        <v>8</v>
      </c>
      <c r="AJ2428" s="504">
        <v>201</v>
      </c>
    </row>
    <row r="2429" spans="1:36" x14ac:dyDescent="0.2">
      <c r="A2429" s="511">
        <v>42105</v>
      </c>
      <c r="B2429" s="512">
        <v>9</v>
      </c>
      <c r="H2429" s="504">
        <v>186.45699999999999</v>
      </c>
      <c r="O2429" s="511">
        <v>42470</v>
      </c>
      <c r="P2429" s="512">
        <v>9</v>
      </c>
      <c r="V2429" s="504">
        <v>170.42599999999999</v>
      </c>
      <c r="AC2429" s="511">
        <f t="shared" si="75"/>
        <v>42836.333333327493</v>
      </c>
      <c r="AD2429" s="512">
        <f t="shared" si="74"/>
        <v>9</v>
      </c>
      <c r="AJ2429" s="504">
        <v>220</v>
      </c>
    </row>
    <row r="2430" spans="1:36" x14ac:dyDescent="0.2">
      <c r="A2430" s="511">
        <v>42105</v>
      </c>
      <c r="B2430" s="512">
        <v>10</v>
      </c>
      <c r="H2430" s="504">
        <v>189.69200000000001</v>
      </c>
      <c r="O2430" s="511">
        <v>42470</v>
      </c>
      <c r="P2430" s="512">
        <v>10</v>
      </c>
      <c r="V2430" s="504">
        <v>177.38800000000001</v>
      </c>
      <c r="AC2430" s="511">
        <f t="shared" si="75"/>
        <v>42836.374999994157</v>
      </c>
      <c r="AD2430" s="512">
        <f t="shared" si="74"/>
        <v>10</v>
      </c>
      <c r="AJ2430" s="504">
        <v>233</v>
      </c>
    </row>
    <row r="2431" spans="1:36" x14ac:dyDescent="0.2">
      <c r="A2431" s="511">
        <v>42105</v>
      </c>
      <c r="B2431" s="512">
        <v>11</v>
      </c>
      <c r="H2431" s="504">
        <v>190.28700000000001</v>
      </c>
      <c r="O2431" s="511">
        <v>42470</v>
      </c>
      <c r="P2431" s="512">
        <v>11</v>
      </c>
      <c r="V2431" s="504">
        <v>185.67099999999999</v>
      </c>
      <c r="AC2431" s="511">
        <f t="shared" si="75"/>
        <v>42836.416666660822</v>
      </c>
      <c r="AD2431" s="512">
        <f t="shared" si="74"/>
        <v>11</v>
      </c>
      <c r="AJ2431" s="504">
        <v>238</v>
      </c>
    </row>
    <row r="2432" spans="1:36" x14ac:dyDescent="0.2">
      <c r="A2432" s="511">
        <v>42105</v>
      </c>
      <c r="B2432" s="512">
        <v>12</v>
      </c>
      <c r="H2432" s="504">
        <v>191.84700000000001</v>
      </c>
      <c r="O2432" s="511">
        <v>42470</v>
      </c>
      <c r="P2432" s="512">
        <v>12</v>
      </c>
      <c r="V2432" s="504">
        <v>187.99700000000001</v>
      </c>
      <c r="AC2432" s="511">
        <f t="shared" si="75"/>
        <v>42836.458333327486</v>
      </c>
      <c r="AD2432" s="512">
        <f t="shared" si="74"/>
        <v>12</v>
      </c>
      <c r="AJ2432" s="504">
        <v>242</v>
      </c>
    </row>
    <row r="2433" spans="1:36" x14ac:dyDescent="0.2">
      <c r="A2433" s="511">
        <v>42105</v>
      </c>
      <c r="B2433" s="512">
        <v>13</v>
      </c>
      <c r="H2433" s="504">
        <v>192.61500000000001</v>
      </c>
      <c r="O2433" s="511">
        <v>42470</v>
      </c>
      <c r="P2433" s="512">
        <v>13</v>
      </c>
      <c r="V2433" s="504">
        <v>186.77600000000001</v>
      </c>
      <c r="AC2433" s="511">
        <f t="shared" si="75"/>
        <v>42836.49999999415</v>
      </c>
      <c r="AD2433" s="512">
        <f t="shared" si="74"/>
        <v>13</v>
      </c>
      <c r="AJ2433" s="504">
        <v>244</v>
      </c>
    </row>
    <row r="2434" spans="1:36" x14ac:dyDescent="0.2">
      <c r="A2434" s="511">
        <v>42105</v>
      </c>
      <c r="B2434" s="512">
        <v>14</v>
      </c>
      <c r="H2434" s="504">
        <v>194.09899999999999</v>
      </c>
      <c r="O2434" s="511">
        <v>42470</v>
      </c>
      <c r="P2434" s="512">
        <v>14</v>
      </c>
      <c r="V2434" s="504">
        <v>182.148</v>
      </c>
      <c r="AC2434" s="511">
        <f t="shared" si="75"/>
        <v>42836.541666660814</v>
      </c>
      <c r="AD2434" s="512">
        <f t="shared" si="74"/>
        <v>14</v>
      </c>
      <c r="AJ2434" s="504">
        <v>245</v>
      </c>
    </row>
    <row r="2435" spans="1:36" x14ac:dyDescent="0.2">
      <c r="A2435" s="511">
        <v>42105</v>
      </c>
      <c r="B2435" s="512">
        <v>15</v>
      </c>
      <c r="H2435" s="504">
        <v>191.04900000000001</v>
      </c>
      <c r="O2435" s="511">
        <v>42470</v>
      </c>
      <c r="P2435" s="512">
        <v>15</v>
      </c>
      <c r="V2435" s="504">
        <v>181.12899999999999</v>
      </c>
      <c r="AC2435" s="511">
        <f t="shared" si="75"/>
        <v>42836.583333327479</v>
      </c>
      <c r="AD2435" s="512">
        <f t="shared" si="74"/>
        <v>15</v>
      </c>
      <c r="AJ2435" s="504">
        <v>247</v>
      </c>
    </row>
    <row r="2436" spans="1:36" x14ac:dyDescent="0.2">
      <c r="A2436" s="511">
        <v>42105</v>
      </c>
      <c r="B2436" s="512">
        <v>16</v>
      </c>
      <c r="H2436" s="504">
        <v>188.25800000000001</v>
      </c>
      <c r="O2436" s="511">
        <v>42470</v>
      </c>
      <c r="P2436" s="512">
        <v>16</v>
      </c>
      <c r="V2436" s="504">
        <v>181.8</v>
      </c>
      <c r="AC2436" s="511">
        <f t="shared" si="75"/>
        <v>42836.624999994143</v>
      </c>
      <c r="AD2436" s="512">
        <f t="shared" si="74"/>
        <v>16</v>
      </c>
      <c r="AJ2436" s="504">
        <v>245</v>
      </c>
    </row>
    <row r="2437" spans="1:36" x14ac:dyDescent="0.2">
      <c r="A2437" s="511">
        <v>42105</v>
      </c>
      <c r="B2437" s="512">
        <v>17</v>
      </c>
      <c r="H2437" s="504">
        <v>190.892</v>
      </c>
      <c r="O2437" s="511">
        <v>42470</v>
      </c>
      <c r="P2437" s="512">
        <v>17</v>
      </c>
      <c r="V2437" s="504">
        <v>182.29400000000001</v>
      </c>
      <c r="AC2437" s="511">
        <f t="shared" si="75"/>
        <v>42836.666666660807</v>
      </c>
      <c r="AD2437" s="512">
        <f t="shared" si="74"/>
        <v>17</v>
      </c>
      <c r="AJ2437" s="504">
        <v>241</v>
      </c>
    </row>
    <row r="2438" spans="1:36" x14ac:dyDescent="0.2">
      <c r="A2438" s="511">
        <v>42105</v>
      </c>
      <c r="B2438" s="512">
        <v>18</v>
      </c>
      <c r="H2438" s="504">
        <v>195.864</v>
      </c>
      <c r="O2438" s="511">
        <v>42470</v>
      </c>
      <c r="P2438" s="512">
        <v>18</v>
      </c>
      <c r="V2438" s="504">
        <v>187.30099999999999</v>
      </c>
      <c r="AC2438" s="511">
        <f t="shared" si="75"/>
        <v>42836.708333327471</v>
      </c>
      <c r="AD2438" s="512">
        <f t="shared" si="74"/>
        <v>18</v>
      </c>
      <c r="AJ2438" s="504">
        <v>237</v>
      </c>
    </row>
    <row r="2439" spans="1:36" x14ac:dyDescent="0.2">
      <c r="A2439" s="511">
        <v>42105</v>
      </c>
      <c r="B2439" s="512">
        <v>19</v>
      </c>
      <c r="H2439" s="504">
        <v>199.86199999999999</v>
      </c>
      <c r="O2439" s="511">
        <v>42470</v>
      </c>
      <c r="P2439" s="512">
        <v>19</v>
      </c>
      <c r="V2439" s="504">
        <v>193.58</v>
      </c>
      <c r="AC2439" s="511">
        <f t="shared" si="75"/>
        <v>42836.749999994136</v>
      </c>
      <c r="AD2439" s="512">
        <f t="shared" si="74"/>
        <v>19</v>
      </c>
      <c r="AJ2439" s="504">
        <v>235</v>
      </c>
    </row>
    <row r="2440" spans="1:36" x14ac:dyDescent="0.2">
      <c r="A2440" s="511">
        <v>42105</v>
      </c>
      <c r="B2440" s="512">
        <v>20</v>
      </c>
      <c r="H2440" s="504">
        <v>205.61699999999999</v>
      </c>
      <c r="O2440" s="511">
        <v>42470</v>
      </c>
      <c r="P2440" s="512">
        <v>20</v>
      </c>
      <c r="V2440" s="504">
        <v>204.09100000000001</v>
      </c>
      <c r="AC2440" s="511">
        <f t="shared" si="75"/>
        <v>42836.7916666608</v>
      </c>
      <c r="AD2440" s="512">
        <f t="shared" si="74"/>
        <v>20</v>
      </c>
      <c r="AJ2440" s="504">
        <v>239</v>
      </c>
    </row>
    <row r="2441" spans="1:36" x14ac:dyDescent="0.2">
      <c r="A2441" s="511">
        <v>42105</v>
      </c>
      <c r="B2441" s="512">
        <v>21</v>
      </c>
      <c r="H2441" s="504">
        <v>216.005</v>
      </c>
      <c r="O2441" s="511">
        <v>42470</v>
      </c>
      <c r="P2441" s="512">
        <v>21</v>
      </c>
      <c r="V2441" s="504">
        <v>213.036</v>
      </c>
      <c r="AC2441" s="511">
        <f t="shared" si="75"/>
        <v>42836.833333327464</v>
      </c>
      <c r="AD2441" s="512">
        <f t="shared" si="74"/>
        <v>21</v>
      </c>
      <c r="AJ2441" s="504">
        <v>265</v>
      </c>
    </row>
    <row r="2442" spans="1:36" x14ac:dyDescent="0.2">
      <c r="A2442" s="511">
        <v>42105</v>
      </c>
      <c r="B2442" s="512">
        <v>22</v>
      </c>
      <c r="H2442" s="504">
        <v>208.91300000000001</v>
      </c>
      <c r="O2442" s="511">
        <v>42470</v>
      </c>
      <c r="P2442" s="512">
        <v>22</v>
      </c>
      <c r="V2442" s="504">
        <v>206.172</v>
      </c>
      <c r="AC2442" s="511">
        <f t="shared" si="75"/>
        <v>42836.874999994128</v>
      </c>
      <c r="AD2442" s="512">
        <f t="shared" si="74"/>
        <v>22</v>
      </c>
      <c r="AJ2442" s="504">
        <v>270</v>
      </c>
    </row>
    <row r="2443" spans="1:36" x14ac:dyDescent="0.2">
      <c r="A2443" s="511">
        <v>42105</v>
      </c>
      <c r="B2443" s="512">
        <v>23</v>
      </c>
      <c r="H2443" s="504">
        <v>197.053</v>
      </c>
      <c r="O2443" s="511">
        <v>42470</v>
      </c>
      <c r="P2443" s="512">
        <v>23</v>
      </c>
      <c r="V2443" s="504">
        <v>193.44499999999999</v>
      </c>
      <c r="AC2443" s="511">
        <f t="shared" si="75"/>
        <v>42836.916666660793</v>
      </c>
      <c r="AD2443" s="512">
        <f t="shared" si="74"/>
        <v>23</v>
      </c>
      <c r="AJ2443" s="504">
        <v>234</v>
      </c>
    </row>
    <row r="2444" spans="1:36" x14ac:dyDescent="0.2">
      <c r="A2444" s="511">
        <v>42105</v>
      </c>
      <c r="B2444" s="512">
        <v>24</v>
      </c>
      <c r="H2444" s="504">
        <v>183.46899999999999</v>
      </c>
      <c r="O2444" s="511">
        <v>42470</v>
      </c>
      <c r="P2444" s="512">
        <v>24</v>
      </c>
      <c r="V2444" s="504">
        <v>178.01499999999999</v>
      </c>
      <c r="AC2444" s="511">
        <f t="shared" si="75"/>
        <v>42836.958333327457</v>
      </c>
      <c r="AD2444" s="512">
        <f t="shared" si="74"/>
        <v>24</v>
      </c>
      <c r="AJ2444" s="504">
        <v>197</v>
      </c>
    </row>
    <row r="2445" spans="1:36" x14ac:dyDescent="0.2">
      <c r="A2445" s="511">
        <v>42106</v>
      </c>
      <c r="B2445" s="512">
        <v>1</v>
      </c>
      <c r="H2445" s="504">
        <v>174.25</v>
      </c>
      <c r="O2445" s="511">
        <v>42471</v>
      </c>
      <c r="P2445" s="512">
        <v>1</v>
      </c>
      <c r="V2445" s="504">
        <v>169.655</v>
      </c>
      <c r="AC2445" s="511">
        <f t="shared" si="75"/>
        <v>42836.999999994121</v>
      </c>
      <c r="AD2445" s="512">
        <f t="shared" si="74"/>
        <v>1</v>
      </c>
      <c r="AJ2445" s="504">
        <v>184</v>
      </c>
    </row>
    <row r="2446" spans="1:36" x14ac:dyDescent="0.2">
      <c r="A2446" s="511">
        <v>42106</v>
      </c>
      <c r="B2446" s="512">
        <v>2</v>
      </c>
      <c r="H2446" s="504">
        <v>167.017</v>
      </c>
      <c r="O2446" s="511">
        <v>42471</v>
      </c>
      <c r="P2446" s="512">
        <v>2</v>
      </c>
      <c r="V2446" s="504">
        <v>163.53</v>
      </c>
      <c r="AC2446" s="511">
        <f t="shared" si="75"/>
        <v>42837.041666660785</v>
      </c>
      <c r="AD2446" s="512">
        <f t="shared" si="74"/>
        <v>2</v>
      </c>
      <c r="AJ2446" s="504">
        <v>179</v>
      </c>
    </row>
    <row r="2447" spans="1:36" x14ac:dyDescent="0.2">
      <c r="A2447" s="511">
        <v>42106</v>
      </c>
      <c r="B2447" s="512">
        <v>3</v>
      </c>
      <c r="H2447" s="504">
        <v>162.447</v>
      </c>
      <c r="O2447" s="511">
        <v>42471</v>
      </c>
      <c r="P2447" s="512">
        <v>3</v>
      </c>
      <c r="V2447" s="504">
        <v>162.511</v>
      </c>
      <c r="AC2447" s="511">
        <f t="shared" si="75"/>
        <v>42837.08333332745</v>
      </c>
      <c r="AD2447" s="512">
        <f t="shared" si="74"/>
        <v>3</v>
      </c>
      <c r="AJ2447" s="504">
        <v>177</v>
      </c>
    </row>
    <row r="2448" spans="1:36" x14ac:dyDescent="0.2">
      <c r="A2448" s="511">
        <v>42106</v>
      </c>
      <c r="B2448" s="512">
        <v>4</v>
      </c>
      <c r="H2448" s="504">
        <v>160.655</v>
      </c>
      <c r="O2448" s="511">
        <v>42471</v>
      </c>
      <c r="P2448" s="512">
        <v>4</v>
      </c>
      <c r="V2448" s="504">
        <v>162.161</v>
      </c>
      <c r="AC2448" s="511">
        <f t="shared" si="75"/>
        <v>42837.124999994114</v>
      </c>
      <c r="AD2448" s="512">
        <f t="shared" si="74"/>
        <v>4</v>
      </c>
      <c r="AJ2448" s="504">
        <v>176</v>
      </c>
    </row>
    <row r="2449" spans="1:36" x14ac:dyDescent="0.2">
      <c r="A2449" s="511">
        <v>42106</v>
      </c>
      <c r="B2449" s="512">
        <v>5</v>
      </c>
      <c r="H2449" s="504">
        <v>160.315</v>
      </c>
      <c r="O2449" s="511">
        <v>42471</v>
      </c>
      <c r="P2449" s="512">
        <v>5</v>
      </c>
      <c r="V2449" s="504">
        <v>167.89500000000001</v>
      </c>
      <c r="AC2449" s="511">
        <f t="shared" si="75"/>
        <v>42837.166666660778</v>
      </c>
      <c r="AD2449" s="512">
        <f t="shared" si="74"/>
        <v>5</v>
      </c>
      <c r="AJ2449" s="504">
        <v>177</v>
      </c>
    </row>
    <row r="2450" spans="1:36" x14ac:dyDescent="0.2">
      <c r="A2450" s="511">
        <v>42106</v>
      </c>
      <c r="B2450" s="512">
        <v>6</v>
      </c>
      <c r="H2450" s="504">
        <v>162.82599999999999</v>
      </c>
      <c r="O2450" s="511">
        <v>42471</v>
      </c>
      <c r="P2450" s="512">
        <v>6</v>
      </c>
      <c r="V2450" s="504">
        <v>180.29</v>
      </c>
      <c r="AC2450" s="511">
        <f t="shared" si="75"/>
        <v>42837.208333327442</v>
      </c>
      <c r="AD2450" s="512">
        <f t="shared" si="74"/>
        <v>6</v>
      </c>
      <c r="AJ2450" s="504">
        <v>178</v>
      </c>
    </row>
    <row r="2451" spans="1:36" x14ac:dyDescent="0.2">
      <c r="A2451" s="511">
        <v>42106</v>
      </c>
      <c r="B2451" s="512">
        <v>7</v>
      </c>
      <c r="H2451" s="504">
        <v>163.57499999999999</v>
      </c>
      <c r="O2451" s="511">
        <v>42471</v>
      </c>
      <c r="P2451" s="512">
        <v>7</v>
      </c>
      <c r="V2451" s="504">
        <v>200.99799999999999</v>
      </c>
      <c r="AC2451" s="511">
        <f t="shared" si="75"/>
        <v>42837.249999994106</v>
      </c>
      <c r="AD2451" s="512">
        <f t="shared" si="74"/>
        <v>7</v>
      </c>
      <c r="AJ2451" s="504">
        <v>182</v>
      </c>
    </row>
    <row r="2452" spans="1:36" x14ac:dyDescent="0.2">
      <c r="A2452" s="511">
        <v>42106</v>
      </c>
      <c r="B2452" s="512">
        <v>8</v>
      </c>
      <c r="H2452" s="504">
        <v>163.387</v>
      </c>
      <c r="O2452" s="511">
        <v>42471</v>
      </c>
      <c r="P2452" s="512">
        <v>8</v>
      </c>
      <c r="V2452" s="504">
        <v>209.233</v>
      </c>
      <c r="AC2452" s="511">
        <f t="shared" si="75"/>
        <v>42837.291666660771</v>
      </c>
      <c r="AD2452" s="512">
        <f t="shared" si="74"/>
        <v>8</v>
      </c>
      <c r="AJ2452" s="504">
        <v>191</v>
      </c>
    </row>
    <row r="2453" spans="1:36" x14ac:dyDescent="0.2">
      <c r="A2453" s="511">
        <v>42106</v>
      </c>
      <c r="B2453" s="512">
        <v>9</v>
      </c>
      <c r="H2453" s="504">
        <v>167.536</v>
      </c>
      <c r="O2453" s="511">
        <v>42471</v>
      </c>
      <c r="P2453" s="512">
        <v>9</v>
      </c>
      <c r="V2453" s="504">
        <v>208.077</v>
      </c>
      <c r="AC2453" s="511">
        <f t="shared" si="75"/>
        <v>42837.333333327435</v>
      </c>
      <c r="AD2453" s="512">
        <f t="shared" si="74"/>
        <v>9</v>
      </c>
      <c r="AJ2453" s="504">
        <v>203</v>
      </c>
    </row>
    <row r="2454" spans="1:36" x14ac:dyDescent="0.2">
      <c r="A2454" s="511">
        <v>42106</v>
      </c>
      <c r="B2454" s="512">
        <v>10</v>
      </c>
      <c r="H2454" s="504">
        <v>169.655</v>
      </c>
      <c r="O2454" s="511">
        <v>42471</v>
      </c>
      <c r="P2454" s="512">
        <v>10</v>
      </c>
      <c r="V2454" s="504">
        <v>207.071</v>
      </c>
      <c r="AC2454" s="511">
        <f t="shared" si="75"/>
        <v>42837.374999994099</v>
      </c>
      <c r="AD2454" s="512">
        <f t="shared" ref="AD2454:AD2517" si="76">B2454</f>
        <v>10</v>
      </c>
      <c r="AJ2454" s="504">
        <v>208</v>
      </c>
    </row>
    <row r="2455" spans="1:36" x14ac:dyDescent="0.2">
      <c r="A2455" s="511">
        <v>42106</v>
      </c>
      <c r="B2455" s="512">
        <v>11</v>
      </c>
      <c r="H2455" s="504">
        <v>171.505</v>
      </c>
      <c r="O2455" s="511">
        <v>42471</v>
      </c>
      <c r="P2455" s="512">
        <v>11</v>
      </c>
      <c r="V2455" s="504">
        <v>206.96199999999999</v>
      </c>
      <c r="AC2455" s="511">
        <f t="shared" ref="AC2455:AC2518" si="77">AC2454+1/24</f>
        <v>42837.416666660763</v>
      </c>
      <c r="AD2455" s="512">
        <f t="shared" si="76"/>
        <v>11</v>
      </c>
      <c r="AJ2455" s="504">
        <v>211</v>
      </c>
    </row>
    <row r="2456" spans="1:36" x14ac:dyDescent="0.2">
      <c r="A2456" s="511">
        <v>42106</v>
      </c>
      <c r="B2456" s="512">
        <v>12</v>
      </c>
      <c r="H2456" s="504">
        <v>173.417</v>
      </c>
      <c r="O2456" s="511">
        <v>42471</v>
      </c>
      <c r="P2456" s="512">
        <v>12</v>
      </c>
      <c r="V2456" s="504">
        <v>207.607</v>
      </c>
      <c r="AC2456" s="511">
        <f t="shared" si="77"/>
        <v>42837.458333327428</v>
      </c>
      <c r="AD2456" s="512">
        <f t="shared" si="76"/>
        <v>12</v>
      </c>
      <c r="AJ2456" s="504">
        <v>215</v>
      </c>
    </row>
    <row r="2457" spans="1:36" x14ac:dyDescent="0.2">
      <c r="A2457" s="511">
        <v>42106</v>
      </c>
      <c r="B2457" s="512">
        <v>13</v>
      </c>
      <c r="H2457" s="504">
        <v>175.279</v>
      </c>
      <c r="O2457" s="511">
        <v>42471</v>
      </c>
      <c r="P2457" s="512">
        <v>13</v>
      </c>
      <c r="V2457" s="504">
        <v>207.91499999999999</v>
      </c>
      <c r="AC2457" s="511">
        <f t="shared" si="77"/>
        <v>42837.499999994092</v>
      </c>
      <c r="AD2457" s="512">
        <f t="shared" si="76"/>
        <v>13</v>
      </c>
      <c r="AJ2457" s="504">
        <v>218</v>
      </c>
    </row>
    <row r="2458" spans="1:36" x14ac:dyDescent="0.2">
      <c r="A2458" s="511">
        <v>42106</v>
      </c>
      <c r="B2458" s="512">
        <v>14</v>
      </c>
      <c r="H2458" s="504">
        <v>175.63399999999999</v>
      </c>
      <c r="O2458" s="511">
        <v>42471</v>
      </c>
      <c r="P2458" s="512">
        <v>14</v>
      </c>
      <c r="V2458" s="504">
        <v>212.65</v>
      </c>
      <c r="AC2458" s="511">
        <f t="shared" si="77"/>
        <v>42837.541666660756</v>
      </c>
      <c r="AD2458" s="512">
        <f t="shared" si="76"/>
        <v>14</v>
      </c>
      <c r="AJ2458" s="504">
        <v>222</v>
      </c>
    </row>
    <row r="2459" spans="1:36" x14ac:dyDescent="0.2">
      <c r="A2459" s="511">
        <v>42106</v>
      </c>
      <c r="B2459" s="512">
        <v>15</v>
      </c>
      <c r="H2459" s="504">
        <v>178.773</v>
      </c>
      <c r="O2459" s="511">
        <v>42471</v>
      </c>
      <c r="P2459" s="512">
        <v>15</v>
      </c>
      <c r="V2459" s="504">
        <v>213.85499999999999</v>
      </c>
      <c r="AC2459" s="511">
        <f t="shared" si="77"/>
        <v>42837.58333332742</v>
      </c>
      <c r="AD2459" s="512">
        <f t="shared" si="76"/>
        <v>15</v>
      </c>
      <c r="AJ2459" s="504">
        <v>220</v>
      </c>
    </row>
    <row r="2460" spans="1:36" x14ac:dyDescent="0.2">
      <c r="A2460" s="511">
        <v>42106</v>
      </c>
      <c r="B2460" s="512">
        <v>16</v>
      </c>
      <c r="H2460" s="504">
        <v>182.59299999999999</v>
      </c>
      <c r="O2460" s="511">
        <v>42471</v>
      </c>
      <c r="P2460" s="512">
        <v>16</v>
      </c>
      <c r="V2460" s="504">
        <v>213.36500000000001</v>
      </c>
      <c r="AC2460" s="511">
        <f t="shared" si="77"/>
        <v>42837.624999994085</v>
      </c>
      <c r="AD2460" s="512">
        <f t="shared" si="76"/>
        <v>16</v>
      </c>
      <c r="AJ2460" s="504">
        <v>219</v>
      </c>
    </row>
    <row r="2461" spans="1:36" x14ac:dyDescent="0.2">
      <c r="A2461" s="511">
        <v>42106</v>
      </c>
      <c r="B2461" s="512">
        <v>17</v>
      </c>
      <c r="H2461" s="504">
        <v>187.75</v>
      </c>
      <c r="O2461" s="511">
        <v>42471</v>
      </c>
      <c r="P2461" s="512">
        <v>17</v>
      </c>
      <c r="V2461" s="504">
        <v>216.10300000000001</v>
      </c>
      <c r="AC2461" s="511">
        <f t="shared" si="77"/>
        <v>42837.666666660749</v>
      </c>
      <c r="AD2461" s="512">
        <f t="shared" si="76"/>
        <v>17</v>
      </c>
      <c r="AJ2461" s="504">
        <v>220</v>
      </c>
    </row>
    <row r="2462" spans="1:36" x14ac:dyDescent="0.2">
      <c r="A2462" s="511">
        <v>42106</v>
      </c>
      <c r="B2462" s="512">
        <v>18</v>
      </c>
      <c r="H2462" s="504">
        <v>196.89699999999999</v>
      </c>
      <c r="O2462" s="511">
        <v>42471</v>
      </c>
      <c r="P2462" s="512">
        <v>18</v>
      </c>
      <c r="V2462" s="504">
        <v>217.86600000000001</v>
      </c>
      <c r="AC2462" s="511">
        <f t="shared" si="77"/>
        <v>42837.708333327413</v>
      </c>
      <c r="AD2462" s="512">
        <f t="shared" si="76"/>
        <v>18</v>
      </c>
      <c r="AJ2462" s="504">
        <v>220</v>
      </c>
    </row>
    <row r="2463" spans="1:36" x14ac:dyDescent="0.2">
      <c r="A2463" s="511">
        <v>42106</v>
      </c>
      <c r="B2463" s="512">
        <v>19</v>
      </c>
      <c r="H2463" s="504">
        <v>205.18100000000001</v>
      </c>
      <c r="O2463" s="511">
        <v>42471</v>
      </c>
      <c r="P2463" s="512">
        <v>19</v>
      </c>
      <c r="V2463" s="504">
        <v>219.18899999999999</v>
      </c>
      <c r="AC2463" s="511">
        <f t="shared" si="77"/>
        <v>42837.749999994077</v>
      </c>
      <c r="AD2463" s="512">
        <f t="shared" si="76"/>
        <v>19</v>
      </c>
      <c r="AJ2463" s="504">
        <v>223</v>
      </c>
    </row>
    <row r="2464" spans="1:36" x14ac:dyDescent="0.2">
      <c r="A2464" s="511">
        <v>42106</v>
      </c>
      <c r="B2464" s="512">
        <v>20</v>
      </c>
      <c r="H2464" s="504">
        <v>211.94399999999999</v>
      </c>
      <c r="O2464" s="511">
        <v>42471</v>
      </c>
      <c r="P2464" s="512">
        <v>20</v>
      </c>
      <c r="V2464" s="504">
        <v>226.398</v>
      </c>
      <c r="AC2464" s="511">
        <f t="shared" si="77"/>
        <v>42837.791666660742</v>
      </c>
      <c r="AD2464" s="512">
        <f t="shared" si="76"/>
        <v>20</v>
      </c>
      <c r="AJ2464" s="504">
        <v>225</v>
      </c>
    </row>
    <row r="2465" spans="1:36" x14ac:dyDescent="0.2">
      <c r="A2465" s="511">
        <v>42106</v>
      </c>
      <c r="B2465" s="512">
        <v>21</v>
      </c>
      <c r="H2465" s="504">
        <v>225.18199999999999</v>
      </c>
      <c r="O2465" s="511">
        <v>42471</v>
      </c>
      <c r="P2465" s="512">
        <v>21</v>
      </c>
      <c r="V2465" s="504">
        <v>237.697</v>
      </c>
      <c r="AC2465" s="511">
        <f t="shared" si="77"/>
        <v>42837.833333327406</v>
      </c>
      <c r="AD2465" s="512">
        <f t="shared" si="76"/>
        <v>21</v>
      </c>
      <c r="AJ2465" s="504">
        <v>248</v>
      </c>
    </row>
    <row r="2466" spans="1:36" x14ac:dyDescent="0.2">
      <c r="A2466" s="511">
        <v>42106</v>
      </c>
      <c r="B2466" s="512">
        <v>22</v>
      </c>
      <c r="H2466" s="504">
        <v>215.76599999999999</v>
      </c>
      <c r="O2466" s="511">
        <v>42471</v>
      </c>
      <c r="P2466" s="512">
        <v>22</v>
      </c>
      <c r="V2466" s="504">
        <v>227.23</v>
      </c>
      <c r="AC2466" s="511">
        <f t="shared" si="77"/>
        <v>42837.87499999407</v>
      </c>
      <c r="AD2466" s="512">
        <f t="shared" si="76"/>
        <v>22</v>
      </c>
      <c r="AJ2466" s="504">
        <v>255</v>
      </c>
    </row>
    <row r="2467" spans="1:36" x14ac:dyDescent="0.2">
      <c r="A2467" s="511">
        <v>42106</v>
      </c>
      <c r="B2467" s="512">
        <v>23</v>
      </c>
      <c r="H2467" s="504">
        <v>198.88300000000001</v>
      </c>
      <c r="O2467" s="511">
        <v>42471</v>
      </c>
      <c r="P2467" s="512">
        <v>23</v>
      </c>
      <c r="V2467" s="504">
        <v>211.11799999999999</v>
      </c>
      <c r="AC2467" s="511">
        <f t="shared" si="77"/>
        <v>42837.916666660734</v>
      </c>
      <c r="AD2467" s="512">
        <f t="shared" si="76"/>
        <v>23</v>
      </c>
      <c r="AJ2467" s="504">
        <v>222</v>
      </c>
    </row>
    <row r="2468" spans="1:36" x14ac:dyDescent="0.2">
      <c r="A2468" s="511">
        <v>42106</v>
      </c>
      <c r="B2468" s="512">
        <v>24</v>
      </c>
      <c r="H2468" s="504">
        <v>181.82499999999999</v>
      </c>
      <c r="O2468" s="511">
        <v>42471</v>
      </c>
      <c r="P2468" s="512">
        <v>24</v>
      </c>
      <c r="V2468" s="504">
        <v>192.047</v>
      </c>
      <c r="AC2468" s="511">
        <f t="shared" si="77"/>
        <v>42837.958333327399</v>
      </c>
      <c r="AD2468" s="512">
        <f t="shared" si="76"/>
        <v>24</v>
      </c>
      <c r="AJ2468" s="504">
        <v>195</v>
      </c>
    </row>
    <row r="2469" spans="1:36" x14ac:dyDescent="0.2">
      <c r="A2469" s="511">
        <v>42107</v>
      </c>
      <c r="B2469" s="512">
        <v>1</v>
      </c>
      <c r="H2469" s="504">
        <v>173.714</v>
      </c>
      <c r="O2469" s="511">
        <v>42472</v>
      </c>
      <c r="P2469" s="512">
        <v>1</v>
      </c>
      <c r="V2469" s="504">
        <v>180.012</v>
      </c>
      <c r="AC2469" s="511">
        <f t="shared" si="77"/>
        <v>42837.999999994063</v>
      </c>
      <c r="AD2469" s="512">
        <f t="shared" si="76"/>
        <v>1</v>
      </c>
      <c r="AJ2469" s="504">
        <v>183</v>
      </c>
    </row>
    <row r="2470" spans="1:36" x14ac:dyDescent="0.2">
      <c r="A2470" s="511">
        <v>42107</v>
      </c>
      <c r="B2470" s="512">
        <v>2</v>
      </c>
      <c r="H2470" s="504">
        <v>168.54</v>
      </c>
      <c r="O2470" s="511">
        <v>42472</v>
      </c>
      <c r="P2470" s="512">
        <v>2</v>
      </c>
      <c r="V2470" s="504">
        <v>174.25</v>
      </c>
      <c r="AC2470" s="511">
        <f t="shared" si="77"/>
        <v>42838.041666660727</v>
      </c>
      <c r="AD2470" s="512">
        <f t="shared" si="76"/>
        <v>2</v>
      </c>
      <c r="AJ2470" s="504">
        <v>178</v>
      </c>
    </row>
    <row r="2471" spans="1:36" x14ac:dyDescent="0.2">
      <c r="A2471" s="511">
        <v>42107</v>
      </c>
      <c r="B2471" s="512">
        <v>3</v>
      </c>
      <c r="H2471" s="504">
        <v>166.667</v>
      </c>
      <c r="O2471" s="511">
        <v>42472</v>
      </c>
      <c r="P2471" s="512">
        <v>3</v>
      </c>
      <c r="V2471" s="504">
        <v>170.268</v>
      </c>
      <c r="AC2471" s="511">
        <f t="shared" si="77"/>
        <v>42838.083333327391</v>
      </c>
      <c r="AD2471" s="512">
        <f t="shared" si="76"/>
        <v>3</v>
      </c>
      <c r="AJ2471" s="504">
        <v>177</v>
      </c>
    </row>
    <row r="2472" spans="1:36" x14ac:dyDescent="0.2">
      <c r="A2472" s="511">
        <v>42107</v>
      </c>
      <c r="B2472" s="512">
        <v>4</v>
      </c>
      <c r="H2472" s="504">
        <v>167.42500000000001</v>
      </c>
      <c r="O2472" s="511">
        <v>42472</v>
      </c>
      <c r="P2472" s="512">
        <v>4</v>
      </c>
      <c r="V2472" s="504">
        <v>169.274</v>
      </c>
      <c r="AC2472" s="511">
        <f t="shared" si="77"/>
        <v>42838.124999994056</v>
      </c>
      <c r="AD2472" s="512">
        <f t="shared" si="76"/>
        <v>4</v>
      </c>
      <c r="AJ2472" s="504">
        <v>176</v>
      </c>
    </row>
    <row r="2473" spans="1:36" x14ac:dyDescent="0.2">
      <c r="A2473" s="511">
        <v>42107</v>
      </c>
      <c r="B2473" s="512">
        <v>5</v>
      </c>
      <c r="H2473" s="504">
        <v>172.54599999999999</v>
      </c>
      <c r="O2473" s="511">
        <v>42472</v>
      </c>
      <c r="P2473" s="512">
        <v>5</v>
      </c>
      <c r="V2473" s="504">
        <v>173.85300000000001</v>
      </c>
      <c r="AC2473" s="511">
        <f t="shared" si="77"/>
        <v>42838.16666666072</v>
      </c>
      <c r="AD2473" s="512">
        <f t="shared" si="76"/>
        <v>5</v>
      </c>
      <c r="AJ2473" s="504">
        <v>176</v>
      </c>
    </row>
    <row r="2474" spans="1:36" x14ac:dyDescent="0.2">
      <c r="A2474" s="511">
        <v>42107</v>
      </c>
      <c r="B2474" s="512">
        <v>6</v>
      </c>
      <c r="H2474" s="504">
        <v>184.274</v>
      </c>
      <c r="O2474" s="511">
        <v>42472</v>
      </c>
      <c r="P2474" s="512">
        <v>6</v>
      </c>
      <c r="V2474" s="504">
        <v>184.392</v>
      </c>
      <c r="AC2474" s="511">
        <f t="shared" si="77"/>
        <v>42838.208333327384</v>
      </c>
      <c r="AD2474" s="512">
        <f t="shared" si="76"/>
        <v>6</v>
      </c>
      <c r="AJ2474" s="504">
        <v>178</v>
      </c>
    </row>
    <row r="2475" spans="1:36" x14ac:dyDescent="0.2">
      <c r="A2475" s="511">
        <v>42107</v>
      </c>
      <c r="B2475" s="512">
        <v>7</v>
      </c>
      <c r="H2475" s="504">
        <v>201.017</v>
      </c>
      <c r="O2475" s="511">
        <v>42472</v>
      </c>
      <c r="P2475" s="512">
        <v>7</v>
      </c>
      <c r="V2475" s="504">
        <v>199.27699999999999</v>
      </c>
      <c r="AC2475" s="511">
        <f t="shared" si="77"/>
        <v>42838.249999994048</v>
      </c>
      <c r="AD2475" s="512">
        <f t="shared" si="76"/>
        <v>7</v>
      </c>
      <c r="AJ2475" s="504">
        <v>183</v>
      </c>
    </row>
    <row r="2476" spans="1:36" x14ac:dyDescent="0.2">
      <c r="A2476" s="511">
        <v>42107</v>
      </c>
      <c r="B2476" s="512">
        <v>8</v>
      </c>
      <c r="H2476" s="504">
        <v>215.78700000000001</v>
      </c>
      <c r="O2476" s="511">
        <v>42472</v>
      </c>
      <c r="P2476" s="512">
        <v>8</v>
      </c>
      <c r="V2476" s="504">
        <v>207.239</v>
      </c>
      <c r="AC2476" s="511">
        <f t="shared" si="77"/>
        <v>42838.291666660713</v>
      </c>
      <c r="AD2476" s="512">
        <f t="shared" si="76"/>
        <v>8</v>
      </c>
      <c r="AJ2476" s="504">
        <v>193</v>
      </c>
    </row>
    <row r="2477" spans="1:36" x14ac:dyDescent="0.2">
      <c r="A2477" s="511">
        <v>42107</v>
      </c>
      <c r="B2477" s="512">
        <v>9</v>
      </c>
      <c r="H2477" s="504">
        <v>222.04</v>
      </c>
      <c r="O2477" s="511">
        <v>42472</v>
      </c>
      <c r="P2477" s="512">
        <v>9</v>
      </c>
      <c r="V2477" s="504">
        <v>207.11799999999999</v>
      </c>
      <c r="AC2477" s="511">
        <f t="shared" si="77"/>
        <v>42838.333333327377</v>
      </c>
      <c r="AD2477" s="512">
        <f t="shared" si="76"/>
        <v>9</v>
      </c>
      <c r="AJ2477" s="504">
        <v>206</v>
      </c>
    </row>
    <row r="2478" spans="1:36" x14ac:dyDescent="0.2">
      <c r="A2478" s="511">
        <v>42107</v>
      </c>
      <c r="B2478" s="512">
        <v>10</v>
      </c>
      <c r="H2478" s="504">
        <v>226.92500000000001</v>
      </c>
      <c r="O2478" s="511">
        <v>42472</v>
      </c>
      <c r="P2478" s="512">
        <v>10</v>
      </c>
      <c r="V2478" s="504">
        <v>205.91399999999999</v>
      </c>
      <c r="AC2478" s="511">
        <f t="shared" si="77"/>
        <v>42838.374999994041</v>
      </c>
      <c r="AD2478" s="512">
        <f t="shared" si="76"/>
        <v>10</v>
      </c>
      <c r="AJ2478" s="504">
        <v>214</v>
      </c>
    </row>
    <row r="2479" spans="1:36" x14ac:dyDescent="0.2">
      <c r="A2479" s="511">
        <v>42107</v>
      </c>
      <c r="B2479" s="512">
        <v>11</v>
      </c>
      <c r="H2479" s="504">
        <v>231.94200000000001</v>
      </c>
      <c r="O2479" s="511">
        <v>42472</v>
      </c>
      <c r="P2479" s="512">
        <v>11</v>
      </c>
      <c r="V2479" s="504">
        <v>205.78899999999999</v>
      </c>
      <c r="AC2479" s="511">
        <f t="shared" si="77"/>
        <v>42838.416666660705</v>
      </c>
      <c r="AD2479" s="512">
        <f t="shared" si="76"/>
        <v>11</v>
      </c>
      <c r="AJ2479" s="504">
        <v>217</v>
      </c>
    </row>
    <row r="2480" spans="1:36" x14ac:dyDescent="0.2">
      <c r="A2480" s="511">
        <v>42107</v>
      </c>
      <c r="B2480" s="512">
        <v>12</v>
      </c>
      <c r="H2480" s="504">
        <v>238.51300000000001</v>
      </c>
      <c r="O2480" s="511">
        <v>42472</v>
      </c>
      <c r="P2480" s="512">
        <v>12</v>
      </c>
      <c r="V2480" s="504">
        <v>205.58500000000001</v>
      </c>
      <c r="AC2480" s="511">
        <f t="shared" si="77"/>
        <v>42838.458333327369</v>
      </c>
      <c r="AD2480" s="512">
        <f t="shared" si="76"/>
        <v>12</v>
      </c>
      <c r="AJ2480" s="504">
        <v>224</v>
      </c>
    </row>
    <row r="2481" spans="1:36" x14ac:dyDescent="0.2">
      <c r="A2481" s="511">
        <v>42107</v>
      </c>
      <c r="B2481" s="512">
        <v>13</v>
      </c>
      <c r="H2481" s="504">
        <v>242.476</v>
      </c>
      <c r="O2481" s="511">
        <v>42472</v>
      </c>
      <c r="P2481" s="512">
        <v>13</v>
      </c>
      <c r="V2481" s="504">
        <v>207.28</v>
      </c>
      <c r="AC2481" s="511">
        <f t="shared" si="77"/>
        <v>42838.499999994034</v>
      </c>
      <c r="AD2481" s="512">
        <f t="shared" si="76"/>
        <v>13</v>
      </c>
      <c r="AJ2481" s="504">
        <v>226</v>
      </c>
    </row>
    <row r="2482" spans="1:36" x14ac:dyDescent="0.2">
      <c r="A2482" s="511">
        <v>42107</v>
      </c>
      <c r="B2482" s="512">
        <v>14</v>
      </c>
      <c r="H2482" s="504">
        <v>250.49700000000001</v>
      </c>
      <c r="O2482" s="511">
        <v>42472</v>
      </c>
      <c r="P2482" s="512">
        <v>14</v>
      </c>
      <c r="V2482" s="504">
        <v>213.322</v>
      </c>
      <c r="AC2482" s="511">
        <f t="shared" si="77"/>
        <v>42838.541666660698</v>
      </c>
      <c r="AD2482" s="512">
        <f t="shared" si="76"/>
        <v>14</v>
      </c>
      <c r="AJ2482" s="504">
        <v>228</v>
      </c>
    </row>
    <row r="2483" spans="1:36" x14ac:dyDescent="0.2">
      <c r="A2483" s="511">
        <v>42107</v>
      </c>
      <c r="B2483" s="512">
        <v>15</v>
      </c>
      <c r="H2483" s="504">
        <v>256.74400000000003</v>
      </c>
      <c r="O2483" s="511">
        <v>42472</v>
      </c>
      <c r="P2483" s="512">
        <v>15</v>
      </c>
      <c r="V2483" s="504">
        <v>211.68600000000001</v>
      </c>
      <c r="AC2483" s="511">
        <f t="shared" si="77"/>
        <v>42838.583333327362</v>
      </c>
      <c r="AD2483" s="512">
        <f t="shared" si="76"/>
        <v>15</v>
      </c>
      <c r="AJ2483" s="504">
        <v>233</v>
      </c>
    </row>
    <row r="2484" spans="1:36" x14ac:dyDescent="0.2">
      <c r="A2484" s="511">
        <v>42107</v>
      </c>
      <c r="B2484" s="512">
        <v>16</v>
      </c>
      <c r="H2484" s="504">
        <v>255.852</v>
      </c>
      <c r="O2484" s="511">
        <v>42472</v>
      </c>
      <c r="P2484" s="512">
        <v>16</v>
      </c>
      <c r="V2484" s="504">
        <v>208.51499999999999</v>
      </c>
      <c r="AC2484" s="511">
        <f t="shared" si="77"/>
        <v>42838.624999994026</v>
      </c>
      <c r="AD2484" s="512">
        <f t="shared" si="76"/>
        <v>16</v>
      </c>
      <c r="AJ2484" s="504">
        <v>232</v>
      </c>
    </row>
    <row r="2485" spans="1:36" x14ac:dyDescent="0.2">
      <c r="A2485" s="511">
        <v>42107</v>
      </c>
      <c r="B2485" s="512">
        <v>17</v>
      </c>
      <c r="H2485" s="504">
        <v>250.286</v>
      </c>
      <c r="O2485" s="511">
        <v>42472</v>
      </c>
      <c r="P2485" s="512">
        <v>17</v>
      </c>
      <c r="V2485" s="504">
        <v>210.126</v>
      </c>
      <c r="AC2485" s="511">
        <f t="shared" si="77"/>
        <v>42838.666666660691</v>
      </c>
      <c r="AD2485" s="512">
        <f t="shared" si="76"/>
        <v>17</v>
      </c>
      <c r="AJ2485" s="504">
        <v>228</v>
      </c>
    </row>
    <row r="2486" spans="1:36" x14ac:dyDescent="0.2">
      <c r="A2486" s="511">
        <v>42107</v>
      </c>
      <c r="B2486" s="512">
        <v>18</v>
      </c>
      <c r="H2486" s="504">
        <v>242.839</v>
      </c>
      <c r="O2486" s="511">
        <v>42472</v>
      </c>
      <c r="P2486" s="512">
        <v>18</v>
      </c>
      <c r="V2486" s="504">
        <v>210.84100000000001</v>
      </c>
      <c r="AC2486" s="511">
        <f t="shared" si="77"/>
        <v>42838.708333327355</v>
      </c>
      <c r="AD2486" s="512">
        <f t="shared" si="76"/>
        <v>18</v>
      </c>
      <c r="AJ2486" s="504">
        <v>225</v>
      </c>
    </row>
    <row r="2487" spans="1:36" x14ac:dyDescent="0.2">
      <c r="A2487" s="511">
        <v>42107</v>
      </c>
      <c r="B2487" s="512">
        <v>19</v>
      </c>
      <c r="H2487" s="504">
        <v>238.12899999999999</v>
      </c>
      <c r="O2487" s="511">
        <v>42472</v>
      </c>
      <c r="P2487" s="512">
        <v>19</v>
      </c>
      <c r="V2487" s="504">
        <v>215.08600000000001</v>
      </c>
      <c r="AC2487" s="511">
        <f t="shared" si="77"/>
        <v>42838.749999994019</v>
      </c>
      <c r="AD2487" s="512">
        <f t="shared" si="76"/>
        <v>19</v>
      </c>
      <c r="AJ2487" s="504">
        <v>219</v>
      </c>
    </row>
    <row r="2488" spans="1:36" x14ac:dyDescent="0.2">
      <c r="A2488" s="511">
        <v>42107</v>
      </c>
      <c r="B2488" s="512">
        <v>20</v>
      </c>
      <c r="H2488" s="504">
        <v>240.33500000000001</v>
      </c>
      <c r="O2488" s="511">
        <v>42472</v>
      </c>
      <c r="P2488" s="512">
        <v>20</v>
      </c>
      <c r="V2488" s="504">
        <v>225.178</v>
      </c>
      <c r="AC2488" s="511">
        <f t="shared" si="77"/>
        <v>42838.791666660683</v>
      </c>
      <c r="AD2488" s="512">
        <f t="shared" si="76"/>
        <v>20</v>
      </c>
      <c r="AJ2488" s="504">
        <v>223</v>
      </c>
    </row>
    <row r="2489" spans="1:36" x14ac:dyDescent="0.2">
      <c r="A2489" s="511">
        <v>42107</v>
      </c>
      <c r="B2489" s="512">
        <v>21</v>
      </c>
      <c r="H2489" s="504">
        <v>250.86199999999999</v>
      </c>
      <c r="O2489" s="511">
        <v>42472</v>
      </c>
      <c r="P2489" s="512">
        <v>21</v>
      </c>
      <c r="V2489" s="504">
        <v>235.08199999999999</v>
      </c>
      <c r="AC2489" s="511">
        <f t="shared" si="77"/>
        <v>42838.833333327348</v>
      </c>
      <c r="AD2489" s="512">
        <f t="shared" si="76"/>
        <v>21</v>
      </c>
      <c r="AJ2489" s="504">
        <v>247</v>
      </c>
    </row>
    <row r="2490" spans="1:36" x14ac:dyDescent="0.2">
      <c r="A2490" s="511">
        <v>42107</v>
      </c>
      <c r="B2490" s="512">
        <v>22</v>
      </c>
      <c r="H2490" s="504">
        <v>241.154</v>
      </c>
      <c r="O2490" s="511">
        <v>42472</v>
      </c>
      <c r="P2490" s="512">
        <v>22</v>
      </c>
      <c r="V2490" s="504">
        <v>226.37100000000001</v>
      </c>
      <c r="AC2490" s="511">
        <f t="shared" si="77"/>
        <v>42838.874999994012</v>
      </c>
      <c r="AD2490" s="512">
        <f t="shared" si="76"/>
        <v>22</v>
      </c>
      <c r="AJ2490" s="504">
        <v>253</v>
      </c>
    </row>
    <row r="2491" spans="1:36" x14ac:dyDescent="0.2">
      <c r="A2491" s="511">
        <v>42107</v>
      </c>
      <c r="B2491" s="512">
        <v>23</v>
      </c>
      <c r="H2491" s="504">
        <v>222.09100000000001</v>
      </c>
      <c r="O2491" s="511">
        <v>42472</v>
      </c>
      <c r="P2491" s="512">
        <v>23</v>
      </c>
      <c r="V2491" s="504">
        <v>211.858</v>
      </c>
      <c r="AC2491" s="511">
        <f t="shared" si="77"/>
        <v>42838.916666660676</v>
      </c>
      <c r="AD2491" s="512">
        <f t="shared" si="76"/>
        <v>23</v>
      </c>
      <c r="AJ2491" s="504">
        <v>220</v>
      </c>
    </row>
    <row r="2492" spans="1:36" x14ac:dyDescent="0.2">
      <c r="A2492" s="511">
        <v>42107</v>
      </c>
      <c r="B2492" s="512">
        <v>24</v>
      </c>
      <c r="H2492" s="504">
        <v>202.041</v>
      </c>
      <c r="O2492" s="511">
        <v>42472</v>
      </c>
      <c r="P2492" s="512">
        <v>24</v>
      </c>
      <c r="V2492" s="504">
        <v>190.42400000000001</v>
      </c>
      <c r="AC2492" s="511">
        <f t="shared" si="77"/>
        <v>42838.95833332734</v>
      </c>
      <c r="AD2492" s="512">
        <f t="shared" si="76"/>
        <v>24</v>
      </c>
      <c r="AJ2492" s="504">
        <v>194</v>
      </c>
    </row>
    <row r="2493" spans="1:36" x14ac:dyDescent="0.2">
      <c r="A2493" s="511">
        <v>42108</v>
      </c>
      <c r="B2493" s="512">
        <v>1</v>
      </c>
      <c r="H2493" s="504">
        <v>192.38200000000001</v>
      </c>
      <c r="O2493" s="511">
        <v>42473</v>
      </c>
      <c r="P2493" s="512">
        <v>1</v>
      </c>
      <c r="V2493" s="504">
        <v>179.40299999999999</v>
      </c>
      <c r="AC2493" s="511">
        <f t="shared" si="77"/>
        <v>42838.999999994005</v>
      </c>
      <c r="AD2493" s="512">
        <f t="shared" si="76"/>
        <v>1</v>
      </c>
      <c r="AJ2493" s="504">
        <v>183</v>
      </c>
    </row>
    <row r="2494" spans="1:36" x14ac:dyDescent="0.2">
      <c r="A2494" s="511">
        <v>42108</v>
      </c>
      <c r="B2494" s="512">
        <v>2</v>
      </c>
      <c r="H2494" s="504">
        <v>184.935</v>
      </c>
      <c r="O2494" s="511">
        <v>42473</v>
      </c>
      <c r="P2494" s="512">
        <v>2</v>
      </c>
      <c r="V2494" s="504">
        <v>172.23099999999999</v>
      </c>
      <c r="AC2494" s="511">
        <f t="shared" si="77"/>
        <v>42839.041666660669</v>
      </c>
      <c r="AD2494" s="512">
        <f t="shared" si="76"/>
        <v>2</v>
      </c>
      <c r="AJ2494" s="504">
        <v>178</v>
      </c>
    </row>
    <row r="2495" spans="1:36" x14ac:dyDescent="0.2">
      <c r="A2495" s="511">
        <v>42108</v>
      </c>
      <c r="B2495" s="512">
        <v>3</v>
      </c>
      <c r="H2495" s="504">
        <v>181.66900000000001</v>
      </c>
      <c r="O2495" s="511">
        <v>42473</v>
      </c>
      <c r="P2495" s="512">
        <v>3</v>
      </c>
      <c r="V2495" s="504">
        <v>169.274</v>
      </c>
      <c r="AC2495" s="511">
        <f t="shared" si="77"/>
        <v>42839.083333327333</v>
      </c>
      <c r="AD2495" s="512">
        <f t="shared" si="76"/>
        <v>3</v>
      </c>
      <c r="AJ2495" s="504">
        <v>177</v>
      </c>
    </row>
    <row r="2496" spans="1:36" x14ac:dyDescent="0.2">
      <c r="A2496" s="511">
        <v>42108</v>
      </c>
      <c r="B2496" s="512">
        <v>4</v>
      </c>
      <c r="H2496" s="504">
        <v>180.43899999999999</v>
      </c>
      <c r="O2496" s="511">
        <v>42473</v>
      </c>
      <c r="P2496" s="512">
        <v>4</v>
      </c>
      <c r="V2496" s="504">
        <v>169.14500000000001</v>
      </c>
      <c r="AC2496" s="511">
        <f t="shared" si="77"/>
        <v>42839.124999993997</v>
      </c>
      <c r="AD2496" s="512">
        <f t="shared" si="76"/>
        <v>4</v>
      </c>
      <c r="AJ2496" s="504">
        <v>176</v>
      </c>
    </row>
    <row r="2497" spans="1:36" x14ac:dyDescent="0.2">
      <c r="A2497" s="511">
        <v>42108</v>
      </c>
      <c r="B2497" s="512">
        <v>5</v>
      </c>
      <c r="H2497" s="504">
        <v>184.85400000000001</v>
      </c>
      <c r="O2497" s="511">
        <v>42473</v>
      </c>
      <c r="P2497" s="512">
        <v>5</v>
      </c>
      <c r="V2497" s="504">
        <v>173.81700000000001</v>
      </c>
      <c r="AC2497" s="511">
        <f t="shared" si="77"/>
        <v>42839.166666660662</v>
      </c>
      <c r="AD2497" s="512">
        <f t="shared" si="76"/>
        <v>5</v>
      </c>
      <c r="AJ2497" s="504">
        <v>177</v>
      </c>
    </row>
    <row r="2498" spans="1:36" x14ac:dyDescent="0.2">
      <c r="A2498" s="511">
        <v>42108</v>
      </c>
      <c r="B2498" s="512">
        <v>6</v>
      </c>
      <c r="H2498" s="504">
        <v>196.125</v>
      </c>
      <c r="O2498" s="511">
        <v>42473</v>
      </c>
      <c r="P2498" s="512">
        <v>6</v>
      </c>
      <c r="V2498" s="504">
        <v>185.98599999999999</v>
      </c>
      <c r="AC2498" s="511">
        <f t="shared" si="77"/>
        <v>42839.208333327326</v>
      </c>
      <c r="AD2498" s="512">
        <f t="shared" si="76"/>
        <v>6</v>
      </c>
      <c r="AJ2498" s="504">
        <v>179</v>
      </c>
    </row>
    <row r="2499" spans="1:36" x14ac:dyDescent="0.2">
      <c r="A2499" s="511">
        <v>42108</v>
      </c>
      <c r="B2499" s="512">
        <v>7</v>
      </c>
      <c r="H2499" s="504">
        <v>211.44399999999999</v>
      </c>
      <c r="O2499" s="511">
        <v>42473</v>
      </c>
      <c r="P2499" s="512">
        <v>7</v>
      </c>
      <c r="V2499" s="504">
        <v>202.64699999999999</v>
      </c>
      <c r="AC2499" s="511">
        <f t="shared" si="77"/>
        <v>42839.24999999399</v>
      </c>
      <c r="AD2499" s="512">
        <f t="shared" si="76"/>
        <v>7</v>
      </c>
      <c r="AJ2499" s="504">
        <v>184</v>
      </c>
    </row>
    <row r="2500" spans="1:36" x14ac:dyDescent="0.2">
      <c r="A2500" s="511">
        <v>42108</v>
      </c>
      <c r="B2500" s="512">
        <v>8</v>
      </c>
      <c r="H2500" s="504">
        <v>223.95099999999999</v>
      </c>
      <c r="O2500" s="511">
        <v>42473</v>
      </c>
      <c r="P2500" s="512">
        <v>8</v>
      </c>
      <c r="V2500" s="504">
        <v>209.08500000000001</v>
      </c>
      <c r="AC2500" s="511">
        <f t="shared" si="77"/>
        <v>42839.291666660654</v>
      </c>
      <c r="AD2500" s="512">
        <f t="shared" si="76"/>
        <v>8</v>
      </c>
      <c r="AJ2500" s="504">
        <v>195</v>
      </c>
    </row>
    <row r="2501" spans="1:36" x14ac:dyDescent="0.2">
      <c r="A2501" s="511">
        <v>42108</v>
      </c>
      <c r="B2501" s="512">
        <v>9</v>
      </c>
      <c r="H2501" s="504">
        <v>226.73400000000001</v>
      </c>
      <c r="O2501" s="511">
        <v>42473</v>
      </c>
      <c r="P2501" s="512">
        <v>9</v>
      </c>
      <c r="V2501" s="504">
        <v>208.16499999999999</v>
      </c>
      <c r="AC2501" s="511">
        <f t="shared" si="77"/>
        <v>42839.333333327319</v>
      </c>
      <c r="AD2501" s="512">
        <f t="shared" si="76"/>
        <v>9</v>
      </c>
      <c r="AJ2501" s="504">
        <v>208</v>
      </c>
    </row>
    <row r="2502" spans="1:36" x14ac:dyDescent="0.2">
      <c r="A2502" s="511">
        <v>42108</v>
      </c>
      <c r="B2502" s="512">
        <v>10</v>
      </c>
      <c r="H2502" s="504">
        <v>225.20599999999999</v>
      </c>
      <c r="O2502" s="511">
        <v>42473</v>
      </c>
      <c r="P2502" s="512">
        <v>10</v>
      </c>
      <c r="V2502" s="504">
        <v>205.66</v>
      </c>
      <c r="AC2502" s="511">
        <f t="shared" si="77"/>
        <v>42839.374999993983</v>
      </c>
      <c r="AD2502" s="512">
        <f t="shared" si="76"/>
        <v>10</v>
      </c>
      <c r="AJ2502" s="504">
        <v>215</v>
      </c>
    </row>
    <row r="2503" spans="1:36" x14ac:dyDescent="0.2">
      <c r="A2503" s="511">
        <v>42108</v>
      </c>
      <c r="B2503" s="512">
        <v>11</v>
      </c>
      <c r="H2503" s="504">
        <v>221.899</v>
      </c>
      <c r="O2503" s="511">
        <v>42473</v>
      </c>
      <c r="P2503" s="512">
        <v>11</v>
      </c>
      <c r="V2503" s="504">
        <v>205.36799999999999</v>
      </c>
      <c r="AC2503" s="511">
        <f t="shared" si="77"/>
        <v>42839.416666660647</v>
      </c>
      <c r="AD2503" s="512">
        <f t="shared" si="76"/>
        <v>11</v>
      </c>
      <c r="AJ2503" s="504">
        <v>219</v>
      </c>
    </row>
    <row r="2504" spans="1:36" x14ac:dyDescent="0.2">
      <c r="A2504" s="511">
        <v>42108</v>
      </c>
      <c r="B2504" s="512">
        <v>12</v>
      </c>
      <c r="H2504" s="504">
        <v>220.54</v>
      </c>
      <c r="O2504" s="511">
        <v>42473</v>
      </c>
      <c r="P2504" s="512">
        <v>12</v>
      </c>
      <c r="V2504" s="504">
        <v>206.42699999999999</v>
      </c>
      <c r="AC2504" s="511">
        <f t="shared" si="77"/>
        <v>42839.458333327311</v>
      </c>
      <c r="AD2504" s="512">
        <f t="shared" si="76"/>
        <v>12</v>
      </c>
      <c r="AJ2504" s="504">
        <v>225</v>
      </c>
    </row>
    <row r="2505" spans="1:36" x14ac:dyDescent="0.2">
      <c r="A2505" s="511">
        <v>42108</v>
      </c>
      <c r="B2505" s="512">
        <v>13</v>
      </c>
      <c r="H2505" s="504">
        <v>218.06200000000001</v>
      </c>
      <c r="O2505" s="511">
        <v>42473</v>
      </c>
      <c r="P2505" s="512">
        <v>13</v>
      </c>
      <c r="V2505" s="504">
        <v>207.12899999999999</v>
      </c>
      <c r="AC2505" s="511">
        <f t="shared" si="77"/>
        <v>42839.499999993976</v>
      </c>
      <c r="AD2505" s="512">
        <f t="shared" si="76"/>
        <v>13</v>
      </c>
      <c r="AJ2505" s="504">
        <v>226</v>
      </c>
    </row>
    <row r="2506" spans="1:36" x14ac:dyDescent="0.2">
      <c r="A2506" s="511">
        <v>42108</v>
      </c>
      <c r="B2506" s="512">
        <v>14</v>
      </c>
      <c r="H2506" s="504">
        <v>216.71299999999999</v>
      </c>
      <c r="O2506" s="511">
        <v>42473</v>
      </c>
      <c r="P2506" s="512">
        <v>14</v>
      </c>
      <c r="V2506" s="504">
        <v>207.733</v>
      </c>
      <c r="AC2506" s="511">
        <f t="shared" si="77"/>
        <v>42839.54166666064</v>
      </c>
      <c r="AD2506" s="512">
        <f t="shared" si="76"/>
        <v>14</v>
      </c>
      <c r="AJ2506" s="504">
        <v>227</v>
      </c>
    </row>
    <row r="2507" spans="1:36" x14ac:dyDescent="0.2">
      <c r="A2507" s="511">
        <v>42108</v>
      </c>
      <c r="B2507" s="512">
        <v>15</v>
      </c>
      <c r="H2507" s="504">
        <v>215.57</v>
      </c>
      <c r="O2507" s="511">
        <v>42473</v>
      </c>
      <c r="P2507" s="512">
        <v>15</v>
      </c>
      <c r="V2507" s="504">
        <v>206.05</v>
      </c>
      <c r="AC2507" s="511">
        <f t="shared" si="77"/>
        <v>42839.583333327304</v>
      </c>
      <c r="AD2507" s="512">
        <f t="shared" si="76"/>
        <v>15</v>
      </c>
      <c r="AJ2507" s="504">
        <v>232</v>
      </c>
    </row>
    <row r="2508" spans="1:36" x14ac:dyDescent="0.2">
      <c r="A2508" s="511">
        <v>42108</v>
      </c>
      <c r="B2508" s="512">
        <v>16</v>
      </c>
      <c r="H2508" s="504">
        <v>214.22200000000001</v>
      </c>
      <c r="O2508" s="511">
        <v>42473</v>
      </c>
      <c r="P2508" s="512">
        <v>16</v>
      </c>
      <c r="V2508" s="504">
        <v>209.203</v>
      </c>
      <c r="AC2508" s="511">
        <f t="shared" si="77"/>
        <v>42839.624999993968</v>
      </c>
      <c r="AD2508" s="512">
        <f t="shared" si="76"/>
        <v>16</v>
      </c>
      <c r="AJ2508" s="504">
        <v>234</v>
      </c>
    </row>
    <row r="2509" spans="1:36" x14ac:dyDescent="0.2">
      <c r="A2509" s="511">
        <v>42108</v>
      </c>
      <c r="B2509" s="512">
        <v>17</v>
      </c>
      <c r="H2509" s="504">
        <v>211.83</v>
      </c>
      <c r="O2509" s="511">
        <v>42473</v>
      </c>
      <c r="P2509" s="512">
        <v>17</v>
      </c>
      <c r="V2509" s="504">
        <v>209.649</v>
      </c>
      <c r="AC2509" s="511">
        <f t="shared" si="77"/>
        <v>42839.666666660632</v>
      </c>
      <c r="AD2509" s="512">
        <f t="shared" si="76"/>
        <v>17</v>
      </c>
      <c r="AJ2509" s="504">
        <v>231</v>
      </c>
    </row>
    <row r="2510" spans="1:36" x14ac:dyDescent="0.2">
      <c r="A2510" s="511">
        <v>42108</v>
      </c>
      <c r="B2510" s="512">
        <v>18</v>
      </c>
      <c r="H2510" s="504">
        <v>212.34899999999999</v>
      </c>
      <c r="O2510" s="511">
        <v>42473</v>
      </c>
      <c r="P2510" s="512">
        <v>18</v>
      </c>
      <c r="V2510" s="504">
        <v>210.97</v>
      </c>
      <c r="AC2510" s="511">
        <f t="shared" si="77"/>
        <v>42839.708333327297</v>
      </c>
      <c r="AD2510" s="512">
        <f t="shared" si="76"/>
        <v>18</v>
      </c>
      <c r="AJ2510" s="504">
        <v>230</v>
      </c>
    </row>
    <row r="2511" spans="1:36" x14ac:dyDescent="0.2">
      <c r="A2511" s="511">
        <v>42108</v>
      </c>
      <c r="B2511" s="512">
        <v>19</v>
      </c>
      <c r="H2511" s="504">
        <v>218.523</v>
      </c>
      <c r="O2511" s="511">
        <v>42473</v>
      </c>
      <c r="P2511" s="512">
        <v>19</v>
      </c>
      <c r="V2511" s="504">
        <v>213.239</v>
      </c>
      <c r="AC2511" s="511">
        <f t="shared" si="77"/>
        <v>42839.749999993961</v>
      </c>
      <c r="AD2511" s="512">
        <f t="shared" si="76"/>
        <v>19</v>
      </c>
      <c r="AJ2511" s="504">
        <v>229</v>
      </c>
    </row>
    <row r="2512" spans="1:36" x14ac:dyDescent="0.2">
      <c r="A2512" s="511">
        <v>42108</v>
      </c>
      <c r="B2512" s="512">
        <v>20</v>
      </c>
      <c r="H2512" s="504">
        <v>227.90799999999999</v>
      </c>
      <c r="O2512" s="511">
        <v>42473</v>
      </c>
      <c r="P2512" s="512">
        <v>20</v>
      </c>
      <c r="V2512" s="504">
        <v>220.84399999999999</v>
      </c>
      <c r="AC2512" s="511">
        <f t="shared" si="77"/>
        <v>42839.791666660625</v>
      </c>
      <c r="AD2512" s="512">
        <f t="shared" si="76"/>
        <v>20</v>
      </c>
      <c r="AJ2512" s="504">
        <v>234</v>
      </c>
    </row>
    <row r="2513" spans="1:36" x14ac:dyDescent="0.2">
      <c r="A2513" s="511">
        <v>42108</v>
      </c>
      <c r="B2513" s="512">
        <v>21</v>
      </c>
      <c r="H2513" s="504">
        <v>242.20699999999999</v>
      </c>
      <c r="O2513" s="511">
        <v>42473</v>
      </c>
      <c r="P2513" s="512">
        <v>21</v>
      </c>
      <c r="V2513" s="504">
        <v>232.95099999999999</v>
      </c>
      <c r="AC2513" s="511">
        <f t="shared" si="77"/>
        <v>42839.833333327289</v>
      </c>
      <c r="AD2513" s="512">
        <f t="shared" si="76"/>
        <v>21</v>
      </c>
      <c r="AJ2513" s="504">
        <v>258</v>
      </c>
    </row>
    <row r="2514" spans="1:36" x14ac:dyDescent="0.2">
      <c r="A2514" s="511">
        <v>42108</v>
      </c>
      <c r="B2514" s="512">
        <v>22</v>
      </c>
      <c r="H2514" s="504">
        <v>234.50200000000001</v>
      </c>
      <c r="O2514" s="511">
        <v>42473</v>
      </c>
      <c r="P2514" s="512">
        <v>22</v>
      </c>
      <c r="V2514" s="504">
        <v>225.416</v>
      </c>
      <c r="AC2514" s="511">
        <f t="shared" si="77"/>
        <v>42839.874999993954</v>
      </c>
      <c r="AD2514" s="512">
        <f t="shared" si="76"/>
        <v>22</v>
      </c>
      <c r="AJ2514" s="504">
        <v>261</v>
      </c>
    </row>
    <row r="2515" spans="1:36" x14ac:dyDescent="0.2">
      <c r="A2515" s="511">
        <v>42108</v>
      </c>
      <c r="B2515" s="512">
        <v>23</v>
      </c>
      <c r="H2515" s="504">
        <v>213.804</v>
      </c>
      <c r="O2515" s="511">
        <v>42473</v>
      </c>
      <c r="P2515" s="512">
        <v>23</v>
      </c>
      <c r="V2515" s="504">
        <v>208.57</v>
      </c>
      <c r="AC2515" s="511">
        <f t="shared" si="77"/>
        <v>42839.916666660618</v>
      </c>
      <c r="AD2515" s="512">
        <f t="shared" si="76"/>
        <v>23</v>
      </c>
      <c r="AJ2515" s="504">
        <v>225</v>
      </c>
    </row>
    <row r="2516" spans="1:36" x14ac:dyDescent="0.2">
      <c r="A2516" s="511">
        <v>42108</v>
      </c>
      <c r="B2516" s="512">
        <v>24</v>
      </c>
      <c r="H2516" s="504">
        <v>197.518</v>
      </c>
      <c r="O2516" s="511">
        <v>42473</v>
      </c>
      <c r="P2516" s="512">
        <v>24</v>
      </c>
      <c r="V2516" s="504">
        <v>190.779</v>
      </c>
      <c r="AC2516" s="511">
        <f t="shared" si="77"/>
        <v>42839.958333327282</v>
      </c>
      <c r="AD2516" s="512">
        <f t="shared" si="76"/>
        <v>24</v>
      </c>
      <c r="AJ2516" s="504">
        <v>196</v>
      </c>
    </row>
    <row r="2517" spans="1:36" x14ac:dyDescent="0.2">
      <c r="A2517" s="511">
        <v>42109</v>
      </c>
      <c r="B2517" s="512">
        <v>1</v>
      </c>
      <c r="H2517" s="504">
        <v>188.083</v>
      </c>
      <c r="O2517" s="511">
        <v>42474</v>
      </c>
      <c r="P2517" s="512">
        <v>1</v>
      </c>
      <c r="V2517" s="504">
        <v>179.71799999999999</v>
      </c>
      <c r="AC2517" s="511">
        <f t="shared" si="77"/>
        <v>42839.999999993946</v>
      </c>
      <c r="AD2517" s="512">
        <f t="shared" si="76"/>
        <v>1</v>
      </c>
      <c r="AJ2517" s="504">
        <v>185</v>
      </c>
    </row>
    <row r="2518" spans="1:36" x14ac:dyDescent="0.2">
      <c r="A2518" s="511">
        <v>42109</v>
      </c>
      <c r="B2518" s="512">
        <v>2</v>
      </c>
      <c r="H2518" s="504">
        <v>181.18700000000001</v>
      </c>
      <c r="O2518" s="511">
        <v>42474</v>
      </c>
      <c r="P2518" s="512">
        <v>2</v>
      </c>
      <c r="V2518" s="504">
        <v>173.21100000000001</v>
      </c>
      <c r="AC2518" s="511">
        <f t="shared" si="77"/>
        <v>42840.041666660611</v>
      </c>
      <c r="AD2518" s="512">
        <f t="shared" ref="AD2518:AD2581" si="78">B2518</f>
        <v>2</v>
      </c>
      <c r="AJ2518" s="504">
        <v>179</v>
      </c>
    </row>
    <row r="2519" spans="1:36" x14ac:dyDescent="0.2">
      <c r="A2519" s="511">
        <v>42109</v>
      </c>
      <c r="B2519" s="512">
        <v>3</v>
      </c>
      <c r="H2519" s="504">
        <v>177.68700000000001</v>
      </c>
      <c r="O2519" s="511">
        <v>42474</v>
      </c>
      <c r="P2519" s="512">
        <v>3</v>
      </c>
      <c r="V2519" s="504">
        <v>170.11600000000001</v>
      </c>
      <c r="AC2519" s="511">
        <f t="shared" ref="AC2519:AC2582" si="79">AC2518+1/24</f>
        <v>42840.083333327275</v>
      </c>
      <c r="AD2519" s="512">
        <f t="shared" si="78"/>
        <v>3</v>
      </c>
      <c r="AJ2519" s="504">
        <v>177</v>
      </c>
    </row>
    <row r="2520" spans="1:36" x14ac:dyDescent="0.2">
      <c r="A2520" s="511">
        <v>42109</v>
      </c>
      <c r="B2520" s="512">
        <v>4</v>
      </c>
      <c r="H2520" s="504">
        <v>177.846</v>
      </c>
      <c r="O2520" s="511">
        <v>42474</v>
      </c>
      <c r="P2520" s="512">
        <v>4</v>
      </c>
      <c r="V2520" s="504">
        <v>169.501</v>
      </c>
      <c r="AC2520" s="511">
        <f t="shared" si="79"/>
        <v>42840.124999993939</v>
      </c>
      <c r="AD2520" s="512">
        <f t="shared" si="78"/>
        <v>4</v>
      </c>
      <c r="AJ2520" s="504">
        <v>176</v>
      </c>
    </row>
    <row r="2521" spans="1:36" x14ac:dyDescent="0.2">
      <c r="A2521" s="511">
        <v>42109</v>
      </c>
      <c r="B2521" s="512">
        <v>5</v>
      </c>
      <c r="H2521" s="504">
        <v>182.75</v>
      </c>
      <c r="O2521" s="511">
        <v>42474</v>
      </c>
      <c r="P2521" s="512">
        <v>5</v>
      </c>
      <c r="V2521" s="504">
        <v>171.43100000000001</v>
      </c>
      <c r="AC2521" s="511">
        <f t="shared" si="79"/>
        <v>42840.166666660603</v>
      </c>
      <c r="AD2521" s="512">
        <f t="shared" si="78"/>
        <v>5</v>
      </c>
      <c r="AJ2521" s="504">
        <v>177</v>
      </c>
    </row>
    <row r="2522" spans="1:36" x14ac:dyDescent="0.2">
      <c r="A2522" s="511">
        <v>42109</v>
      </c>
      <c r="B2522" s="512">
        <v>6</v>
      </c>
      <c r="H2522" s="504">
        <v>194.863</v>
      </c>
      <c r="O2522" s="511">
        <v>42474</v>
      </c>
      <c r="P2522" s="512">
        <v>6</v>
      </c>
      <c r="V2522" s="504">
        <v>183.32400000000001</v>
      </c>
      <c r="AC2522" s="511">
        <f t="shared" si="79"/>
        <v>42840.208333327268</v>
      </c>
      <c r="AD2522" s="512">
        <f t="shared" si="78"/>
        <v>6</v>
      </c>
      <c r="AJ2522" s="504">
        <v>178</v>
      </c>
    </row>
    <row r="2523" spans="1:36" x14ac:dyDescent="0.2">
      <c r="A2523" s="511">
        <v>42109</v>
      </c>
      <c r="B2523" s="512">
        <v>7</v>
      </c>
      <c r="H2523" s="504">
        <v>210.006</v>
      </c>
      <c r="O2523" s="511">
        <v>42474</v>
      </c>
      <c r="P2523" s="512">
        <v>7</v>
      </c>
      <c r="V2523" s="504">
        <v>200.827</v>
      </c>
      <c r="AC2523" s="511">
        <f t="shared" si="79"/>
        <v>42840.249999993932</v>
      </c>
      <c r="AD2523" s="512">
        <f t="shared" si="78"/>
        <v>7</v>
      </c>
      <c r="AJ2523" s="504">
        <v>184</v>
      </c>
    </row>
    <row r="2524" spans="1:36" x14ac:dyDescent="0.2">
      <c r="A2524" s="511">
        <v>42109</v>
      </c>
      <c r="B2524" s="512">
        <v>8</v>
      </c>
      <c r="H2524" s="504">
        <v>225.31</v>
      </c>
      <c r="O2524" s="511">
        <v>42474</v>
      </c>
      <c r="P2524" s="512">
        <v>8</v>
      </c>
      <c r="V2524" s="504">
        <v>207.09899999999999</v>
      </c>
      <c r="AC2524" s="511">
        <f t="shared" si="79"/>
        <v>42840.291666660596</v>
      </c>
      <c r="AD2524" s="512">
        <f t="shared" si="78"/>
        <v>8</v>
      </c>
      <c r="AJ2524" s="504">
        <v>190</v>
      </c>
    </row>
    <row r="2525" spans="1:36" x14ac:dyDescent="0.2">
      <c r="A2525" s="511">
        <v>42109</v>
      </c>
      <c r="B2525" s="512">
        <v>9</v>
      </c>
      <c r="H2525" s="504">
        <v>230.482</v>
      </c>
      <c r="O2525" s="511">
        <v>42474</v>
      </c>
      <c r="P2525" s="512">
        <v>9</v>
      </c>
      <c r="V2525" s="504">
        <v>205.13300000000001</v>
      </c>
      <c r="AC2525" s="511">
        <f t="shared" si="79"/>
        <v>42840.33333332726</v>
      </c>
      <c r="AD2525" s="512">
        <f t="shared" si="78"/>
        <v>9</v>
      </c>
      <c r="AJ2525" s="504">
        <v>197</v>
      </c>
    </row>
    <row r="2526" spans="1:36" x14ac:dyDescent="0.2">
      <c r="A2526" s="511">
        <v>42109</v>
      </c>
      <c r="B2526" s="512">
        <v>10</v>
      </c>
      <c r="H2526" s="504">
        <v>230.31200000000001</v>
      </c>
      <c r="O2526" s="511">
        <v>42474</v>
      </c>
      <c r="P2526" s="512">
        <v>10</v>
      </c>
      <c r="V2526" s="504">
        <v>203.399</v>
      </c>
      <c r="AC2526" s="511">
        <f t="shared" si="79"/>
        <v>42840.374999993925</v>
      </c>
      <c r="AD2526" s="512">
        <f t="shared" si="78"/>
        <v>10</v>
      </c>
      <c r="AJ2526" s="504">
        <v>206</v>
      </c>
    </row>
    <row r="2527" spans="1:36" x14ac:dyDescent="0.2">
      <c r="A2527" s="511">
        <v>42109</v>
      </c>
      <c r="B2527" s="512">
        <v>11</v>
      </c>
      <c r="H2527" s="504">
        <v>229.803</v>
      </c>
      <c r="O2527" s="511">
        <v>42474</v>
      </c>
      <c r="P2527" s="512">
        <v>11</v>
      </c>
      <c r="V2527" s="504">
        <v>202.745</v>
      </c>
      <c r="AC2527" s="511">
        <f t="shared" si="79"/>
        <v>42840.416666660589</v>
      </c>
      <c r="AD2527" s="512">
        <f t="shared" si="78"/>
        <v>11</v>
      </c>
      <c r="AJ2527" s="504">
        <v>214</v>
      </c>
    </row>
    <row r="2528" spans="1:36" x14ac:dyDescent="0.2">
      <c r="A2528" s="511">
        <v>42109</v>
      </c>
      <c r="B2528" s="512">
        <v>12</v>
      </c>
      <c r="H2528" s="504">
        <v>229.511</v>
      </c>
      <c r="O2528" s="511">
        <v>42474</v>
      </c>
      <c r="P2528" s="512">
        <v>12</v>
      </c>
      <c r="V2528" s="504">
        <v>201.65899999999999</v>
      </c>
      <c r="AC2528" s="511">
        <f t="shared" si="79"/>
        <v>42840.458333327253</v>
      </c>
      <c r="AD2528" s="512">
        <f t="shared" si="78"/>
        <v>12</v>
      </c>
      <c r="AJ2528" s="504">
        <v>221</v>
      </c>
    </row>
    <row r="2529" spans="1:36" x14ac:dyDescent="0.2">
      <c r="A2529" s="511">
        <v>42109</v>
      </c>
      <c r="B2529" s="512">
        <v>13</v>
      </c>
      <c r="H2529" s="504">
        <v>226.62</v>
      </c>
      <c r="O2529" s="511">
        <v>42474</v>
      </c>
      <c r="P2529" s="512">
        <v>13</v>
      </c>
      <c r="V2529" s="504">
        <v>198.31399999999999</v>
      </c>
      <c r="AC2529" s="511">
        <f t="shared" si="79"/>
        <v>42840.499999993917</v>
      </c>
      <c r="AD2529" s="512">
        <f t="shared" si="78"/>
        <v>13</v>
      </c>
      <c r="AJ2529" s="504">
        <v>224</v>
      </c>
    </row>
    <row r="2530" spans="1:36" x14ac:dyDescent="0.2">
      <c r="A2530" s="511">
        <v>42109</v>
      </c>
      <c r="B2530" s="512">
        <v>14</v>
      </c>
      <c r="H2530" s="504">
        <v>227.67599999999999</v>
      </c>
      <c r="O2530" s="511">
        <v>42474</v>
      </c>
      <c r="P2530" s="512">
        <v>14</v>
      </c>
      <c r="V2530" s="504">
        <v>197.971</v>
      </c>
      <c r="AC2530" s="511">
        <f t="shared" si="79"/>
        <v>42840.541666660582</v>
      </c>
      <c r="AD2530" s="512">
        <f t="shared" si="78"/>
        <v>14</v>
      </c>
      <c r="AJ2530" s="504">
        <v>227</v>
      </c>
    </row>
    <row r="2531" spans="1:36" x14ac:dyDescent="0.2">
      <c r="A2531" s="511">
        <v>42109</v>
      </c>
      <c r="B2531" s="512">
        <v>15</v>
      </c>
      <c r="H2531" s="504">
        <v>229.286</v>
      </c>
      <c r="O2531" s="511">
        <v>42474</v>
      </c>
      <c r="P2531" s="512">
        <v>15</v>
      </c>
      <c r="V2531" s="504">
        <v>197.87799999999999</v>
      </c>
      <c r="AC2531" s="511">
        <f t="shared" si="79"/>
        <v>42840.583333327246</v>
      </c>
      <c r="AD2531" s="512">
        <f t="shared" si="78"/>
        <v>15</v>
      </c>
      <c r="AJ2531" s="504">
        <v>229</v>
      </c>
    </row>
    <row r="2532" spans="1:36" x14ac:dyDescent="0.2">
      <c r="A2532" s="511">
        <v>42109</v>
      </c>
      <c r="B2532" s="512">
        <v>16</v>
      </c>
      <c r="H2532" s="504">
        <v>229.239</v>
      </c>
      <c r="O2532" s="511">
        <v>42474</v>
      </c>
      <c r="P2532" s="512">
        <v>16</v>
      </c>
      <c r="V2532" s="504">
        <v>195.91300000000001</v>
      </c>
      <c r="AC2532" s="511">
        <f t="shared" si="79"/>
        <v>42840.62499999391</v>
      </c>
      <c r="AD2532" s="512">
        <f t="shared" si="78"/>
        <v>16</v>
      </c>
      <c r="AJ2532" s="504">
        <v>226</v>
      </c>
    </row>
    <row r="2533" spans="1:36" x14ac:dyDescent="0.2">
      <c r="A2533" s="511">
        <v>42109</v>
      </c>
      <c r="B2533" s="512">
        <v>17</v>
      </c>
      <c r="H2533" s="504">
        <v>228.61600000000001</v>
      </c>
      <c r="O2533" s="511">
        <v>42474</v>
      </c>
      <c r="P2533" s="512">
        <v>17</v>
      </c>
      <c r="V2533" s="504">
        <v>194.84100000000001</v>
      </c>
      <c r="AC2533" s="511">
        <f t="shared" si="79"/>
        <v>42840.666666660574</v>
      </c>
      <c r="AD2533" s="512">
        <f t="shared" si="78"/>
        <v>17</v>
      </c>
      <c r="AJ2533" s="504">
        <v>221</v>
      </c>
    </row>
    <row r="2534" spans="1:36" x14ac:dyDescent="0.2">
      <c r="A2534" s="511">
        <v>42109</v>
      </c>
      <c r="B2534" s="512">
        <v>18</v>
      </c>
      <c r="H2534" s="504">
        <v>229.71199999999999</v>
      </c>
      <c r="O2534" s="511">
        <v>42474</v>
      </c>
      <c r="P2534" s="512">
        <v>18</v>
      </c>
      <c r="V2534" s="504">
        <v>195.42500000000001</v>
      </c>
      <c r="AC2534" s="511">
        <f t="shared" si="79"/>
        <v>42840.708333327239</v>
      </c>
      <c r="AD2534" s="512">
        <f t="shared" si="78"/>
        <v>18</v>
      </c>
      <c r="AJ2534" s="504">
        <v>217</v>
      </c>
    </row>
    <row r="2535" spans="1:36" x14ac:dyDescent="0.2">
      <c r="A2535" s="511">
        <v>42109</v>
      </c>
      <c r="B2535" s="512">
        <v>19</v>
      </c>
      <c r="H2535" s="504">
        <v>234.31299999999999</v>
      </c>
      <c r="O2535" s="511">
        <v>42474</v>
      </c>
      <c r="P2535" s="512">
        <v>19</v>
      </c>
      <c r="V2535" s="504">
        <v>202.012</v>
      </c>
      <c r="AC2535" s="511">
        <f t="shared" si="79"/>
        <v>42840.749999993903</v>
      </c>
      <c r="AD2535" s="512">
        <f t="shared" si="78"/>
        <v>19</v>
      </c>
      <c r="AJ2535" s="504">
        <v>218</v>
      </c>
    </row>
    <row r="2536" spans="1:36" x14ac:dyDescent="0.2">
      <c r="A2536" s="511">
        <v>42109</v>
      </c>
      <c r="B2536" s="512">
        <v>20</v>
      </c>
      <c r="H2536" s="504">
        <v>241.31100000000001</v>
      </c>
      <c r="O2536" s="511">
        <v>42474</v>
      </c>
      <c r="P2536" s="512">
        <v>20</v>
      </c>
      <c r="V2536" s="504">
        <v>213.12799999999999</v>
      </c>
      <c r="AC2536" s="511">
        <f t="shared" si="79"/>
        <v>42840.791666660567</v>
      </c>
      <c r="AD2536" s="512">
        <f t="shared" si="78"/>
        <v>20</v>
      </c>
      <c r="AJ2536" s="504">
        <v>223</v>
      </c>
    </row>
    <row r="2537" spans="1:36" x14ac:dyDescent="0.2">
      <c r="A2537" s="511">
        <v>42109</v>
      </c>
      <c r="B2537" s="512">
        <v>21</v>
      </c>
      <c r="H2537" s="504">
        <v>254.31200000000001</v>
      </c>
      <c r="O2537" s="511">
        <v>42474</v>
      </c>
      <c r="P2537" s="512">
        <v>21</v>
      </c>
      <c r="V2537" s="504">
        <v>228.48099999999999</v>
      </c>
      <c r="AC2537" s="511">
        <f t="shared" si="79"/>
        <v>42840.833333327231</v>
      </c>
      <c r="AD2537" s="512">
        <f t="shared" si="78"/>
        <v>21</v>
      </c>
      <c r="AJ2537" s="504">
        <v>245</v>
      </c>
    </row>
    <row r="2538" spans="1:36" x14ac:dyDescent="0.2">
      <c r="A2538" s="511">
        <v>42109</v>
      </c>
      <c r="B2538" s="512">
        <v>22</v>
      </c>
      <c r="H2538" s="504">
        <v>245.04300000000001</v>
      </c>
      <c r="O2538" s="511">
        <v>42474</v>
      </c>
      <c r="P2538" s="512">
        <v>22</v>
      </c>
      <c r="V2538" s="504">
        <v>224.26</v>
      </c>
      <c r="AC2538" s="511">
        <f t="shared" si="79"/>
        <v>42840.874999993895</v>
      </c>
      <c r="AD2538" s="512">
        <f t="shared" si="78"/>
        <v>22</v>
      </c>
      <c r="AJ2538" s="504">
        <v>248</v>
      </c>
    </row>
    <row r="2539" spans="1:36" x14ac:dyDescent="0.2">
      <c r="A2539" s="511">
        <v>42109</v>
      </c>
      <c r="B2539" s="512">
        <v>23</v>
      </c>
      <c r="H2539" s="504">
        <v>226.78200000000001</v>
      </c>
      <c r="O2539" s="511">
        <v>42474</v>
      </c>
      <c r="P2539" s="512">
        <v>23</v>
      </c>
      <c r="V2539" s="504">
        <v>207.523</v>
      </c>
      <c r="AC2539" s="511">
        <f t="shared" si="79"/>
        <v>42840.91666666056</v>
      </c>
      <c r="AD2539" s="512">
        <f t="shared" si="78"/>
        <v>23</v>
      </c>
      <c r="AJ2539" s="504">
        <v>214</v>
      </c>
    </row>
    <row r="2540" spans="1:36" x14ac:dyDescent="0.2">
      <c r="A2540" s="511">
        <v>42109</v>
      </c>
      <c r="B2540" s="512">
        <v>24</v>
      </c>
      <c r="H2540" s="504">
        <v>207.07400000000001</v>
      </c>
      <c r="O2540" s="511">
        <v>42474</v>
      </c>
      <c r="P2540" s="512">
        <v>24</v>
      </c>
      <c r="V2540" s="504">
        <v>191.02699999999999</v>
      </c>
      <c r="AC2540" s="511">
        <f t="shared" si="79"/>
        <v>42840.958333327224</v>
      </c>
      <c r="AD2540" s="512">
        <f t="shared" si="78"/>
        <v>24</v>
      </c>
      <c r="AJ2540" s="504">
        <v>192</v>
      </c>
    </row>
    <row r="2541" spans="1:36" x14ac:dyDescent="0.2">
      <c r="A2541" s="511">
        <v>42110</v>
      </c>
      <c r="B2541" s="512">
        <v>1</v>
      </c>
      <c r="H2541" s="504">
        <v>196.84</v>
      </c>
      <c r="O2541" s="511">
        <v>42475</v>
      </c>
      <c r="P2541" s="512">
        <v>1</v>
      </c>
      <c r="V2541" s="504">
        <v>181.83199999999999</v>
      </c>
      <c r="AC2541" s="511">
        <f t="shared" si="79"/>
        <v>42840.999999993888</v>
      </c>
      <c r="AD2541" s="512">
        <f t="shared" si="78"/>
        <v>1</v>
      </c>
      <c r="AJ2541" s="504">
        <v>182</v>
      </c>
    </row>
    <row r="2542" spans="1:36" x14ac:dyDescent="0.2">
      <c r="A2542" s="511">
        <v>42110</v>
      </c>
      <c r="B2542" s="512">
        <v>2</v>
      </c>
      <c r="H2542" s="504">
        <v>190.20500000000001</v>
      </c>
      <c r="O2542" s="511">
        <v>42475</v>
      </c>
      <c r="P2542" s="512">
        <v>2</v>
      </c>
      <c r="V2542" s="504">
        <v>178.83500000000001</v>
      </c>
      <c r="AC2542" s="511">
        <f t="shared" si="79"/>
        <v>42841.041666660552</v>
      </c>
      <c r="AD2542" s="512">
        <f t="shared" si="78"/>
        <v>2</v>
      </c>
      <c r="AJ2542" s="504">
        <v>178</v>
      </c>
    </row>
    <row r="2543" spans="1:36" x14ac:dyDescent="0.2">
      <c r="A2543" s="511">
        <v>42110</v>
      </c>
      <c r="B2543" s="512">
        <v>3</v>
      </c>
      <c r="H2543" s="504">
        <v>186.92500000000001</v>
      </c>
      <c r="O2543" s="511">
        <v>42475</v>
      </c>
      <c r="P2543" s="512">
        <v>3</v>
      </c>
      <c r="V2543" s="504">
        <v>175.59200000000001</v>
      </c>
      <c r="AC2543" s="511">
        <f t="shared" si="79"/>
        <v>42841.083333327217</v>
      </c>
      <c r="AD2543" s="512">
        <f t="shared" si="78"/>
        <v>3</v>
      </c>
      <c r="AJ2543" s="504">
        <v>177</v>
      </c>
    </row>
    <row r="2544" spans="1:36" x14ac:dyDescent="0.2">
      <c r="A2544" s="511">
        <v>42110</v>
      </c>
      <c r="B2544" s="512">
        <v>4</v>
      </c>
      <c r="H2544" s="504">
        <v>186.01499999999999</v>
      </c>
      <c r="O2544" s="511">
        <v>42475</v>
      </c>
      <c r="P2544" s="512">
        <v>4</v>
      </c>
      <c r="V2544" s="504">
        <v>176.02600000000001</v>
      </c>
      <c r="AC2544" s="511">
        <f t="shared" si="79"/>
        <v>42841.124999993881</v>
      </c>
      <c r="AD2544" s="512">
        <f t="shared" si="78"/>
        <v>4</v>
      </c>
      <c r="AJ2544" s="504">
        <v>176</v>
      </c>
    </row>
    <row r="2545" spans="1:36" x14ac:dyDescent="0.2">
      <c r="A2545" s="511">
        <v>42110</v>
      </c>
      <c r="B2545" s="512">
        <v>5</v>
      </c>
      <c r="H2545" s="504">
        <v>188.70599999999999</v>
      </c>
      <c r="O2545" s="511">
        <v>42475</v>
      </c>
      <c r="P2545" s="512">
        <v>5</v>
      </c>
      <c r="V2545" s="504">
        <v>178.21899999999999</v>
      </c>
      <c r="AC2545" s="511">
        <f t="shared" si="79"/>
        <v>42841.166666660545</v>
      </c>
      <c r="AD2545" s="512">
        <f t="shared" si="78"/>
        <v>5</v>
      </c>
      <c r="AJ2545" s="504">
        <v>176</v>
      </c>
    </row>
    <row r="2546" spans="1:36" x14ac:dyDescent="0.2">
      <c r="A2546" s="511">
        <v>42110</v>
      </c>
      <c r="B2546" s="512">
        <v>6</v>
      </c>
      <c r="H2546" s="504">
        <v>199.48099999999999</v>
      </c>
      <c r="O2546" s="511">
        <v>42475</v>
      </c>
      <c r="P2546" s="512">
        <v>6</v>
      </c>
      <c r="V2546" s="504">
        <v>187.89</v>
      </c>
      <c r="AC2546" s="511">
        <f t="shared" si="79"/>
        <v>42841.208333327209</v>
      </c>
      <c r="AD2546" s="512">
        <f t="shared" si="78"/>
        <v>6</v>
      </c>
      <c r="AJ2546" s="504">
        <v>178</v>
      </c>
    </row>
    <row r="2547" spans="1:36" x14ac:dyDescent="0.2">
      <c r="A2547" s="511">
        <v>42110</v>
      </c>
      <c r="B2547" s="512">
        <v>7</v>
      </c>
      <c r="H2547" s="504">
        <v>215.35300000000001</v>
      </c>
      <c r="O2547" s="511">
        <v>42475</v>
      </c>
      <c r="P2547" s="512">
        <v>7</v>
      </c>
      <c r="V2547" s="504">
        <v>204.18199999999999</v>
      </c>
      <c r="AC2547" s="511">
        <f t="shared" si="79"/>
        <v>42841.249999993874</v>
      </c>
      <c r="AD2547" s="512">
        <f t="shared" si="78"/>
        <v>7</v>
      </c>
      <c r="AJ2547" s="504">
        <v>183</v>
      </c>
    </row>
    <row r="2548" spans="1:36" x14ac:dyDescent="0.2">
      <c r="A2548" s="511">
        <v>42110</v>
      </c>
      <c r="B2548" s="512">
        <v>8</v>
      </c>
      <c r="H2548" s="504">
        <v>231.02500000000001</v>
      </c>
      <c r="O2548" s="511">
        <v>42475</v>
      </c>
      <c r="P2548" s="512">
        <v>8</v>
      </c>
      <c r="V2548" s="504">
        <v>211.08699999999999</v>
      </c>
      <c r="AC2548" s="511">
        <f t="shared" si="79"/>
        <v>42841.291666660538</v>
      </c>
      <c r="AD2548" s="512">
        <f t="shared" si="78"/>
        <v>8</v>
      </c>
      <c r="AJ2548" s="504">
        <v>188</v>
      </c>
    </row>
    <row r="2549" spans="1:36" x14ac:dyDescent="0.2">
      <c r="A2549" s="511">
        <v>42110</v>
      </c>
      <c r="B2549" s="512">
        <v>9</v>
      </c>
      <c r="H2549" s="504">
        <v>233.02799999999999</v>
      </c>
      <c r="O2549" s="511">
        <v>42475</v>
      </c>
      <c r="P2549" s="512">
        <v>9</v>
      </c>
      <c r="V2549" s="504">
        <v>207.24199999999999</v>
      </c>
      <c r="AC2549" s="511">
        <f t="shared" si="79"/>
        <v>42841.333333327202</v>
      </c>
      <c r="AD2549" s="512">
        <f t="shared" si="78"/>
        <v>9</v>
      </c>
      <c r="AJ2549" s="504">
        <v>190</v>
      </c>
    </row>
    <row r="2550" spans="1:36" x14ac:dyDescent="0.2">
      <c r="A2550" s="511">
        <v>42110</v>
      </c>
      <c r="B2550" s="512">
        <v>10</v>
      </c>
      <c r="H2550" s="504">
        <v>233.79300000000001</v>
      </c>
      <c r="O2550" s="511">
        <v>42475</v>
      </c>
      <c r="P2550" s="512">
        <v>10</v>
      </c>
      <c r="V2550" s="504">
        <v>203.429</v>
      </c>
      <c r="AC2550" s="511">
        <f t="shared" si="79"/>
        <v>42841.374999993866</v>
      </c>
      <c r="AD2550" s="512">
        <f t="shared" si="78"/>
        <v>10</v>
      </c>
      <c r="AJ2550" s="504">
        <v>196</v>
      </c>
    </row>
    <row r="2551" spans="1:36" x14ac:dyDescent="0.2">
      <c r="A2551" s="511">
        <v>42110</v>
      </c>
      <c r="B2551" s="512">
        <v>11</v>
      </c>
      <c r="H2551" s="504">
        <v>233.136</v>
      </c>
      <c r="O2551" s="511">
        <v>42475</v>
      </c>
      <c r="P2551" s="512">
        <v>11</v>
      </c>
      <c r="V2551" s="504">
        <v>200.71299999999999</v>
      </c>
      <c r="AC2551" s="511">
        <f t="shared" si="79"/>
        <v>42841.416666660531</v>
      </c>
      <c r="AD2551" s="512">
        <f t="shared" si="78"/>
        <v>11</v>
      </c>
      <c r="AJ2551" s="504">
        <v>201</v>
      </c>
    </row>
    <row r="2552" spans="1:36" x14ac:dyDescent="0.2">
      <c r="A2552" s="511">
        <v>42110</v>
      </c>
      <c r="B2552" s="512">
        <v>12</v>
      </c>
      <c r="H2552" s="504">
        <v>237.42599999999999</v>
      </c>
      <c r="O2552" s="511">
        <v>42475</v>
      </c>
      <c r="P2552" s="512">
        <v>12</v>
      </c>
      <c r="V2552" s="504">
        <v>198.077</v>
      </c>
      <c r="AC2552" s="511">
        <f t="shared" si="79"/>
        <v>42841.458333327195</v>
      </c>
      <c r="AD2552" s="512">
        <f t="shared" si="78"/>
        <v>12</v>
      </c>
      <c r="AJ2552" s="504">
        <v>206</v>
      </c>
    </row>
    <row r="2553" spans="1:36" x14ac:dyDescent="0.2">
      <c r="A2553" s="511">
        <v>42110</v>
      </c>
      <c r="B2553" s="512">
        <v>13</v>
      </c>
      <c r="H2553" s="504">
        <v>240.49700000000001</v>
      </c>
      <c r="O2553" s="511">
        <v>42475</v>
      </c>
      <c r="P2553" s="512">
        <v>13</v>
      </c>
      <c r="V2553" s="504">
        <v>193.18299999999999</v>
      </c>
      <c r="AC2553" s="511">
        <f t="shared" si="79"/>
        <v>42841.499999993859</v>
      </c>
      <c r="AD2553" s="512">
        <f t="shared" si="78"/>
        <v>13</v>
      </c>
      <c r="AJ2553" s="504">
        <v>209</v>
      </c>
    </row>
    <row r="2554" spans="1:36" x14ac:dyDescent="0.2">
      <c r="A2554" s="511">
        <v>42110</v>
      </c>
      <c r="B2554" s="512">
        <v>14</v>
      </c>
      <c r="H2554" s="504">
        <v>244.352</v>
      </c>
      <c r="O2554" s="511">
        <v>42475</v>
      </c>
      <c r="P2554" s="512">
        <v>14</v>
      </c>
      <c r="V2554" s="504">
        <v>192.39400000000001</v>
      </c>
      <c r="AC2554" s="511">
        <f t="shared" si="79"/>
        <v>42841.541666660523</v>
      </c>
      <c r="AD2554" s="512">
        <f t="shared" si="78"/>
        <v>14</v>
      </c>
      <c r="AJ2554" s="504">
        <v>212</v>
      </c>
    </row>
    <row r="2555" spans="1:36" x14ac:dyDescent="0.2">
      <c r="A2555" s="511">
        <v>42110</v>
      </c>
      <c r="B2555" s="512">
        <v>15</v>
      </c>
      <c r="H2555" s="504">
        <v>248.29599999999999</v>
      </c>
      <c r="O2555" s="511">
        <v>42475</v>
      </c>
      <c r="P2555" s="512">
        <v>15</v>
      </c>
      <c r="V2555" s="504">
        <v>191.86199999999999</v>
      </c>
      <c r="AC2555" s="511">
        <f t="shared" si="79"/>
        <v>42841.583333327188</v>
      </c>
      <c r="AD2555" s="512">
        <f t="shared" si="78"/>
        <v>15</v>
      </c>
      <c r="AJ2555" s="504">
        <v>215</v>
      </c>
    </row>
    <row r="2556" spans="1:36" x14ac:dyDescent="0.2">
      <c r="A2556" s="511">
        <v>42110</v>
      </c>
      <c r="B2556" s="512">
        <v>16</v>
      </c>
      <c r="H2556" s="504">
        <v>251.554</v>
      </c>
      <c r="O2556" s="511">
        <v>42475</v>
      </c>
      <c r="P2556" s="512">
        <v>16</v>
      </c>
      <c r="V2556" s="504">
        <v>194.05099999999999</v>
      </c>
      <c r="AC2556" s="511">
        <f t="shared" si="79"/>
        <v>42841.624999993852</v>
      </c>
      <c r="AD2556" s="512">
        <f t="shared" si="78"/>
        <v>16</v>
      </c>
      <c r="AJ2556" s="504">
        <v>217</v>
      </c>
    </row>
    <row r="2557" spans="1:36" x14ac:dyDescent="0.2">
      <c r="A2557" s="511">
        <v>42110</v>
      </c>
      <c r="B2557" s="512">
        <v>17</v>
      </c>
      <c r="H2557" s="504">
        <v>254.11799999999999</v>
      </c>
      <c r="O2557" s="511">
        <v>42475</v>
      </c>
      <c r="P2557" s="512">
        <v>17</v>
      </c>
      <c r="V2557" s="504">
        <v>193.17400000000001</v>
      </c>
      <c r="AC2557" s="511">
        <f t="shared" si="79"/>
        <v>42841.666666660516</v>
      </c>
      <c r="AD2557" s="512">
        <f t="shared" si="78"/>
        <v>17</v>
      </c>
      <c r="AJ2557" s="504">
        <v>218</v>
      </c>
    </row>
    <row r="2558" spans="1:36" x14ac:dyDescent="0.2">
      <c r="A2558" s="511">
        <v>42110</v>
      </c>
      <c r="B2558" s="512">
        <v>18</v>
      </c>
      <c r="H2558" s="504">
        <v>256.45699999999999</v>
      </c>
      <c r="O2558" s="511">
        <v>42475</v>
      </c>
      <c r="P2558" s="512">
        <v>18</v>
      </c>
      <c r="V2558" s="504">
        <v>196.96799999999999</v>
      </c>
      <c r="AC2558" s="511">
        <f t="shared" si="79"/>
        <v>42841.70833332718</v>
      </c>
      <c r="AD2558" s="512">
        <f t="shared" si="78"/>
        <v>18</v>
      </c>
      <c r="AJ2558" s="504">
        <v>221</v>
      </c>
    </row>
    <row r="2559" spans="1:36" x14ac:dyDescent="0.2">
      <c r="A2559" s="511">
        <v>42110</v>
      </c>
      <c r="B2559" s="512">
        <v>19</v>
      </c>
      <c r="H2559" s="504">
        <v>257.64999999999998</v>
      </c>
      <c r="O2559" s="511">
        <v>42475</v>
      </c>
      <c r="P2559" s="512">
        <v>19</v>
      </c>
      <c r="V2559" s="504">
        <v>200.79599999999999</v>
      </c>
      <c r="AC2559" s="511">
        <f t="shared" si="79"/>
        <v>42841.749999993845</v>
      </c>
      <c r="AD2559" s="512">
        <f t="shared" si="78"/>
        <v>19</v>
      </c>
      <c r="AJ2559" s="504">
        <v>227</v>
      </c>
    </row>
    <row r="2560" spans="1:36" x14ac:dyDescent="0.2">
      <c r="A2560" s="511">
        <v>42110</v>
      </c>
      <c r="B2560" s="512">
        <v>20</v>
      </c>
      <c r="H2560" s="504">
        <v>259.71499999999997</v>
      </c>
      <c r="O2560" s="511">
        <v>42475</v>
      </c>
      <c r="P2560" s="512">
        <v>20</v>
      </c>
      <c r="V2560" s="504">
        <v>209.286</v>
      </c>
      <c r="AC2560" s="511">
        <f t="shared" si="79"/>
        <v>42841.791666660509</v>
      </c>
      <c r="AD2560" s="512">
        <f t="shared" si="78"/>
        <v>20</v>
      </c>
      <c r="AJ2560" s="504">
        <v>232</v>
      </c>
    </row>
    <row r="2561" spans="1:36" x14ac:dyDescent="0.2">
      <c r="A2561" s="511">
        <v>42110</v>
      </c>
      <c r="B2561" s="512">
        <v>21</v>
      </c>
      <c r="H2561" s="504">
        <v>269.36500000000001</v>
      </c>
      <c r="O2561" s="511">
        <v>42475</v>
      </c>
      <c r="P2561" s="512">
        <v>21</v>
      </c>
      <c r="V2561" s="504">
        <v>223.459</v>
      </c>
      <c r="AC2561" s="511">
        <f t="shared" si="79"/>
        <v>42841.833333327173</v>
      </c>
      <c r="AD2561" s="512">
        <f t="shared" si="78"/>
        <v>21</v>
      </c>
      <c r="AJ2561" s="504">
        <v>256</v>
      </c>
    </row>
    <row r="2562" spans="1:36" x14ac:dyDescent="0.2">
      <c r="A2562" s="511">
        <v>42110</v>
      </c>
      <c r="B2562" s="512">
        <v>22</v>
      </c>
      <c r="H2562" s="504">
        <v>256.46600000000001</v>
      </c>
      <c r="O2562" s="511">
        <v>42475</v>
      </c>
      <c r="P2562" s="512">
        <v>22</v>
      </c>
      <c r="V2562" s="504">
        <v>216.995</v>
      </c>
      <c r="AC2562" s="511">
        <f t="shared" si="79"/>
        <v>42841.874999993837</v>
      </c>
      <c r="AD2562" s="512">
        <f t="shared" si="78"/>
        <v>22</v>
      </c>
      <c r="AJ2562" s="504">
        <v>267</v>
      </c>
    </row>
    <row r="2563" spans="1:36" x14ac:dyDescent="0.2">
      <c r="A2563" s="511">
        <v>42110</v>
      </c>
      <c r="B2563" s="512">
        <v>23</v>
      </c>
      <c r="H2563" s="504">
        <v>240.215</v>
      </c>
      <c r="O2563" s="511">
        <v>42475</v>
      </c>
      <c r="P2563" s="512">
        <v>23</v>
      </c>
      <c r="V2563" s="504">
        <v>203.50800000000001</v>
      </c>
      <c r="AC2563" s="511">
        <f t="shared" si="79"/>
        <v>42841.916666660502</v>
      </c>
      <c r="AD2563" s="512">
        <f t="shared" si="78"/>
        <v>23</v>
      </c>
      <c r="AJ2563" s="504">
        <v>228</v>
      </c>
    </row>
    <row r="2564" spans="1:36" x14ac:dyDescent="0.2">
      <c r="A2564" s="511">
        <v>42110</v>
      </c>
      <c r="B2564" s="512">
        <v>24</v>
      </c>
      <c r="H2564" s="504">
        <v>217.03299999999999</v>
      </c>
      <c r="O2564" s="511">
        <v>42475</v>
      </c>
      <c r="P2564" s="512">
        <v>24</v>
      </c>
      <c r="V2564" s="504">
        <v>187.62299999999999</v>
      </c>
      <c r="AC2564" s="511">
        <f t="shared" si="79"/>
        <v>42841.958333327166</v>
      </c>
      <c r="AD2564" s="512">
        <f t="shared" si="78"/>
        <v>24</v>
      </c>
      <c r="AJ2564" s="504">
        <v>195</v>
      </c>
    </row>
    <row r="2565" spans="1:36" x14ac:dyDescent="0.2">
      <c r="A2565" s="511">
        <v>42111</v>
      </c>
      <c r="B2565" s="512">
        <v>1</v>
      </c>
      <c r="H2565" s="504">
        <v>204.267</v>
      </c>
      <c r="O2565" s="511">
        <v>42476</v>
      </c>
      <c r="P2565" s="512">
        <v>1</v>
      </c>
      <c r="V2565" s="504">
        <v>177.066</v>
      </c>
      <c r="AC2565" s="511">
        <f t="shared" si="79"/>
        <v>42841.99999999383</v>
      </c>
      <c r="AD2565" s="512">
        <f t="shared" si="78"/>
        <v>1</v>
      </c>
      <c r="AJ2565" s="504">
        <v>183</v>
      </c>
    </row>
    <row r="2566" spans="1:36" x14ac:dyDescent="0.2">
      <c r="A2566" s="511">
        <v>42111</v>
      </c>
      <c r="B2566" s="512">
        <v>2</v>
      </c>
      <c r="H2566" s="504">
        <v>197.57300000000001</v>
      </c>
      <c r="O2566" s="511">
        <v>42476</v>
      </c>
      <c r="P2566" s="512">
        <v>2</v>
      </c>
      <c r="V2566" s="504">
        <v>167.20400000000001</v>
      </c>
      <c r="AC2566" s="511">
        <f t="shared" si="79"/>
        <v>42842.041666660494</v>
      </c>
      <c r="AD2566" s="512">
        <f t="shared" si="78"/>
        <v>2</v>
      </c>
      <c r="AJ2566" s="504">
        <v>178</v>
      </c>
    </row>
    <row r="2567" spans="1:36" x14ac:dyDescent="0.2">
      <c r="A2567" s="511">
        <v>42111</v>
      </c>
      <c r="B2567" s="512">
        <v>3</v>
      </c>
      <c r="H2567" s="504">
        <v>194.42699999999999</v>
      </c>
      <c r="O2567" s="511">
        <v>42476</v>
      </c>
      <c r="P2567" s="512">
        <v>3</v>
      </c>
      <c r="V2567" s="504">
        <v>163.345</v>
      </c>
      <c r="AC2567" s="511">
        <f t="shared" si="79"/>
        <v>42842.083333327158</v>
      </c>
      <c r="AD2567" s="512">
        <f t="shared" si="78"/>
        <v>3</v>
      </c>
      <c r="AJ2567" s="504">
        <v>177</v>
      </c>
    </row>
    <row r="2568" spans="1:36" x14ac:dyDescent="0.2">
      <c r="A2568" s="511">
        <v>42111</v>
      </c>
      <c r="B2568" s="512">
        <v>4</v>
      </c>
      <c r="H2568" s="504">
        <v>193.518</v>
      </c>
      <c r="O2568" s="511">
        <v>42476</v>
      </c>
      <c r="P2568" s="512">
        <v>4</v>
      </c>
      <c r="V2568" s="504">
        <v>163.06399999999999</v>
      </c>
      <c r="AC2568" s="511">
        <f t="shared" si="79"/>
        <v>42842.124999993823</v>
      </c>
      <c r="AD2568" s="512">
        <f t="shared" si="78"/>
        <v>4</v>
      </c>
      <c r="AJ2568" s="504">
        <v>176</v>
      </c>
    </row>
    <row r="2569" spans="1:36" x14ac:dyDescent="0.2">
      <c r="A2569" s="511">
        <v>42111</v>
      </c>
      <c r="B2569" s="512">
        <v>5</v>
      </c>
      <c r="H2569" s="504">
        <v>196.64</v>
      </c>
      <c r="O2569" s="511">
        <v>42476</v>
      </c>
      <c r="P2569" s="512">
        <v>5</v>
      </c>
      <c r="V2569" s="504">
        <v>166.09200000000001</v>
      </c>
      <c r="AC2569" s="511">
        <f t="shared" si="79"/>
        <v>42842.166666660487</v>
      </c>
      <c r="AD2569" s="512">
        <f t="shared" si="78"/>
        <v>5</v>
      </c>
      <c r="AJ2569" s="504">
        <v>177</v>
      </c>
    </row>
    <row r="2570" spans="1:36" x14ac:dyDescent="0.2">
      <c r="A2570" s="511">
        <v>42111</v>
      </c>
      <c r="B2570" s="512">
        <v>6</v>
      </c>
      <c r="H2570" s="504">
        <v>206.684</v>
      </c>
      <c r="O2570" s="511">
        <v>42476</v>
      </c>
      <c r="P2570" s="512">
        <v>6</v>
      </c>
      <c r="V2570" s="504">
        <v>170.762</v>
      </c>
      <c r="AC2570" s="511">
        <f t="shared" si="79"/>
        <v>42842.208333327151</v>
      </c>
      <c r="AD2570" s="512">
        <f t="shared" si="78"/>
        <v>6</v>
      </c>
      <c r="AJ2570" s="504">
        <v>180</v>
      </c>
    </row>
    <row r="2571" spans="1:36" x14ac:dyDescent="0.2">
      <c r="A2571" s="511">
        <v>42111</v>
      </c>
      <c r="B2571" s="512">
        <v>7</v>
      </c>
      <c r="H2571" s="504">
        <v>220.68</v>
      </c>
      <c r="O2571" s="511">
        <v>42476</v>
      </c>
      <c r="P2571" s="512">
        <v>7</v>
      </c>
      <c r="V2571" s="504">
        <v>175.44</v>
      </c>
      <c r="AC2571" s="511">
        <f t="shared" si="79"/>
        <v>42842.249999993815</v>
      </c>
      <c r="AD2571" s="512">
        <f t="shared" si="78"/>
        <v>7</v>
      </c>
      <c r="AJ2571" s="504">
        <v>189</v>
      </c>
    </row>
    <row r="2572" spans="1:36" x14ac:dyDescent="0.2">
      <c r="A2572" s="511">
        <v>42111</v>
      </c>
      <c r="B2572" s="512">
        <v>8</v>
      </c>
      <c r="H2572" s="504">
        <v>228.489</v>
      </c>
      <c r="O2572" s="511">
        <v>42476</v>
      </c>
      <c r="P2572" s="512">
        <v>8</v>
      </c>
      <c r="V2572" s="504">
        <v>179.44399999999999</v>
      </c>
      <c r="AC2572" s="511">
        <f t="shared" si="79"/>
        <v>42842.29166666048</v>
      </c>
      <c r="AD2572" s="512">
        <f t="shared" si="78"/>
        <v>8</v>
      </c>
      <c r="AJ2572" s="504">
        <v>207</v>
      </c>
    </row>
    <row r="2573" spans="1:36" x14ac:dyDescent="0.2">
      <c r="A2573" s="511">
        <v>42111</v>
      </c>
      <c r="B2573" s="512">
        <v>9</v>
      </c>
      <c r="H2573" s="504">
        <v>231.00399999999999</v>
      </c>
      <c r="O2573" s="511">
        <v>42476</v>
      </c>
      <c r="P2573" s="512">
        <v>9</v>
      </c>
      <c r="V2573" s="504">
        <v>183.38200000000001</v>
      </c>
      <c r="AC2573" s="511">
        <f t="shared" si="79"/>
        <v>42842.333333327144</v>
      </c>
      <c r="AD2573" s="512">
        <f t="shared" si="78"/>
        <v>9</v>
      </c>
      <c r="AJ2573" s="504">
        <v>227</v>
      </c>
    </row>
    <row r="2574" spans="1:36" x14ac:dyDescent="0.2">
      <c r="A2574" s="511">
        <v>42111</v>
      </c>
      <c r="B2574" s="512">
        <v>10</v>
      </c>
      <c r="H2574" s="504">
        <v>234.971</v>
      </c>
      <c r="O2574" s="511">
        <v>42476</v>
      </c>
      <c r="P2574" s="512">
        <v>10</v>
      </c>
      <c r="V2574" s="504">
        <v>186.35</v>
      </c>
      <c r="AC2574" s="511">
        <f t="shared" si="79"/>
        <v>42842.374999993808</v>
      </c>
      <c r="AD2574" s="512">
        <f t="shared" si="78"/>
        <v>10</v>
      </c>
      <c r="AJ2574" s="504">
        <v>242</v>
      </c>
    </row>
    <row r="2575" spans="1:36" x14ac:dyDescent="0.2">
      <c r="A2575" s="511">
        <v>42111</v>
      </c>
      <c r="B2575" s="512">
        <v>11</v>
      </c>
      <c r="H2575" s="504">
        <v>236.827</v>
      </c>
      <c r="O2575" s="511">
        <v>42476</v>
      </c>
      <c r="P2575" s="512">
        <v>11</v>
      </c>
      <c r="V2575" s="504">
        <v>187.16499999999999</v>
      </c>
      <c r="AC2575" s="511">
        <f t="shared" si="79"/>
        <v>42842.416666660472</v>
      </c>
      <c r="AD2575" s="512">
        <f t="shared" si="78"/>
        <v>11</v>
      </c>
      <c r="AJ2575" s="504">
        <v>256</v>
      </c>
    </row>
    <row r="2576" spans="1:36" x14ac:dyDescent="0.2">
      <c r="A2576" s="511">
        <v>42111</v>
      </c>
      <c r="B2576" s="512">
        <v>12</v>
      </c>
      <c r="H2576" s="504">
        <v>241.21100000000001</v>
      </c>
      <c r="O2576" s="511">
        <v>42476</v>
      </c>
      <c r="P2576" s="512">
        <v>12</v>
      </c>
      <c r="V2576" s="504">
        <v>186.88</v>
      </c>
      <c r="AC2576" s="511">
        <f t="shared" si="79"/>
        <v>42842.458333327137</v>
      </c>
      <c r="AD2576" s="512">
        <f t="shared" si="78"/>
        <v>12</v>
      </c>
      <c r="AJ2576" s="504">
        <v>270</v>
      </c>
    </row>
    <row r="2577" spans="1:36" x14ac:dyDescent="0.2">
      <c r="A2577" s="511">
        <v>42111</v>
      </c>
      <c r="B2577" s="512">
        <v>13</v>
      </c>
      <c r="H2577" s="504">
        <v>246.13300000000001</v>
      </c>
      <c r="O2577" s="511">
        <v>42476</v>
      </c>
      <c r="P2577" s="512">
        <v>13</v>
      </c>
      <c r="V2577" s="504">
        <v>187.43700000000001</v>
      </c>
      <c r="AC2577" s="511">
        <f t="shared" si="79"/>
        <v>42842.499999993801</v>
      </c>
      <c r="AD2577" s="512">
        <f t="shared" si="78"/>
        <v>13</v>
      </c>
      <c r="AJ2577" s="504">
        <v>278</v>
      </c>
    </row>
    <row r="2578" spans="1:36" x14ac:dyDescent="0.2">
      <c r="A2578" s="511">
        <v>42111</v>
      </c>
      <c r="B2578" s="512">
        <v>14</v>
      </c>
      <c r="H2578" s="504">
        <v>254.321</v>
      </c>
      <c r="O2578" s="511">
        <v>42476</v>
      </c>
      <c r="P2578" s="512">
        <v>14</v>
      </c>
      <c r="V2578" s="504">
        <v>188.61799999999999</v>
      </c>
      <c r="AC2578" s="511">
        <f t="shared" si="79"/>
        <v>42842.541666660465</v>
      </c>
      <c r="AD2578" s="512">
        <f t="shared" si="78"/>
        <v>14</v>
      </c>
      <c r="AJ2578" s="504">
        <v>284</v>
      </c>
    </row>
    <row r="2579" spans="1:36" x14ac:dyDescent="0.2">
      <c r="A2579" s="511">
        <v>42111</v>
      </c>
      <c r="B2579" s="512">
        <v>15</v>
      </c>
      <c r="H2579" s="504">
        <v>260.61200000000002</v>
      </c>
      <c r="O2579" s="511">
        <v>42476</v>
      </c>
      <c r="P2579" s="512">
        <v>15</v>
      </c>
      <c r="V2579" s="504">
        <v>191.62100000000001</v>
      </c>
      <c r="AC2579" s="511">
        <f t="shared" si="79"/>
        <v>42842.583333327129</v>
      </c>
      <c r="AD2579" s="512">
        <f t="shared" si="78"/>
        <v>15</v>
      </c>
      <c r="AJ2579" s="504">
        <v>292</v>
      </c>
    </row>
    <row r="2580" spans="1:36" x14ac:dyDescent="0.2">
      <c r="A2580" s="511">
        <v>42111</v>
      </c>
      <c r="B2580" s="512">
        <v>16</v>
      </c>
      <c r="H2580" s="504">
        <v>264.35500000000002</v>
      </c>
      <c r="O2580" s="511">
        <v>42476</v>
      </c>
      <c r="P2580" s="512">
        <v>16</v>
      </c>
      <c r="V2580" s="504">
        <v>194.25399999999999</v>
      </c>
      <c r="AC2580" s="511">
        <f t="shared" si="79"/>
        <v>42842.624999993794</v>
      </c>
      <c r="AD2580" s="512">
        <f t="shared" si="78"/>
        <v>16</v>
      </c>
      <c r="AJ2580" s="504">
        <v>296</v>
      </c>
    </row>
    <row r="2581" spans="1:36" x14ac:dyDescent="0.2">
      <c r="A2581" s="511">
        <v>42111</v>
      </c>
      <c r="B2581" s="512">
        <v>17</v>
      </c>
      <c r="H2581" s="504">
        <v>265.76900000000001</v>
      </c>
      <c r="O2581" s="511">
        <v>42476</v>
      </c>
      <c r="P2581" s="512">
        <v>17</v>
      </c>
      <c r="V2581" s="504">
        <v>196.96100000000001</v>
      </c>
      <c r="AC2581" s="511">
        <f t="shared" si="79"/>
        <v>42842.666666660458</v>
      </c>
      <c r="AD2581" s="512">
        <f t="shared" si="78"/>
        <v>17</v>
      </c>
      <c r="AJ2581" s="504">
        <v>293</v>
      </c>
    </row>
    <row r="2582" spans="1:36" x14ac:dyDescent="0.2">
      <c r="A2582" s="511">
        <v>42111</v>
      </c>
      <c r="B2582" s="512">
        <v>18</v>
      </c>
      <c r="H2582" s="504">
        <v>266.15800000000002</v>
      </c>
      <c r="O2582" s="511">
        <v>42476</v>
      </c>
      <c r="P2582" s="512">
        <v>18</v>
      </c>
      <c r="V2582" s="504">
        <v>203.477</v>
      </c>
      <c r="AC2582" s="511">
        <f t="shared" si="79"/>
        <v>42842.708333327122</v>
      </c>
      <c r="AD2582" s="512">
        <f t="shared" ref="AD2582:AD2645" si="80">B2582</f>
        <v>18</v>
      </c>
      <c r="AJ2582" s="504">
        <v>290</v>
      </c>
    </row>
    <row r="2583" spans="1:36" x14ac:dyDescent="0.2">
      <c r="A2583" s="511">
        <v>42111</v>
      </c>
      <c r="B2583" s="512">
        <v>19</v>
      </c>
      <c r="H2583" s="504">
        <v>265.904</v>
      </c>
      <c r="O2583" s="511">
        <v>42476</v>
      </c>
      <c r="P2583" s="512">
        <v>19</v>
      </c>
      <c r="V2583" s="504">
        <v>207.71700000000001</v>
      </c>
      <c r="AC2583" s="511">
        <f t="shared" ref="AC2583:AC2646" si="81">AC2582+1/24</f>
        <v>42842.749999993786</v>
      </c>
      <c r="AD2583" s="512">
        <f t="shared" si="80"/>
        <v>19</v>
      </c>
      <c r="AJ2583" s="504">
        <v>288</v>
      </c>
    </row>
    <row r="2584" spans="1:36" x14ac:dyDescent="0.2">
      <c r="A2584" s="511">
        <v>42111</v>
      </c>
      <c r="B2584" s="512">
        <v>20</v>
      </c>
      <c r="H2584" s="504">
        <v>262.33199999999999</v>
      </c>
      <c r="O2584" s="511">
        <v>42476</v>
      </c>
      <c r="P2584" s="512">
        <v>20</v>
      </c>
      <c r="V2584" s="504">
        <v>210.25200000000001</v>
      </c>
      <c r="AC2584" s="511">
        <f t="shared" si="81"/>
        <v>42842.791666660451</v>
      </c>
      <c r="AD2584" s="512">
        <f t="shared" si="80"/>
        <v>20</v>
      </c>
      <c r="AJ2584" s="504">
        <v>284</v>
      </c>
    </row>
    <row r="2585" spans="1:36" x14ac:dyDescent="0.2">
      <c r="A2585" s="511">
        <v>42111</v>
      </c>
      <c r="B2585" s="512">
        <v>21</v>
      </c>
      <c r="H2585" s="504">
        <v>267.95600000000002</v>
      </c>
      <c r="O2585" s="511">
        <v>42476</v>
      </c>
      <c r="P2585" s="512">
        <v>21</v>
      </c>
      <c r="V2585" s="504">
        <v>219.74199999999999</v>
      </c>
      <c r="AC2585" s="511">
        <f t="shared" si="81"/>
        <v>42842.833333327115</v>
      </c>
      <c r="AD2585" s="512">
        <f t="shared" si="80"/>
        <v>21</v>
      </c>
      <c r="AJ2585" s="504">
        <v>302</v>
      </c>
    </row>
    <row r="2586" spans="1:36" x14ac:dyDescent="0.2">
      <c r="A2586" s="511">
        <v>42111</v>
      </c>
      <c r="B2586" s="512">
        <v>22</v>
      </c>
      <c r="H2586" s="504">
        <v>255.45699999999999</v>
      </c>
      <c r="O2586" s="511">
        <v>42476</v>
      </c>
      <c r="P2586" s="512">
        <v>22</v>
      </c>
      <c r="V2586" s="504">
        <v>213.81</v>
      </c>
      <c r="AC2586" s="511">
        <f t="shared" si="81"/>
        <v>42842.874999993779</v>
      </c>
      <c r="AD2586" s="512">
        <f t="shared" si="80"/>
        <v>22</v>
      </c>
      <c r="AJ2586" s="504">
        <v>301</v>
      </c>
    </row>
    <row r="2587" spans="1:36" x14ac:dyDescent="0.2">
      <c r="A2587" s="511">
        <v>42111</v>
      </c>
      <c r="B2587" s="512">
        <v>23</v>
      </c>
      <c r="H2587" s="504">
        <v>243.46100000000001</v>
      </c>
      <c r="O2587" s="511">
        <v>42476</v>
      </c>
      <c r="P2587" s="512">
        <v>23</v>
      </c>
      <c r="V2587" s="504">
        <v>201.35400000000001</v>
      </c>
      <c r="AC2587" s="511">
        <f t="shared" si="81"/>
        <v>42842.916666660443</v>
      </c>
      <c r="AD2587" s="512">
        <f t="shared" si="80"/>
        <v>23</v>
      </c>
      <c r="AJ2587" s="504">
        <v>263</v>
      </c>
    </row>
    <row r="2588" spans="1:36" x14ac:dyDescent="0.2">
      <c r="A2588" s="511">
        <v>42111</v>
      </c>
      <c r="B2588" s="512">
        <v>24</v>
      </c>
      <c r="H2588" s="504">
        <v>217.42599999999999</v>
      </c>
      <c r="O2588" s="511">
        <v>42476</v>
      </c>
      <c r="P2588" s="512">
        <v>24</v>
      </c>
      <c r="V2588" s="504">
        <v>186.74199999999999</v>
      </c>
      <c r="AC2588" s="511">
        <f t="shared" si="81"/>
        <v>42842.958333327108</v>
      </c>
      <c r="AD2588" s="512">
        <f t="shared" si="80"/>
        <v>24</v>
      </c>
      <c r="AJ2588" s="504">
        <v>209</v>
      </c>
    </row>
    <row r="2589" spans="1:36" x14ac:dyDescent="0.2">
      <c r="A2589" s="511">
        <v>42112</v>
      </c>
      <c r="B2589" s="512">
        <v>1</v>
      </c>
      <c r="H2589" s="504">
        <v>203.107</v>
      </c>
      <c r="O2589" s="511">
        <v>42477</v>
      </c>
      <c r="P2589" s="512">
        <v>1</v>
      </c>
      <c r="V2589" s="504">
        <v>176.02099999999999</v>
      </c>
      <c r="AC2589" s="511">
        <f t="shared" si="81"/>
        <v>42842.999999993772</v>
      </c>
      <c r="AD2589" s="512">
        <f t="shared" si="80"/>
        <v>1</v>
      </c>
      <c r="AJ2589" s="504">
        <v>189</v>
      </c>
    </row>
    <row r="2590" spans="1:36" x14ac:dyDescent="0.2">
      <c r="A2590" s="511">
        <v>42112</v>
      </c>
      <c r="B2590" s="512">
        <v>2</v>
      </c>
      <c r="H2590" s="504">
        <v>194.07599999999999</v>
      </c>
      <c r="O2590" s="511">
        <v>42477</v>
      </c>
      <c r="P2590" s="512">
        <v>2</v>
      </c>
      <c r="V2590" s="504">
        <v>168.62899999999999</v>
      </c>
      <c r="AC2590" s="511">
        <f t="shared" si="81"/>
        <v>42843.041666660436</v>
      </c>
      <c r="AD2590" s="512">
        <f t="shared" si="80"/>
        <v>2</v>
      </c>
      <c r="AJ2590" s="504">
        <v>182</v>
      </c>
    </row>
    <row r="2591" spans="1:36" x14ac:dyDescent="0.2">
      <c r="A2591" s="511">
        <v>42112</v>
      </c>
      <c r="B2591" s="512">
        <v>3</v>
      </c>
      <c r="H2591" s="504">
        <v>189.25299999999999</v>
      </c>
      <c r="O2591" s="511">
        <v>42477</v>
      </c>
      <c r="P2591" s="512">
        <v>3</v>
      </c>
      <c r="V2591" s="504">
        <v>164.351</v>
      </c>
      <c r="AC2591" s="511">
        <f t="shared" si="81"/>
        <v>42843.0833333271</v>
      </c>
      <c r="AD2591" s="512">
        <f t="shared" si="80"/>
        <v>3</v>
      </c>
      <c r="AJ2591" s="504">
        <v>179</v>
      </c>
    </row>
    <row r="2592" spans="1:36" x14ac:dyDescent="0.2">
      <c r="A2592" s="511">
        <v>42112</v>
      </c>
      <c r="B2592" s="512">
        <v>4</v>
      </c>
      <c r="H2592" s="504">
        <v>186.29900000000001</v>
      </c>
      <c r="O2592" s="511">
        <v>42477</v>
      </c>
      <c r="P2592" s="512">
        <v>4</v>
      </c>
      <c r="V2592" s="504">
        <v>162.709</v>
      </c>
      <c r="AC2592" s="511">
        <f t="shared" si="81"/>
        <v>42843.124999993765</v>
      </c>
      <c r="AD2592" s="512">
        <f t="shared" si="80"/>
        <v>4</v>
      </c>
      <c r="AJ2592" s="504">
        <v>178</v>
      </c>
    </row>
    <row r="2593" spans="1:36" x14ac:dyDescent="0.2">
      <c r="A2593" s="511">
        <v>42112</v>
      </c>
      <c r="B2593" s="512">
        <v>5</v>
      </c>
      <c r="H2593" s="504">
        <v>186.54</v>
      </c>
      <c r="O2593" s="511">
        <v>42477</v>
      </c>
      <c r="P2593" s="512">
        <v>5</v>
      </c>
      <c r="V2593" s="504">
        <v>163.11500000000001</v>
      </c>
      <c r="AC2593" s="511">
        <f t="shared" si="81"/>
        <v>42843.166666660429</v>
      </c>
      <c r="AD2593" s="512">
        <f t="shared" si="80"/>
        <v>5</v>
      </c>
      <c r="AJ2593" s="504">
        <v>178</v>
      </c>
    </row>
    <row r="2594" spans="1:36" x14ac:dyDescent="0.2">
      <c r="A2594" s="511">
        <v>42112</v>
      </c>
      <c r="B2594" s="512">
        <v>6</v>
      </c>
      <c r="H2594" s="504">
        <v>189.05199999999999</v>
      </c>
      <c r="O2594" s="511">
        <v>42477</v>
      </c>
      <c r="P2594" s="512">
        <v>6</v>
      </c>
      <c r="V2594" s="504">
        <v>164.816</v>
      </c>
      <c r="AC2594" s="511">
        <f t="shared" si="81"/>
        <v>42843.208333327093</v>
      </c>
      <c r="AD2594" s="512">
        <f t="shared" si="80"/>
        <v>6</v>
      </c>
      <c r="AJ2594" s="504">
        <v>181</v>
      </c>
    </row>
    <row r="2595" spans="1:36" x14ac:dyDescent="0.2">
      <c r="A2595" s="511">
        <v>42112</v>
      </c>
      <c r="B2595" s="512">
        <v>7</v>
      </c>
      <c r="H2595" s="504">
        <v>191.548</v>
      </c>
      <c r="O2595" s="511">
        <v>42477</v>
      </c>
      <c r="P2595" s="512">
        <v>7</v>
      </c>
      <c r="V2595" s="504">
        <v>164.52600000000001</v>
      </c>
      <c r="AC2595" s="511">
        <f t="shared" si="81"/>
        <v>42843.249999993757</v>
      </c>
      <c r="AD2595" s="512">
        <f t="shared" si="80"/>
        <v>7</v>
      </c>
      <c r="AJ2595" s="504">
        <v>188</v>
      </c>
    </row>
    <row r="2596" spans="1:36" x14ac:dyDescent="0.2">
      <c r="A2596" s="511">
        <v>42112</v>
      </c>
      <c r="B2596" s="512">
        <v>8</v>
      </c>
      <c r="H2596" s="504">
        <v>197.42699999999999</v>
      </c>
      <c r="O2596" s="511">
        <v>42477</v>
      </c>
      <c r="P2596" s="512">
        <v>8</v>
      </c>
      <c r="V2596" s="504">
        <v>166.04499999999999</v>
      </c>
      <c r="AC2596" s="511">
        <f t="shared" si="81"/>
        <v>42843.291666660421</v>
      </c>
      <c r="AD2596" s="512">
        <f t="shared" si="80"/>
        <v>8</v>
      </c>
      <c r="AJ2596" s="504">
        <v>203</v>
      </c>
    </row>
    <row r="2597" spans="1:36" x14ac:dyDescent="0.2">
      <c r="A2597" s="511">
        <v>42112</v>
      </c>
      <c r="B2597" s="512">
        <v>9</v>
      </c>
      <c r="H2597" s="504">
        <v>204.64699999999999</v>
      </c>
      <c r="O2597" s="511">
        <v>42477</v>
      </c>
      <c r="P2597" s="512">
        <v>9</v>
      </c>
      <c r="V2597" s="504">
        <v>169.57499999999999</v>
      </c>
      <c r="AC2597" s="511">
        <f t="shared" si="81"/>
        <v>42843.333333327086</v>
      </c>
      <c r="AD2597" s="512">
        <f t="shared" si="80"/>
        <v>9</v>
      </c>
      <c r="AJ2597" s="504">
        <v>223</v>
      </c>
    </row>
    <row r="2598" spans="1:36" x14ac:dyDescent="0.2">
      <c r="A2598" s="511">
        <v>42112</v>
      </c>
      <c r="B2598" s="512">
        <v>10</v>
      </c>
      <c r="H2598" s="504">
        <v>209.02199999999999</v>
      </c>
      <c r="O2598" s="511">
        <v>42477</v>
      </c>
      <c r="P2598" s="512">
        <v>10</v>
      </c>
      <c r="V2598" s="504">
        <v>173.131</v>
      </c>
      <c r="AC2598" s="511">
        <f t="shared" si="81"/>
        <v>42843.37499999375</v>
      </c>
      <c r="AD2598" s="512">
        <f t="shared" si="80"/>
        <v>10</v>
      </c>
      <c r="AJ2598" s="504">
        <v>236</v>
      </c>
    </row>
    <row r="2599" spans="1:36" x14ac:dyDescent="0.2">
      <c r="A2599" s="511">
        <v>42112</v>
      </c>
      <c r="B2599" s="512">
        <v>11</v>
      </c>
      <c r="H2599" s="504">
        <v>212.934</v>
      </c>
      <c r="O2599" s="511">
        <v>42477</v>
      </c>
      <c r="P2599" s="512">
        <v>11</v>
      </c>
      <c r="V2599" s="504">
        <v>178.358</v>
      </c>
      <c r="AC2599" s="511">
        <f t="shared" si="81"/>
        <v>42843.416666660414</v>
      </c>
      <c r="AD2599" s="512">
        <f t="shared" si="80"/>
        <v>11</v>
      </c>
      <c r="AJ2599" s="504">
        <v>247</v>
      </c>
    </row>
    <row r="2600" spans="1:36" x14ac:dyDescent="0.2">
      <c r="A2600" s="511">
        <v>42112</v>
      </c>
      <c r="B2600" s="512">
        <v>12</v>
      </c>
      <c r="H2600" s="504">
        <v>215.738</v>
      </c>
      <c r="O2600" s="511">
        <v>42477</v>
      </c>
      <c r="P2600" s="512">
        <v>12</v>
      </c>
      <c r="V2600" s="504">
        <v>181.1</v>
      </c>
      <c r="AC2600" s="511">
        <f t="shared" si="81"/>
        <v>42843.458333327078</v>
      </c>
      <c r="AD2600" s="512">
        <f t="shared" si="80"/>
        <v>12</v>
      </c>
      <c r="AJ2600" s="504">
        <v>251</v>
      </c>
    </row>
    <row r="2601" spans="1:36" x14ac:dyDescent="0.2">
      <c r="A2601" s="511">
        <v>42112</v>
      </c>
      <c r="B2601" s="512">
        <v>13</v>
      </c>
      <c r="H2601" s="504">
        <v>217.99199999999999</v>
      </c>
      <c r="O2601" s="511">
        <v>42477</v>
      </c>
      <c r="P2601" s="512">
        <v>13</v>
      </c>
      <c r="V2601" s="504">
        <v>184.398</v>
      </c>
      <c r="AC2601" s="511">
        <f t="shared" si="81"/>
        <v>42843.499999993743</v>
      </c>
      <c r="AD2601" s="512">
        <f t="shared" si="80"/>
        <v>13</v>
      </c>
      <c r="AJ2601" s="504">
        <v>253</v>
      </c>
    </row>
    <row r="2602" spans="1:36" x14ac:dyDescent="0.2">
      <c r="A2602" s="511">
        <v>42112</v>
      </c>
      <c r="B2602" s="512">
        <v>14</v>
      </c>
      <c r="H2602" s="504">
        <v>222.66200000000001</v>
      </c>
      <c r="O2602" s="511">
        <v>42477</v>
      </c>
      <c r="P2602" s="512">
        <v>14</v>
      </c>
      <c r="V2602" s="504">
        <v>188.733</v>
      </c>
      <c r="AC2602" s="511">
        <f t="shared" si="81"/>
        <v>42843.541666660407</v>
      </c>
      <c r="AD2602" s="512">
        <f t="shared" si="80"/>
        <v>14</v>
      </c>
      <c r="AJ2602" s="504">
        <v>257</v>
      </c>
    </row>
    <row r="2603" spans="1:36" x14ac:dyDescent="0.2">
      <c r="A2603" s="511">
        <v>42112</v>
      </c>
      <c r="B2603" s="512">
        <v>15</v>
      </c>
      <c r="H2603" s="504">
        <v>230.06899999999999</v>
      </c>
      <c r="O2603" s="511">
        <v>42477</v>
      </c>
      <c r="P2603" s="512">
        <v>15</v>
      </c>
      <c r="V2603" s="504">
        <v>194.798</v>
      </c>
      <c r="AC2603" s="511">
        <f t="shared" si="81"/>
        <v>42843.583333327071</v>
      </c>
      <c r="AD2603" s="512">
        <f t="shared" si="80"/>
        <v>15</v>
      </c>
      <c r="AJ2603" s="504">
        <v>268</v>
      </c>
    </row>
    <row r="2604" spans="1:36" x14ac:dyDescent="0.2">
      <c r="A2604" s="511">
        <v>42112</v>
      </c>
      <c r="B2604" s="512">
        <v>16</v>
      </c>
      <c r="H2604" s="504">
        <v>236.69900000000001</v>
      </c>
      <c r="O2604" s="511">
        <v>42477</v>
      </c>
      <c r="P2604" s="512">
        <v>16</v>
      </c>
      <c r="V2604" s="504">
        <v>204.006</v>
      </c>
      <c r="AC2604" s="511">
        <f t="shared" si="81"/>
        <v>42843.624999993735</v>
      </c>
      <c r="AD2604" s="512">
        <f t="shared" si="80"/>
        <v>16</v>
      </c>
      <c r="AJ2604" s="504">
        <v>274</v>
      </c>
    </row>
    <row r="2605" spans="1:36" x14ac:dyDescent="0.2">
      <c r="A2605" s="511">
        <v>42112</v>
      </c>
      <c r="B2605" s="512">
        <v>17</v>
      </c>
      <c r="H2605" s="504">
        <v>244.31299999999999</v>
      </c>
      <c r="O2605" s="511">
        <v>42477</v>
      </c>
      <c r="P2605" s="512">
        <v>17</v>
      </c>
      <c r="V2605" s="504">
        <v>213.96899999999999</v>
      </c>
      <c r="AC2605" s="511">
        <f t="shared" si="81"/>
        <v>42843.6666666604</v>
      </c>
      <c r="AD2605" s="512">
        <f t="shared" si="80"/>
        <v>17</v>
      </c>
      <c r="AJ2605" s="504">
        <v>276</v>
      </c>
    </row>
    <row r="2606" spans="1:36" x14ac:dyDescent="0.2">
      <c r="A2606" s="511">
        <v>42112</v>
      </c>
      <c r="B2606" s="512">
        <v>18</v>
      </c>
      <c r="H2606" s="504">
        <v>250.83099999999999</v>
      </c>
      <c r="O2606" s="511">
        <v>42477</v>
      </c>
      <c r="P2606" s="512">
        <v>18</v>
      </c>
      <c r="V2606" s="504">
        <v>224.096</v>
      </c>
      <c r="AC2606" s="511">
        <f t="shared" si="81"/>
        <v>42843.708333327064</v>
      </c>
      <c r="AD2606" s="512">
        <f t="shared" si="80"/>
        <v>18</v>
      </c>
      <c r="AJ2606" s="504">
        <v>277</v>
      </c>
    </row>
    <row r="2607" spans="1:36" x14ac:dyDescent="0.2">
      <c r="A2607" s="511">
        <v>42112</v>
      </c>
      <c r="B2607" s="512">
        <v>19</v>
      </c>
      <c r="H2607" s="504">
        <v>254.07</v>
      </c>
      <c r="O2607" s="511">
        <v>42477</v>
      </c>
      <c r="P2607" s="512">
        <v>19</v>
      </c>
      <c r="V2607" s="504">
        <v>231.90799999999999</v>
      </c>
      <c r="AC2607" s="511">
        <f t="shared" si="81"/>
        <v>42843.749999993728</v>
      </c>
      <c r="AD2607" s="512">
        <f t="shared" si="80"/>
        <v>19</v>
      </c>
      <c r="AJ2607" s="504">
        <v>276</v>
      </c>
    </row>
    <row r="2608" spans="1:36" x14ac:dyDescent="0.2">
      <c r="A2608" s="511">
        <v>42112</v>
      </c>
      <c r="B2608" s="512">
        <v>20</v>
      </c>
      <c r="H2608" s="504">
        <v>251.72499999999999</v>
      </c>
      <c r="O2608" s="511">
        <v>42477</v>
      </c>
      <c r="P2608" s="512">
        <v>20</v>
      </c>
      <c r="V2608" s="504">
        <v>238.136</v>
      </c>
      <c r="AC2608" s="511">
        <f t="shared" si="81"/>
        <v>42843.791666660392</v>
      </c>
      <c r="AD2608" s="512">
        <f t="shared" si="80"/>
        <v>20</v>
      </c>
      <c r="AJ2608" s="504">
        <v>274</v>
      </c>
    </row>
    <row r="2609" spans="1:36" x14ac:dyDescent="0.2">
      <c r="A2609" s="511">
        <v>42112</v>
      </c>
      <c r="B2609" s="512">
        <v>21</v>
      </c>
      <c r="H2609" s="504">
        <v>256.77999999999997</v>
      </c>
      <c r="O2609" s="511">
        <v>42477</v>
      </c>
      <c r="P2609" s="512">
        <v>21</v>
      </c>
      <c r="V2609" s="504">
        <v>250.18199999999999</v>
      </c>
      <c r="AC2609" s="511">
        <f t="shared" si="81"/>
        <v>42843.833333327057</v>
      </c>
      <c r="AD2609" s="512">
        <f t="shared" si="80"/>
        <v>21</v>
      </c>
      <c r="AJ2609" s="504">
        <v>289</v>
      </c>
    </row>
    <row r="2610" spans="1:36" x14ac:dyDescent="0.2">
      <c r="A2610" s="511">
        <v>42112</v>
      </c>
      <c r="B2610" s="512">
        <v>22</v>
      </c>
      <c r="H2610" s="504">
        <v>246.255</v>
      </c>
      <c r="O2610" s="511">
        <v>42477</v>
      </c>
      <c r="P2610" s="512">
        <v>22</v>
      </c>
      <c r="V2610" s="504">
        <v>239.41900000000001</v>
      </c>
      <c r="AC2610" s="511">
        <f t="shared" si="81"/>
        <v>42843.874999993721</v>
      </c>
      <c r="AD2610" s="512">
        <f t="shared" si="80"/>
        <v>22</v>
      </c>
      <c r="AJ2610" s="504">
        <v>293</v>
      </c>
    </row>
    <row r="2611" spans="1:36" x14ac:dyDescent="0.2">
      <c r="A2611" s="511">
        <v>42112</v>
      </c>
      <c r="B2611" s="512">
        <v>23</v>
      </c>
      <c r="H2611" s="504">
        <v>229.87</v>
      </c>
      <c r="O2611" s="511">
        <v>42477</v>
      </c>
      <c r="P2611" s="512">
        <v>23</v>
      </c>
      <c r="V2611" s="504">
        <v>218.77799999999999</v>
      </c>
      <c r="AC2611" s="511">
        <f t="shared" si="81"/>
        <v>42843.916666660385</v>
      </c>
      <c r="AD2611" s="512">
        <f t="shared" si="80"/>
        <v>23</v>
      </c>
      <c r="AJ2611" s="504">
        <v>257</v>
      </c>
    </row>
    <row r="2612" spans="1:36" x14ac:dyDescent="0.2">
      <c r="A2612" s="511">
        <v>42112</v>
      </c>
      <c r="B2612" s="512">
        <v>24</v>
      </c>
      <c r="H2612" s="504">
        <v>210.023</v>
      </c>
      <c r="O2612" s="511">
        <v>42477</v>
      </c>
      <c r="P2612" s="512">
        <v>24</v>
      </c>
      <c r="V2612" s="504">
        <v>197.798</v>
      </c>
      <c r="AC2612" s="511">
        <f t="shared" si="81"/>
        <v>42843.958333327049</v>
      </c>
      <c r="AD2612" s="512">
        <f t="shared" si="80"/>
        <v>24</v>
      </c>
      <c r="AJ2612" s="504">
        <v>209</v>
      </c>
    </row>
    <row r="2613" spans="1:36" x14ac:dyDescent="0.2">
      <c r="A2613" s="511">
        <v>42113</v>
      </c>
      <c r="B2613" s="512">
        <v>1</v>
      </c>
      <c r="H2613" s="504">
        <v>194.48599999999999</v>
      </c>
      <c r="O2613" s="511">
        <v>42478</v>
      </c>
      <c r="P2613" s="512">
        <v>1</v>
      </c>
      <c r="V2613" s="504">
        <v>186.13200000000001</v>
      </c>
      <c r="AC2613" s="511">
        <f t="shared" si="81"/>
        <v>42843.999999993714</v>
      </c>
      <c r="AD2613" s="512">
        <f t="shared" si="80"/>
        <v>1</v>
      </c>
      <c r="AJ2613" s="504">
        <v>189</v>
      </c>
    </row>
    <row r="2614" spans="1:36" x14ac:dyDescent="0.2">
      <c r="A2614" s="511">
        <v>42113</v>
      </c>
      <c r="B2614" s="512">
        <v>2</v>
      </c>
      <c r="H2614" s="504">
        <v>185.85400000000001</v>
      </c>
      <c r="O2614" s="511">
        <v>42478</v>
      </c>
      <c r="P2614" s="512">
        <v>2</v>
      </c>
      <c r="V2614" s="504">
        <v>178.05</v>
      </c>
      <c r="AC2614" s="511">
        <f t="shared" si="81"/>
        <v>42844.041666660378</v>
      </c>
      <c r="AD2614" s="512">
        <f t="shared" si="80"/>
        <v>2</v>
      </c>
      <c r="AJ2614" s="504">
        <v>181</v>
      </c>
    </row>
    <row r="2615" spans="1:36" x14ac:dyDescent="0.2">
      <c r="A2615" s="511">
        <v>42113</v>
      </c>
      <c r="B2615" s="512">
        <v>3</v>
      </c>
      <c r="H2615" s="504">
        <v>180.114</v>
      </c>
      <c r="O2615" s="511">
        <v>42478</v>
      </c>
      <c r="P2615" s="512">
        <v>3</v>
      </c>
      <c r="V2615" s="504">
        <v>174.166</v>
      </c>
      <c r="AC2615" s="511">
        <f t="shared" si="81"/>
        <v>42844.083333327042</v>
      </c>
      <c r="AD2615" s="512">
        <f t="shared" si="80"/>
        <v>3</v>
      </c>
      <c r="AJ2615" s="504">
        <v>178</v>
      </c>
    </row>
    <row r="2616" spans="1:36" x14ac:dyDescent="0.2">
      <c r="A2616" s="511">
        <v>42113</v>
      </c>
      <c r="B2616" s="512">
        <v>4</v>
      </c>
      <c r="H2616" s="504">
        <v>176.714</v>
      </c>
      <c r="O2616" s="511">
        <v>42478</v>
      </c>
      <c r="P2616" s="512">
        <v>4</v>
      </c>
      <c r="V2616" s="504">
        <v>170.822</v>
      </c>
      <c r="AC2616" s="511">
        <f t="shared" si="81"/>
        <v>42844.124999993706</v>
      </c>
      <c r="AD2616" s="512">
        <f t="shared" si="80"/>
        <v>4</v>
      </c>
      <c r="AJ2616" s="504">
        <v>178</v>
      </c>
    </row>
    <row r="2617" spans="1:36" x14ac:dyDescent="0.2">
      <c r="A2617" s="511">
        <v>42113</v>
      </c>
      <c r="B2617" s="512">
        <v>5</v>
      </c>
      <c r="H2617" s="504">
        <v>176.45400000000001</v>
      </c>
      <c r="O2617" s="511">
        <v>42478</v>
      </c>
      <c r="P2617" s="512">
        <v>5</v>
      </c>
      <c r="V2617" s="504">
        <v>175.03700000000001</v>
      </c>
      <c r="AC2617" s="511">
        <f t="shared" si="81"/>
        <v>42844.166666660371</v>
      </c>
      <c r="AD2617" s="512">
        <f t="shared" si="80"/>
        <v>5</v>
      </c>
      <c r="AJ2617" s="504">
        <v>178</v>
      </c>
    </row>
    <row r="2618" spans="1:36" x14ac:dyDescent="0.2">
      <c r="A2618" s="511">
        <v>42113</v>
      </c>
      <c r="B2618" s="512">
        <v>6</v>
      </c>
      <c r="H2618" s="504">
        <v>177.25399999999999</v>
      </c>
      <c r="O2618" s="511">
        <v>42478</v>
      </c>
      <c r="P2618" s="512">
        <v>6</v>
      </c>
      <c r="V2618" s="504">
        <v>185.88</v>
      </c>
      <c r="AC2618" s="511">
        <f t="shared" si="81"/>
        <v>42844.208333327035</v>
      </c>
      <c r="AD2618" s="512">
        <f t="shared" si="80"/>
        <v>6</v>
      </c>
      <c r="AJ2618" s="504">
        <v>179</v>
      </c>
    </row>
    <row r="2619" spans="1:36" x14ac:dyDescent="0.2">
      <c r="A2619" s="511">
        <v>42113</v>
      </c>
      <c r="B2619" s="512">
        <v>7</v>
      </c>
      <c r="H2619" s="504">
        <v>174.23599999999999</v>
      </c>
      <c r="O2619" s="511">
        <v>42478</v>
      </c>
      <c r="P2619" s="512">
        <v>7</v>
      </c>
      <c r="V2619" s="504">
        <v>200.50899999999999</v>
      </c>
      <c r="AC2619" s="511">
        <f t="shared" si="81"/>
        <v>42844.249999993699</v>
      </c>
      <c r="AD2619" s="512">
        <f t="shared" si="80"/>
        <v>7</v>
      </c>
      <c r="AJ2619" s="504">
        <v>183</v>
      </c>
    </row>
    <row r="2620" spans="1:36" x14ac:dyDescent="0.2">
      <c r="A2620" s="511">
        <v>42113</v>
      </c>
      <c r="B2620" s="512">
        <v>8</v>
      </c>
      <c r="H2620" s="504">
        <v>172.09200000000001</v>
      </c>
      <c r="O2620" s="511">
        <v>42478</v>
      </c>
      <c r="P2620" s="512">
        <v>8</v>
      </c>
      <c r="V2620" s="504">
        <v>214.94</v>
      </c>
      <c r="AC2620" s="511">
        <f t="shared" si="81"/>
        <v>42844.291666660363</v>
      </c>
      <c r="AD2620" s="512">
        <f t="shared" si="80"/>
        <v>8</v>
      </c>
      <c r="AJ2620" s="504">
        <v>192</v>
      </c>
    </row>
    <row r="2621" spans="1:36" x14ac:dyDescent="0.2">
      <c r="A2621" s="511">
        <v>42113</v>
      </c>
      <c r="B2621" s="512">
        <v>9</v>
      </c>
      <c r="H2621" s="504">
        <v>178.01</v>
      </c>
      <c r="O2621" s="511">
        <v>42478</v>
      </c>
      <c r="P2621" s="512">
        <v>9</v>
      </c>
      <c r="V2621" s="504">
        <v>223.27099999999999</v>
      </c>
      <c r="AC2621" s="511">
        <f t="shared" si="81"/>
        <v>42844.333333327028</v>
      </c>
      <c r="AD2621" s="512">
        <f t="shared" si="80"/>
        <v>9</v>
      </c>
      <c r="AJ2621" s="504">
        <v>203</v>
      </c>
    </row>
    <row r="2622" spans="1:36" x14ac:dyDescent="0.2">
      <c r="A2622" s="511">
        <v>42113</v>
      </c>
      <c r="B2622" s="512">
        <v>10</v>
      </c>
      <c r="H2622" s="504">
        <v>186.387</v>
      </c>
      <c r="O2622" s="511">
        <v>42478</v>
      </c>
      <c r="P2622" s="512">
        <v>10</v>
      </c>
      <c r="V2622" s="504">
        <v>232.78</v>
      </c>
      <c r="AC2622" s="511">
        <f t="shared" si="81"/>
        <v>42844.374999993692</v>
      </c>
      <c r="AD2622" s="512">
        <f t="shared" si="80"/>
        <v>10</v>
      </c>
      <c r="AJ2622" s="504">
        <v>212</v>
      </c>
    </row>
    <row r="2623" spans="1:36" x14ac:dyDescent="0.2">
      <c r="A2623" s="511">
        <v>42113</v>
      </c>
      <c r="B2623" s="512">
        <v>11</v>
      </c>
      <c r="H2623" s="504">
        <v>194.773</v>
      </c>
      <c r="O2623" s="511">
        <v>42478</v>
      </c>
      <c r="P2623" s="512">
        <v>11</v>
      </c>
      <c r="V2623" s="504">
        <v>242.994</v>
      </c>
      <c r="AC2623" s="511">
        <f t="shared" si="81"/>
        <v>42844.416666660356</v>
      </c>
      <c r="AD2623" s="512">
        <f t="shared" si="80"/>
        <v>11</v>
      </c>
      <c r="AJ2623" s="504">
        <v>226</v>
      </c>
    </row>
    <row r="2624" spans="1:36" x14ac:dyDescent="0.2">
      <c r="A2624" s="511">
        <v>42113</v>
      </c>
      <c r="B2624" s="512">
        <v>12</v>
      </c>
      <c r="H2624" s="504">
        <v>197.28299999999999</v>
      </c>
      <c r="O2624" s="511">
        <v>42478</v>
      </c>
      <c r="P2624" s="512">
        <v>12</v>
      </c>
      <c r="V2624" s="504">
        <v>251.291</v>
      </c>
      <c r="AC2624" s="511">
        <f t="shared" si="81"/>
        <v>42844.45833332702</v>
      </c>
      <c r="AD2624" s="512">
        <f t="shared" si="80"/>
        <v>12</v>
      </c>
      <c r="AJ2624" s="504">
        <v>235</v>
      </c>
    </row>
    <row r="2625" spans="1:36" x14ac:dyDescent="0.2">
      <c r="A2625" s="511">
        <v>42113</v>
      </c>
      <c r="B2625" s="512">
        <v>13</v>
      </c>
      <c r="H2625" s="504">
        <v>201.1</v>
      </c>
      <c r="O2625" s="511">
        <v>42478</v>
      </c>
      <c r="P2625" s="512">
        <v>13</v>
      </c>
      <c r="V2625" s="504">
        <v>260.66899999999998</v>
      </c>
      <c r="AC2625" s="511">
        <f t="shared" si="81"/>
        <v>42844.499999993684</v>
      </c>
      <c r="AD2625" s="512">
        <f t="shared" si="80"/>
        <v>13</v>
      </c>
      <c r="AJ2625" s="504">
        <v>237</v>
      </c>
    </row>
    <row r="2626" spans="1:36" x14ac:dyDescent="0.2">
      <c r="A2626" s="511">
        <v>42113</v>
      </c>
      <c r="B2626" s="512">
        <v>14</v>
      </c>
      <c r="H2626" s="504">
        <v>206.94800000000001</v>
      </c>
      <c r="O2626" s="511">
        <v>42478</v>
      </c>
      <c r="P2626" s="512">
        <v>14</v>
      </c>
      <c r="V2626" s="504">
        <v>272.416</v>
      </c>
      <c r="AC2626" s="511">
        <f t="shared" si="81"/>
        <v>42844.541666660349</v>
      </c>
      <c r="AD2626" s="512">
        <f t="shared" si="80"/>
        <v>14</v>
      </c>
      <c r="AJ2626" s="504">
        <v>243</v>
      </c>
    </row>
    <row r="2627" spans="1:36" x14ac:dyDescent="0.2">
      <c r="A2627" s="511">
        <v>42113</v>
      </c>
      <c r="B2627" s="512">
        <v>15</v>
      </c>
      <c r="H2627" s="504">
        <v>214.99600000000001</v>
      </c>
      <c r="O2627" s="511">
        <v>42478</v>
      </c>
      <c r="P2627" s="512">
        <v>15</v>
      </c>
      <c r="V2627" s="504">
        <v>282.387</v>
      </c>
      <c r="AC2627" s="511">
        <f t="shared" si="81"/>
        <v>42844.583333327013</v>
      </c>
      <c r="AD2627" s="512">
        <f t="shared" si="80"/>
        <v>15</v>
      </c>
      <c r="AJ2627" s="504">
        <v>250</v>
      </c>
    </row>
    <row r="2628" spans="1:36" x14ac:dyDescent="0.2">
      <c r="A2628" s="511">
        <v>42113</v>
      </c>
      <c r="B2628" s="512">
        <v>16</v>
      </c>
      <c r="H2628" s="504">
        <v>225.61500000000001</v>
      </c>
      <c r="O2628" s="511">
        <v>42478</v>
      </c>
      <c r="P2628" s="512">
        <v>16</v>
      </c>
      <c r="V2628" s="504">
        <v>289.13600000000002</v>
      </c>
      <c r="AC2628" s="511">
        <f t="shared" si="81"/>
        <v>42844.624999993677</v>
      </c>
      <c r="AD2628" s="512">
        <f t="shared" si="80"/>
        <v>16</v>
      </c>
      <c r="AJ2628" s="504">
        <v>261</v>
      </c>
    </row>
    <row r="2629" spans="1:36" x14ac:dyDescent="0.2">
      <c r="A2629" s="511">
        <v>42113</v>
      </c>
      <c r="B2629" s="512">
        <v>17</v>
      </c>
      <c r="H2629" s="504">
        <v>236.73099999999999</v>
      </c>
      <c r="O2629" s="511">
        <v>42478</v>
      </c>
      <c r="P2629" s="512">
        <v>17</v>
      </c>
      <c r="V2629" s="504">
        <v>296.928</v>
      </c>
      <c r="AC2629" s="511">
        <f t="shared" si="81"/>
        <v>42844.666666660341</v>
      </c>
      <c r="AD2629" s="512">
        <f t="shared" si="80"/>
        <v>17</v>
      </c>
      <c r="AJ2629" s="504">
        <v>268</v>
      </c>
    </row>
    <row r="2630" spans="1:36" x14ac:dyDescent="0.2">
      <c r="A2630" s="511">
        <v>42113</v>
      </c>
      <c r="B2630" s="512">
        <v>18</v>
      </c>
      <c r="H2630" s="504">
        <v>247.39</v>
      </c>
      <c r="O2630" s="511">
        <v>42478</v>
      </c>
      <c r="P2630" s="512">
        <v>18</v>
      </c>
      <c r="V2630" s="504">
        <v>300.72699999999998</v>
      </c>
      <c r="AC2630" s="511">
        <f t="shared" si="81"/>
        <v>42844.708333327006</v>
      </c>
      <c r="AD2630" s="512">
        <f t="shared" si="80"/>
        <v>18</v>
      </c>
      <c r="AJ2630" s="504">
        <v>269</v>
      </c>
    </row>
    <row r="2631" spans="1:36" x14ac:dyDescent="0.2">
      <c r="A2631" s="511">
        <v>42113</v>
      </c>
      <c r="B2631" s="512">
        <v>19</v>
      </c>
      <c r="H2631" s="504">
        <v>251.35900000000001</v>
      </c>
      <c r="O2631" s="511">
        <v>42478</v>
      </c>
      <c r="P2631" s="512">
        <v>19</v>
      </c>
      <c r="V2631" s="504">
        <v>302.63099999999997</v>
      </c>
      <c r="AC2631" s="511">
        <f t="shared" si="81"/>
        <v>42844.74999999367</v>
      </c>
      <c r="AD2631" s="512">
        <f t="shared" si="80"/>
        <v>19</v>
      </c>
      <c r="AJ2631" s="504">
        <v>262</v>
      </c>
    </row>
    <row r="2632" spans="1:36" x14ac:dyDescent="0.2">
      <c r="A2632" s="511">
        <v>42113</v>
      </c>
      <c r="B2632" s="512">
        <v>20</v>
      </c>
      <c r="H2632" s="504">
        <v>250.696</v>
      </c>
      <c r="O2632" s="511">
        <v>42478</v>
      </c>
      <c r="P2632" s="512">
        <v>20</v>
      </c>
      <c r="V2632" s="504">
        <v>297.25700000000001</v>
      </c>
      <c r="AC2632" s="511">
        <f t="shared" si="81"/>
        <v>42844.791666660334</v>
      </c>
      <c r="AD2632" s="512">
        <f t="shared" si="80"/>
        <v>20</v>
      </c>
      <c r="AJ2632" s="504">
        <v>259</v>
      </c>
    </row>
    <row r="2633" spans="1:36" x14ac:dyDescent="0.2">
      <c r="A2633" s="511">
        <v>42113</v>
      </c>
      <c r="B2633" s="512">
        <v>21</v>
      </c>
      <c r="H2633" s="504">
        <v>261.44200000000001</v>
      </c>
      <c r="O2633" s="511">
        <v>42478</v>
      </c>
      <c r="P2633" s="512">
        <v>21</v>
      </c>
      <c r="V2633" s="504">
        <v>298.803</v>
      </c>
      <c r="AC2633" s="511">
        <f t="shared" si="81"/>
        <v>42844.833333326998</v>
      </c>
      <c r="AD2633" s="512">
        <f t="shared" si="80"/>
        <v>21</v>
      </c>
      <c r="AJ2633" s="504">
        <v>278</v>
      </c>
    </row>
    <row r="2634" spans="1:36" x14ac:dyDescent="0.2">
      <c r="A2634" s="511">
        <v>42113</v>
      </c>
      <c r="B2634" s="512">
        <v>22</v>
      </c>
      <c r="H2634" s="504">
        <v>248.01499999999999</v>
      </c>
      <c r="O2634" s="511">
        <v>42478</v>
      </c>
      <c r="P2634" s="512">
        <v>22</v>
      </c>
      <c r="V2634" s="504">
        <v>281.31599999999997</v>
      </c>
      <c r="AC2634" s="511">
        <f t="shared" si="81"/>
        <v>42844.874999993663</v>
      </c>
      <c r="AD2634" s="512">
        <f t="shared" si="80"/>
        <v>22</v>
      </c>
      <c r="AJ2634" s="504">
        <v>284</v>
      </c>
    </row>
    <row r="2635" spans="1:36" x14ac:dyDescent="0.2">
      <c r="A2635" s="511">
        <v>42113</v>
      </c>
      <c r="B2635" s="512">
        <v>23</v>
      </c>
      <c r="H2635" s="504">
        <v>226.49199999999999</v>
      </c>
      <c r="O2635" s="511">
        <v>42478</v>
      </c>
      <c r="P2635" s="512">
        <v>23</v>
      </c>
      <c r="V2635" s="504">
        <v>251.25299999999999</v>
      </c>
      <c r="AC2635" s="511">
        <f t="shared" si="81"/>
        <v>42844.916666660327</v>
      </c>
      <c r="AD2635" s="512">
        <f t="shared" si="80"/>
        <v>23</v>
      </c>
      <c r="AJ2635" s="504">
        <v>249</v>
      </c>
    </row>
    <row r="2636" spans="1:36" x14ac:dyDescent="0.2">
      <c r="A2636" s="511">
        <v>42113</v>
      </c>
      <c r="B2636" s="512">
        <v>24</v>
      </c>
      <c r="H2636" s="504">
        <v>204.428</v>
      </c>
      <c r="O2636" s="511">
        <v>42478</v>
      </c>
      <c r="P2636" s="512">
        <v>24</v>
      </c>
      <c r="V2636" s="504">
        <v>223.22800000000001</v>
      </c>
      <c r="AC2636" s="511">
        <f t="shared" si="81"/>
        <v>42844.958333326991</v>
      </c>
      <c r="AD2636" s="512">
        <f t="shared" si="80"/>
        <v>24</v>
      </c>
      <c r="AJ2636" s="504">
        <v>205</v>
      </c>
    </row>
    <row r="2637" spans="1:36" x14ac:dyDescent="0.2">
      <c r="A2637" s="511">
        <v>42114</v>
      </c>
      <c r="B2637" s="512">
        <v>1</v>
      </c>
      <c r="H2637" s="504">
        <v>190.07400000000001</v>
      </c>
      <c r="O2637" s="511">
        <v>42479</v>
      </c>
      <c r="P2637" s="512">
        <v>1</v>
      </c>
      <c r="V2637" s="504">
        <v>207.23099999999999</v>
      </c>
      <c r="AC2637" s="511">
        <f t="shared" si="81"/>
        <v>42844.999999993655</v>
      </c>
      <c r="AD2637" s="512">
        <f t="shared" si="80"/>
        <v>1</v>
      </c>
      <c r="AJ2637" s="504">
        <v>188</v>
      </c>
    </row>
    <row r="2638" spans="1:36" x14ac:dyDescent="0.2">
      <c r="A2638" s="511">
        <v>42114</v>
      </c>
      <c r="B2638" s="512">
        <v>2</v>
      </c>
      <c r="H2638" s="504">
        <v>183.89599999999999</v>
      </c>
      <c r="O2638" s="511">
        <v>42479</v>
      </c>
      <c r="P2638" s="512">
        <v>2</v>
      </c>
      <c r="V2638" s="504">
        <v>196.233</v>
      </c>
      <c r="AC2638" s="511">
        <f t="shared" si="81"/>
        <v>42845.04166666032</v>
      </c>
      <c r="AD2638" s="512">
        <f t="shared" si="80"/>
        <v>2</v>
      </c>
      <c r="AJ2638" s="504">
        <v>181</v>
      </c>
    </row>
    <row r="2639" spans="1:36" x14ac:dyDescent="0.2">
      <c r="A2639" s="511">
        <v>42114</v>
      </c>
      <c r="B2639" s="512">
        <v>3</v>
      </c>
      <c r="H2639" s="504">
        <v>177.90299999999999</v>
      </c>
      <c r="O2639" s="511">
        <v>42479</v>
      </c>
      <c r="P2639" s="512">
        <v>3</v>
      </c>
      <c r="V2639" s="504">
        <v>189.50899999999999</v>
      </c>
      <c r="AC2639" s="511">
        <f t="shared" si="81"/>
        <v>42845.083333326984</v>
      </c>
      <c r="AD2639" s="512">
        <f t="shared" si="80"/>
        <v>3</v>
      </c>
      <c r="AJ2639" s="504">
        <v>178</v>
      </c>
    </row>
    <row r="2640" spans="1:36" x14ac:dyDescent="0.2">
      <c r="A2640" s="511">
        <v>42114</v>
      </c>
      <c r="B2640" s="512">
        <v>4</v>
      </c>
      <c r="H2640" s="504">
        <v>177.46199999999999</v>
      </c>
      <c r="O2640" s="511">
        <v>42479</v>
      </c>
      <c r="P2640" s="512">
        <v>4</v>
      </c>
      <c r="V2640" s="504">
        <v>184.83</v>
      </c>
      <c r="AC2640" s="511">
        <f t="shared" si="81"/>
        <v>42845.124999993648</v>
      </c>
      <c r="AD2640" s="512">
        <f t="shared" si="80"/>
        <v>4</v>
      </c>
      <c r="AJ2640" s="504">
        <v>177</v>
      </c>
    </row>
    <row r="2641" spans="1:36" x14ac:dyDescent="0.2">
      <c r="A2641" s="511">
        <v>42114</v>
      </c>
      <c r="B2641" s="512">
        <v>5</v>
      </c>
      <c r="H2641" s="504">
        <v>181.542</v>
      </c>
      <c r="O2641" s="511">
        <v>42479</v>
      </c>
      <c r="P2641" s="512">
        <v>5</v>
      </c>
      <c r="V2641" s="504">
        <v>186.608</v>
      </c>
      <c r="AC2641" s="511">
        <f t="shared" si="81"/>
        <v>42845.166666660312</v>
      </c>
      <c r="AD2641" s="512">
        <f t="shared" si="80"/>
        <v>5</v>
      </c>
      <c r="AJ2641" s="504">
        <v>177</v>
      </c>
    </row>
    <row r="2642" spans="1:36" x14ac:dyDescent="0.2">
      <c r="A2642" s="511">
        <v>42114</v>
      </c>
      <c r="B2642" s="512">
        <v>6</v>
      </c>
      <c r="H2642" s="504">
        <v>192.47</v>
      </c>
      <c r="O2642" s="511">
        <v>42479</v>
      </c>
      <c r="P2642" s="512">
        <v>6</v>
      </c>
      <c r="V2642" s="504">
        <v>196.58199999999999</v>
      </c>
      <c r="AC2642" s="511">
        <f t="shared" si="81"/>
        <v>42845.208333326977</v>
      </c>
      <c r="AD2642" s="512">
        <f t="shared" si="80"/>
        <v>6</v>
      </c>
      <c r="AJ2642" s="504">
        <v>179</v>
      </c>
    </row>
    <row r="2643" spans="1:36" x14ac:dyDescent="0.2">
      <c r="A2643" s="511">
        <v>42114</v>
      </c>
      <c r="B2643" s="512">
        <v>7</v>
      </c>
      <c r="H2643" s="504">
        <v>206.81200000000001</v>
      </c>
      <c r="O2643" s="511">
        <v>42479</v>
      </c>
      <c r="P2643" s="512">
        <v>7</v>
      </c>
      <c r="V2643" s="504">
        <v>210.78</v>
      </c>
      <c r="AC2643" s="511">
        <f t="shared" si="81"/>
        <v>42845.249999993641</v>
      </c>
      <c r="AD2643" s="512">
        <f t="shared" si="80"/>
        <v>7</v>
      </c>
      <c r="AJ2643" s="504">
        <v>183</v>
      </c>
    </row>
    <row r="2644" spans="1:36" x14ac:dyDescent="0.2">
      <c r="A2644" s="511">
        <v>42114</v>
      </c>
      <c r="B2644" s="512">
        <v>8</v>
      </c>
      <c r="H2644" s="504">
        <v>224.07499999999999</v>
      </c>
      <c r="O2644" s="511">
        <v>42479</v>
      </c>
      <c r="P2644" s="512">
        <v>8</v>
      </c>
      <c r="V2644" s="504">
        <v>219.328</v>
      </c>
      <c r="AC2644" s="511">
        <f t="shared" si="81"/>
        <v>42845.291666660305</v>
      </c>
      <c r="AD2644" s="512">
        <f t="shared" si="80"/>
        <v>8</v>
      </c>
      <c r="AJ2644" s="504">
        <v>193</v>
      </c>
    </row>
    <row r="2645" spans="1:36" x14ac:dyDescent="0.2">
      <c r="A2645" s="511">
        <v>42114</v>
      </c>
      <c r="B2645" s="512">
        <v>9</v>
      </c>
      <c r="H2645" s="504">
        <v>233.23699999999999</v>
      </c>
      <c r="O2645" s="511">
        <v>42479</v>
      </c>
      <c r="P2645" s="512">
        <v>9</v>
      </c>
      <c r="V2645" s="504">
        <v>223.196</v>
      </c>
      <c r="AC2645" s="511">
        <f t="shared" si="81"/>
        <v>42845.333333326969</v>
      </c>
      <c r="AD2645" s="512">
        <f t="shared" si="80"/>
        <v>9</v>
      </c>
      <c r="AJ2645" s="504">
        <v>209</v>
      </c>
    </row>
    <row r="2646" spans="1:36" x14ac:dyDescent="0.2">
      <c r="A2646" s="511">
        <v>42114</v>
      </c>
      <c r="B2646" s="512">
        <v>10</v>
      </c>
      <c r="H2646" s="504">
        <v>237.52600000000001</v>
      </c>
      <c r="O2646" s="511">
        <v>42479</v>
      </c>
      <c r="P2646" s="512">
        <v>10</v>
      </c>
      <c r="V2646" s="504">
        <v>229.65</v>
      </c>
      <c r="AC2646" s="511">
        <f t="shared" si="81"/>
        <v>42845.374999993634</v>
      </c>
      <c r="AD2646" s="512">
        <f t="shared" ref="AD2646:AD2709" si="82">B2646</f>
        <v>10</v>
      </c>
      <c r="AJ2646" s="504">
        <v>222</v>
      </c>
    </row>
    <row r="2647" spans="1:36" x14ac:dyDescent="0.2">
      <c r="A2647" s="511">
        <v>42114</v>
      </c>
      <c r="B2647" s="512">
        <v>11</v>
      </c>
      <c r="H2647" s="504">
        <v>243.66800000000001</v>
      </c>
      <c r="O2647" s="511">
        <v>42479</v>
      </c>
      <c r="P2647" s="512">
        <v>11</v>
      </c>
      <c r="V2647" s="504">
        <v>236.16900000000001</v>
      </c>
      <c r="AC2647" s="511">
        <f t="shared" ref="AC2647:AC2710" si="83">AC2646+1/24</f>
        <v>42845.416666660298</v>
      </c>
      <c r="AD2647" s="512">
        <f t="shared" si="82"/>
        <v>11</v>
      </c>
      <c r="AJ2647" s="504">
        <v>233</v>
      </c>
    </row>
    <row r="2648" spans="1:36" x14ac:dyDescent="0.2">
      <c r="A2648" s="511">
        <v>42114</v>
      </c>
      <c r="B2648" s="512">
        <v>12</v>
      </c>
      <c r="H2648" s="504">
        <v>247.815</v>
      </c>
      <c r="O2648" s="511">
        <v>42479</v>
      </c>
      <c r="P2648" s="512">
        <v>12</v>
      </c>
      <c r="V2648" s="504">
        <v>244.15299999999999</v>
      </c>
      <c r="AC2648" s="511">
        <f t="shared" si="83"/>
        <v>42845.458333326962</v>
      </c>
      <c r="AD2648" s="512">
        <f t="shared" si="82"/>
        <v>12</v>
      </c>
      <c r="AJ2648" s="504">
        <v>239</v>
      </c>
    </row>
    <row r="2649" spans="1:36" x14ac:dyDescent="0.2">
      <c r="A2649" s="511">
        <v>42114</v>
      </c>
      <c r="B2649" s="512">
        <v>13</v>
      </c>
      <c r="H2649" s="504">
        <v>254.31399999999999</v>
      </c>
      <c r="O2649" s="511">
        <v>42479</v>
      </c>
      <c r="P2649" s="512">
        <v>13</v>
      </c>
      <c r="V2649" s="504">
        <v>254.14400000000001</v>
      </c>
      <c r="AC2649" s="511">
        <f t="shared" si="83"/>
        <v>42845.499999993626</v>
      </c>
      <c r="AD2649" s="512">
        <f t="shared" si="82"/>
        <v>13</v>
      </c>
      <c r="AJ2649" s="504">
        <v>242</v>
      </c>
    </row>
    <row r="2650" spans="1:36" x14ac:dyDescent="0.2">
      <c r="A2650" s="511">
        <v>42114</v>
      </c>
      <c r="B2650" s="512">
        <v>14</v>
      </c>
      <c r="H2650" s="504">
        <v>262.54599999999999</v>
      </c>
      <c r="O2650" s="511">
        <v>42479</v>
      </c>
      <c r="P2650" s="512">
        <v>14</v>
      </c>
      <c r="V2650" s="504">
        <v>268.20800000000003</v>
      </c>
      <c r="AC2650" s="511">
        <f t="shared" si="83"/>
        <v>42845.541666660291</v>
      </c>
      <c r="AD2650" s="512">
        <f t="shared" si="82"/>
        <v>14</v>
      </c>
      <c r="AJ2650" s="504">
        <v>247</v>
      </c>
    </row>
    <row r="2651" spans="1:36" x14ac:dyDescent="0.2">
      <c r="A2651" s="511">
        <v>42114</v>
      </c>
      <c r="B2651" s="512">
        <v>15</v>
      </c>
      <c r="H2651" s="504">
        <v>269.95400000000001</v>
      </c>
      <c r="O2651" s="511">
        <v>42479</v>
      </c>
      <c r="P2651" s="512">
        <v>15</v>
      </c>
      <c r="V2651" s="504">
        <v>282.34899999999999</v>
      </c>
      <c r="AC2651" s="511">
        <f t="shared" si="83"/>
        <v>42845.583333326955</v>
      </c>
      <c r="AD2651" s="512">
        <f t="shared" si="82"/>
        <v>15</v>
      </c>
      <c r="AJ2651" s="504">
        <v>251</v>
      </c>
    </row>
    <row r="2652" spans="1:36" x14ac:dyDescent="0.2">
      <c r="A2652" s="511">
        <v>42114</v>
      </c>
      <c r="B2652" s="512">
        <v>16</v>
      </c>
      <c r="H2652" s="504">
        <v>274.81200000000001</v>
      </c>
      <c r="O2652" s="511">
        <v>42479</v>
      </c>
      <c r="P2652" s="512">
        <v>16</v>
      </c>
      <c r="V2652" s="504">
        <v>293.48099999999999</v>
      </c>
      <c r="AC2652" s="511">
        <f t="shared" si="83"/>
        <v>42845.624999993619</v>
      </c>
      <c r="AD2652" s="512">
        <f t="shared" si="82"/>
        <v>16</v>
      </c>
      <c r="AJ2652" s="504">
        <v>254</v>
      </c>
    </row>
    <row r="2653" spans="1:36" x14ac:dyDescent="0.2">
      <c r="A2653" s="511">
        <v>42114</v>
      </c>
      <c r="B2653" s="512">
        <v>17</v>
      </c>
      <c r="H2653" s="504">
        <v>276.99400000000003</v>
      </c>
      <c r="O2653" s="511">
        <v>42479</v>
      </c>
      <c r="P2653" s="512">
        <v>17</v>
      </c>
      <c r="V2653" s="504">
        <v>295.03300000000002</v>
      </c>
      <c r="AC2653" s="511">
        <f t="shared" si="83"/>
        <v>42845.666666660283</v>
      </c>
      <c r="AD2653" s="512">
        <f t="shared" si="82"/>
        <v>17</v>
      </c>
      <c r="AJ2653" s="504">
        <v>258</v>
      </c>
    </row>
    <row r="2654" spans="1:36" x14ac:dyDescent="0.2">
      <c r="A2654" s="511">
        <v>42114</v>
      </c>
      <c r="B2654" s="512">
        <v>18</v>
      </c>
      <c r="H2654" s="504">
        <v>273.92500000000001</v>
      </c>
      <c r="O2654" s="511">
        <v>42479</v>
      </c>
      <c r="P2654" s="512">
        <v>18</v>
      </c>
      <c r="V2654" s="504">
        <v>293.21800000000002</v>
      </c>
      <c r="AC2654" s="511">
        <f t="shared" si="83"/>
        <v>42845.708333326947</v>
      </c>
      <c r="AD2654" s="512">
        <f t="shared" si="82"/>
        <v>18</v>
      </c>
      <c r="AJ2654" s="504">
        <v>257</v>
      </c>
    </row>
    <row r="2655" spans="1:36" x14ac:dyDescent="0.2">
      <c r="A2655" s="511">
        <v>42114</v>
      </c>
      <c r="B2655" s="512">
        <v>19</v>
      </c>
      <c r="H2655" s="504">
        <v>272.62200000000001</v>
      </c>
      <c r="O2655" s="511">
        <v>42479</v>
      </c>
      <c r="P2655" s="512">
        <v>19</v>
      </c>
      <c r="V2655" s="504">
        <v>290.435</v>
      </c>
      <c r="AC2655" s="511">
        <f t="shared" si="83"/>
        <v>42845.749999993612</v>
      </c>
      <c r="AD2655" s="512">
        <f t="shared" si="82"/>
        <v>19</v>
      </c>
      <c r="AJ2655" s="504">
        <v>251</v>
      </c>
    </row>
    <row r="2656" spans="1:36" x14ac:dyDescent="0.2">
      <c r="A2656" s="511">
        <v>42114</v>
      </c>
      <c r="B2656" s="512">
        <v>20</v>
      </c>
      <c r="H2656" s="504">
        <v>272.02800000000002</v>
      </c>
      <c r="O2656" s="511">
        <v>42479</v>
      </c>
      <c r="P2656" s="512">
        <v>20</v>
      </c>
      <c r="V2656" s="504">
        <v>287.91699999999997</v>
      </c>
      <c r="AC2656" s="511">
        <f t="shared" si="83"/>
        <v>42845.791666660276</v>
      </c>
      <c r="AD2656" s="512">
        <f t="shared" si="82"/>
        <v>20</v>
      </c>
      <c r="AJ2656" s="504">
        <v>252</v>
      </c>
    </row>
    <row r="2657" spans="1:36" x14ac:dyDescent="0.2">
      <c r="A2657" s="511">
        <v>42114</v>
      </c>
      <c r="B2657" s="512">
        <v>21</v>
      </c>
      <c r="H2657" s="504">
        <v>280.52300000000002</v>
      </c>
      <c r="O2657" s="511">
        <v>42479</v>
      </c>
      <c r="P2657" s="512">
        <v>21</v>
      </c>
      <c r="V2657" s="504">
        <v>291.57100000000003</v>
      </c>
      <c r="AC2657" s="511">
        <f t="shared" si="83"/>
        <v>42845.83333332694</v>
      </c>
      <c r="AD2657" s="512">
        <f t="shared" si="82"/>
        <v>21</v>
      </c>
      <c r="AJ2657" s="504">
        <v>272</v>
      </c>
    </row>
    <row r="2658" spans="1:36" x14ac:dyDescent="0.2">
      <c r="A2658" s="511">
        <v>42114</v>
      </c>
      <c r="B2658" s="512">
        <v>22</v>
      </c>
      <c r="H2658" s="504">
        <v>269.56799999999998</v>
      </c>
      <c r="O2658" s="511">
        <v>42479</v>
      </c>
      <c r="P2658" s="512">
        <v>22</v>
      </c>
      <c r="V2658" s="504">
        <v>275.21499999999997</v>
      </c>
      <c r="AC2658" s="511">
        <f t="shared" si="83"/>
        <v>42845.874999993604</v>
      </c>
      <c r="AD2658" s="512">
        <f t="shared" si="82"/>
        <v>22</v>
      </c>
      <c r="AJ2658" s="504">
        <v>282</v>
      </c>
    </row>
    <row r="2659" spans="1:36" x14ac:dyDescent="0.2">
      <c r="A2659" s="511">
        <v>42114</v>
      </c>
      <c r="B2659" s="512">
        <v>23</v>
      </c>
      <c r="H2659" s="504">
        <v>245.93299999999999</v>
      </c>
      <c r="O2659" s="511">
        <v>42479</v>
      </c>
      <c r="P2659" s="512">
        <v>23</v>
      </c>
      <c r="V2659" s="504">
        <v>249.589</v>
      </c>
      <c r="AC2659" s="511">
        <f t="shared" si="83"/>
        <v>42845.916666660269</v>
      </c>
      <c r="AD2659" s="512">
        <f t="shared" si="82"/>
        <v>23</v>
      </c>
      <c r="AJ2659" s="504">
        <v>248</v>
      </c>
    </row>
    <row r="2660" spans="1:36" x14ac:dyDescent="0.2">
      <c r="A2660" s="511">
        <v>42114</v>
      </c>
      <c r="B2660" s="512">
        <v>24</v>
      </c>
      <c r="H2660" s="504">
        <v>221.38</v>
      </c>
      <c r="O2660" s="511">
        <v>42479</v>
      </c>
      <c r="P2660" s="512">
        <v>24</v>
      </c>
      <c r="V2660" s="504">
        <v>224.67400000000001</v>
      </c>
      <c r="AC2660" s="511">
        <f t="shared" si="83"/>
        <v>42845.958333326933</v>
      </c>
      <c r="AD2660" s="512">
        <f t="shared" si="82"/>
        <v>24</v>
      </c>
      <c r="AJ2660" s="504">
        <v>204</v>
      </c>
    </row>
    <row r="2661" spans="1:36" x14ac:dyDescent="0.2">
      <c r="A2661" s="511">
        <v>42115</v>
      </c>
      <c r="B2661" s="512">
        <v>1</v>
      </c>
      <c r="H2661" s="504">
        <v>208.684</v>
      </c>
      <c r="O2661" s="511">
        <v>42480</v>
      </c>
      <c r="P2661" s="512">
        <v>1</v>
      </c>
      <c r="V2661" s="504">
        <v>209.8</v>
      </c>
      <c r="AC2661" s="511">
        <f t="shared" si="83"/>
        <v>42845.999999993597</v>
      </c>
      <c r="AD2661" s="512">
        <f t="shared" si="82"/>
        <v>1</v>
      </c>
      <c r="AJ2661" s="504">
        <v>188</v>
      </c>
    </row>
    <row r="2662" spans="1:36" x14ac:dyDescent="0.2">
      <c r="A2662" s="511">
        <v>42115</v>
      </c>
      <c r="B2662" s="512">
        <v>2</v>
      </c>
      <c r="H2662" s="504">
        <v>203.16900000000001</v>
      </c>
      <c r="O2662" s="511">
        <v>42480</v>
      </c>
      <c r="P2662" s="512">
        <v>2</v>
      </c>
      <c r="V2662" s="504">
        <v>200.60300000000001</v>
      </c>
      <c r="AC2662" s="511">
        <f t="shared" si="83"/>
        <v>42846.041666660261</v>
      </c>
      <c r="AD2662" s="512">
        <f t="shared" si="82"/>
        <v>2</v>
      </c>
      <c r="AJ2662" s="504">
        <v>181</v>
      </c>
    </row>
    <row r="2663" spans="1:36" x14ac:dyDescent="0.2">
      <c r="A2663" s="511">
        <v>42115</v>
      </c>
      <c r="B2663" s="512">
        <v>3</v>
      </c>
      <c r="H2663" s="504">
        <v>196.98699999999999</v>
      </c>
      <c r="O2663" s="511">
        <v>42480</v>
      </c>
      <c r="P2663" s="512">
        <v>3</v>
      </c>
      <c r="V2663" s="504">
        <v>194.072</v>
      </c>
      <c r="AC2663" s="511">
        <f t="shared" si="83"/>
        <v>42846.083333326926</v>
      </c>
      <c r="AD2663" s="512">
        <f t="shared" si="82"/>
        <v>3</v>
      </c>
      <c r="AJ2663" s="504">
        <v>178</v>
      </c>
    </row>
    <row r="2664" spans="1:36" x14ac:dyDescent="0.2">
      <c r="A2664" s="511">
        <v>42115</v>
      </c>
      <c r="B2664" s="512">
        <v>4</v>
      </c>
      <c r="H2664" s="504">
        <v>195.04499999999999</v>
      </c>
      <c r="O2664" s="511">
        <v>42480</v>
      </c>
      <c r="P2664" s="512">
        <v>4</v>
      </c>
      <c r="V2664" s="504">
        <v>189.102</v>
      </c>
      <c r="AC2664" s="511">
        <f t="shared" si="83"/>
        <v>42846.12499999359</v>
      </c>
      <c r="AD2664" s="512">
        <f t="shared" si="82"/>
        <v>4</v>
      </c>
      <c r="AJ2664" s="504">
        <v>178</v>
      </c>
    </row>
    <row r="2665" spans="1:36" x14ac:dyDescent="0.2">
      <c r="A2665" s="511">
        <v>42115</v>
      </c>
      <c r="B2665" s="512">
        <v>5</v>
      </c>
      <c r="H2665" s="504">
        <v>198.20400000000001</v>
      </c>
      <c r="O2665" s="511">
        <v>42480</v>
      </c>
      <c r="P2665" s="512">
        <v>5</v>
      </c>
      <c r="V2665" s="504">
        <v>190.78</v>
      </c>
      <c r="AC2665" s="511">
        <f t="shared" si="83"/>
        <v>42846.166666660254</v>
      </c>
      <c r="AD2665" s="512">
        <f t="shared" si="82"/>
        <v>5</v>
      </c>
      <c r="AJ2665" s="504">
        <v>178</v>
      </c>
    </row>
    <row r="2666" spans="1:36" x14ac:dyDescent="0.2">
      <c r="A2666" s="511">
        <v>42115</v>
      </c>
      <c r="B2666" s="512">
        <v>6</v>
      </c>
      <c r="H2666" s="504">
        <v>208.41300000000001</v>
      </c>
      <c r="O2666" s="511">
        <v>42480</v>
      </c>
      <c r="P2666" s="512">
        <v>6</v>
      </c>
      <c r="V2666" s="504">
        <v>199.94800000000001</v>
      </c>
      <c r="AC2666" s="511">
        <f t="shared" si="83"/>
        <v>42846.208333326918</v>
      </c>
      <c r="AD2666" s="512">
        <f t="shared" si="82"/>
        <v>6</v>
      </c>
      <c r="AJ2666" s="504">
        <v>179</v>
      </c>
    </row>
    <row r="2667" spans="1:36" x14ac:dyDescent="0.2">
      <c r="A2667" s="511">
        <v>42115</v>
      </c>
      <c r="B2667" s="512">
        <v>7</v>
      </c>
      <c r="H2667" s="504">
        <v>221.55</v>
      </c>
      <c r="O2667" s="511">
        <v>42480</v>
      </c>
      <c r="P2667" s="512">
        <v>7</v>
      </c>
      <c r="V2667" s="504">
        <v>213.52199999999999</v>
      </c>
      <c r="AC2667" s="511">
        <f t="shared" si="83"/>
        <v>42846.249999993583</v>
      </c>
      <c r="AD2667" s="512">
        <f t="shared" si="82"/>
        <v>7</v>
      </c>
      <c r="AJ2667" s="504">
        <v>184</v>
      </c>
    </row>
    <row r="2668" spans="1:36" x14ac:dyDescent="0.2">
      <c r="A2668" s="511">
        <v>42115</v>
      </c>
      <c r="B2668" s="512">
        <v>8</v>
      </c>
      <c r="H2668" s="504">
        <v>234.54</v>
      </c>
      <c r="O2668" s="511">
        <v>42480</v>
      </c>
      <c r="P2668" s="512">
        <v>8</v>
      </c>
      <c r="V2668" s="504">
        <v>224.53299999999999</v>
      </c>
      <c r="AC2668" s="511">
        <f t="shared" si="83"/>
        <v>42846.291666660247</v>
      </c>
      <c r="AD2668" s="512">
        <f t="shared" si="82"/>
        <v>8</v>
      </c>
      <c r="AJ2668" s="504">
        <v>194</v>
      </c>
    </row>
    <row r="2669" spans="1:36" x14ac:dyDescent="0.2">
      <c r="A2669" s="511">
        <v>42115</v>
      </c>
      <c r="B2669" s="512">
        <v>9</v>
      </c>
      <c r="H2669" s="504">
        <v>238.93100000000001</v>
      </c>
      <c r="O2669" s="511">
        <v>42480</v>
      </c>
      <c r="P2669" s="512">
        <v>9</v>
      </c>
      <c r="V2669" s="504">
        <v>226.94900000000001</v>
      </c>
      <c r="AC2669" s="511">
        <f t="shared" si="83"/>
        <v>42846.333333326911</v>
      </c>
      <c r="AD2669" s="512">
        <f t="shared" si="82"/>
        <v>9</v>
      </c>
      <c r="AJ2669" s="504">
        <v>208</v>
      </c>
    </row>
    <row r="2670" spans="1:36" x14ac:dyDescent="0.2">
      <c r="A2670" s="511">
        <v>42115</v>
      </c>
      <c r="B2670" s="512">
        <v>10</v>
      </c>
      <c r="H2670" s="504">
        <v>239.27</v>
      </c>
      <c r="O2670" s="511">
        <v>42480</v>
      </c>
      <c r="P2670" s="512">
        <v>10</v>
      </c>
      <c r="V2670" s="504">
        <v>231.69800000000001</v>
      </c>
      <c r="AC2670" s="511">
        <f t="shared" si="83"/>
        <v>42846.374999993575</v>
      </c>
      <c r="AD2670" s="512">
        <f t="shared" si="82"/>
        <v>10</v>
      </c>
      <c r="AJ2670" s="504">
        <v>224</v>
      </c>
    </row>
    <row r="2671" spans="1:36" x14ac:dyDescent="0.2">
      <c r="A2671" s="511">
        <v>42115</v>
      </c>
      <c r="B2671" s="512">
        <v>11</v>
      </c>
      <c r="H2671" s="504">
        <v>240.44800000000001</v>
      </c>
      <c r="O2671" s="511">
        <v>42480</v>
      </c>
      <c r="P2671" s="512">
        <v>11</v>
      </c>
      <c r="V2671" s="504">
        <v>238.52500000000001</v>
      </c>
      <c r="AC2671" s="511">
        <f t="shared" si="83"/>
        <v>42846.41666666024</v>
      </c>
      <c r="AD2671" s="512">
        <f t="shared" si="82"/>
        <v>11</v>
      </c>
      <c r="AJ2671" s="504">
        <v>240</v>
      </c>
    </row>
    <row r="2672" spans="1:36" x14ac:dyDescent="0.2">
      <c r="A2672" s="511">
        <v>42115</v>
      </c>
      <c r="B2672" s="512">
        <v>12</v>
      </c>
      <c r="H2672" s="504">
        <v>241.703</v>
      </c>
      <c r="O2672" s="511">
        <v>42480</v>
      </c>
      <c r="P2672" s="512">
        <v>12</v>
      </c>
      <c r="V2672" s="504">
        <v>243.684</v>
      </c>
      <c r="AC2672" s="511">
        <f t="shared" si="83"/>
        <v>42846.458333326904</v>
      </c>
      <c r="AD2672" s="512">
        <f t="shared" si="82"/>
        <v>12</v>
      </c>
      <c r="AJ2672" s="504">
        <v>253</v>
      </c>
    </row>
    <row r="2673" spans="1:36" x14ac:dyDescent="0.2">
      <c r="A2673" s="511">
        <v>42115</v>
      </c>
      <c r="B2673" s="512">
        <v>13</v>
      </c>
      <c r="H2673" s="504">
        <v>247.108</v>
      </c>
      <c r="O2673" s="511">
        <v>42480</v>
      </c>
      <c r="P2673" s="512">
        <v>13</v>
      </c>
      <c r="V2673" s="504">
        <v>249.892</v>
      </c>
      <c r="AC2673" s="511">
        <f t="shared" si="83"/>
        <v>42846.499999993568</v>
      </c>
      <c r="AD2673" s="512">
        <f t="shared" si="82"/>
        <v>13</v>
      </c>
      <c r="AJ2673" s="504">
        <v>269</v>
      </c>
    </row>
    <row r="2674" spans="1:36" x14ac:dyDescent="0.2">
      <c r="A2674" s="511">
        <v>42115</v>
      </c>
      <c r="B2674" s="512">
        <v>14</v>
      </c>
      <c r="H2674" s="504">
        <v>253.304</v>
      </c>
      <c r="O2674" s="511">
        <v>42480</v>
      </c>
      <c r="P2674" s="512">
        <v>14</v>
      </c>
      <c r="V2674" s="504">
        <v>261.14999999999998</v>
      </c>
      <c r="AC2674" s="511">
        <f t="shared" si="83"/>
        <v>42846.541666660232</v>
      </c>
      <c r="AD2674" s="512">
        <f t="shared" si="82"/>
        <v>14</v>
      </c>
      <c r="AJ2674" s="504">
        <v>279</v>
      </c>
    </row>
    <row r="2675" spans="1:36" x14ac:dyDescent="0.2">
      <c r="A2675" s="511">
        <v>42115</v>
      </c>
      <c r="B2675" s="512">
        <v>15</v>
      </c>
      <c r="H2675" s="504">
        <v>261.80799999999999</v>
      </c>
      <c r="O2675" s="511">
        <v>42480</v>
      </c>
      <c r="P2675" s="512">
        <v>15</v>
      </c>
      <c r="V2675" s="504">
        <v>271.66800000000001</v>
      </c>
      <c r="AC2675" s="511">
        <f t="shared" si="83"/>
        <v>42846.583333326897</v>
      </c>
      <c r="AD2675" s="512">
        <f t="shared" si="82"/>
        <v>15</v>
      </c>
      <c r="AJ2675" s="504">
        <v>288</v>
      </c>
    </row>
    <row r="2676" spans="1:36" x14ac:dyDescent="0.2">
      <c r="A2676" s="511">
        <v>42115</v>
      </c>
      <c r="B2676" s="512">
        <v>16</v>
      </c>
      <c r="H2676" s="504">
        <v>266.61500000000001</v>
      </c>
      <c r="O2676" s="511">
        <v>42480</v>
      </c>
      <c r="P2676" s="512">
        <v>16</v>
      </c>
      <c r="V2676" s="504">
        <v>280.827</v>
      </c>
      <c r="AC2676" s="511">
        <f t="shared" si="83"/>
        <v>42846.624999993561</v>
      </c>
      <c r="AD2676" s="512">
        <f t="shared" si="82"/>
        <v>16</v>
      </c>
      <c r="AJ2676" s="504">
        <v>300</v>
      </c>
    </row>
    <row r="2677" spans="1:36" x14ac:dyDescent="0.2">
      <c r="A2677" s="511">
        <v>42115</v>
      </c>
      <c r="B2677" s="512">
        <v>17</v>
      </c>
      <c r="H2677" s="504">
        <v>264.32400000000001</v>
      </c>
      <c r="O2677" s="511">
        <v>42480</v>
      </c>
      <c r="P2677" s="512">
        <v>17</v>
      </c>
      <c r="V2677" s="504">
        <v>280.351</v>
      </c>
      <c r="AC2677" s="511">
        <f t="shared" si="83"/>
        <v>42846.666666660225</v>
      </c>
      <c r="AD2677" s="512">
        <f t="shared" si="82"/>
        <v>17</v>
      </c>
      <c r="AJ2677" s="504">
        <v>299</v>
      </c>
    </row>
    <row r="2678" spans="1:36" x14ac:dyDescent="0.2">
      <c r="A2678" s="511">
        <v>42115</v>
      </c>
      <c r="B2678" s="512">
        <v>18</v>
      </c>
      <c r="H2678" s="504">
        <v>258.714</v>
      </c>
      <c r="O2678" s="511">
        <v>42480</v>
      </c>
      <c r="P2678" s="512">
        <v>18</v>
      </c>
      <c r="V2678" s="504">
        <v>280.40199999999999</v>
      </c>
      <c r="AC2678" s="511">
        <f t="shared" si="83"/>
        <v>42846.708333326889</v>
      </c>
      <c r="AD2678" s="512">
        <f t="shared" si="82"/>
        <v>18</v>
      </c>
      <c r="AJ2678" s="504">
        <v>297</v>
      </c>
    </row>
    <row r="2679" spans="1:36" x14ac:dyDescent="0.2">
      <c r="A2679" s="511">
        <v>42115</v>
      </c>
      <c r="B2679" s="512">
        <v>19</v>
      </c>
      <c r="H2679" s="504">
        <v>258.35000000000002</v>
      </c>
      <c r="O2679" s="511">
        <v>42480</v>
      </c>
      <c r="P2679" s="512">
        <v>19</v>
      </c>
      <c r="V2679" s="504">
        <v>279.80700000000002</v>
      </c>
      <c r="AC2679" s="511">
        <f t="shared" si="83"/>
        <v>42846.749999993554</v>
      </c>
      <c r="AD2679" s="512">
        <f t="shared" si="82"/>
        <v>19</v>
      </c>
      <c r="AJ2679" s="504">
        <v>294</v>
      </c>
    </row>
    <row r="2680" spans="1:36" x14ac:dyDescent="0.2">
      <c r="A2680" s="511">
        <v>42115</v>
      </c>
      <c r="B2680" s="512">
        <v>20</v>
      </c>
      <c r="H2680" s="504">
        <v>259.173</v>
      </c>
      <c r="O2680" s="511">
        <v>42480</v>
      </c>
      <c r="P2680" s="512">
        <v>20</v>
      </c>
      <c r="V2680" s="504">
        <v>275.85199999999998</v>
      </c>
      <c r="AC2680" s="511">
        <f t="shared" si="83"/>
        <v>42846.791666660218</v>
      </c>
      <c r="AD2680" s="512">
        <f t="shared" si="82"/>
        <v>20</v>
      </c>
      <c r="AJ2680" s="504">
        <v>290</v>
      </c>
    </row>
    <row r="2681" spans="1:36" x14ac:dyDescent="0.2">
      <c r="A2681" s="511">
        <v>42115</v>
      </c>
      <c r="B2681" s="512">
        <v>21</v>
      </c>
      <c r="H2681" s="504">
        <v>268.72800000000001</v>
      </c>
      <c r="O2681" s="511">
        <v>42480</v>
      </c>
      <c r="P2681" s="512">
        <v>21</v>
      </c>
      <c r="V2681" s="504">
        <v>278.56200000000001</v>
      </c>
      <c r="AC2681" s="511">
        <f t="shared" si="83"/>
        <v>42846.833333326882</v>
      </c>
      <c r="AD2681" s="512">
        <f t="shared" si="82"/>
        <v>21</v>
      </c>
      <c r="AJ2681" s="504">
        <v>302</v>
      </c>
    </row>
    <row r="2682" spans="1:36" x14ac:dyDescent="0.2">
      <c r="A2682" s="511">
        <v>42115</v>
      </c>
      <c r="B2682" s="512">
        <v>22</v>
      </c>
      <c r="H2682" s="504">
        <v>259.19600000000003</v>
      </c>
      <c r="O2682" s="511">
        <v>42480</v>
      </c>
      <c r="P2682" s="512">
        <v>22</v>
      </c>
      <c r="V2682" s="504">
        <v>265.09100000000001</v>
      </c>
      <c r="AC2682" s="511">
        <f t="shared" si="83"/>
        <v>42846.874999993546</v>
      </c>
      <c r="AD2682" s="512">
        <f t="shared" si="82"/>
        <v>22</v>
      </c>
      <c r="AJ2682" s="504">
        <v>304</v>
      </c>
    </row>
    <row r="2683" spans="1:36" x14ac:dyDescent="0.2">
      <c r="A2683" s="511">
        <v>42115</v>
      </c>
      <c r="B2683" s="512">
        <v>23</v>
      </c>
      <c r="H2683" s="504">
        <v>238.10900000000001</v>
      </c>
      <c r="O2683" s="511">
        <v>42480</v>
      </c>
      <c r="P2683" s="512">
        <v>23</v>
      </c>
      <c r="V2683" s="504">
        <v>240.21299999999999</v>
      </c>
      <c r="AC2683" s="511">
        <f t="shared" si="83"/>
        <v>42846.91666666021</v>
      </c>
      <c r="AD2683" s="512">
        <f t="shared" si="82"/>
        <v>23</v>
      </c>
      <c r="AJ2683" s="504">
        <v>265</v>
      </c>
    </row>
    <row r="2684" spans="1:36" x14ac:dyDescent="0.2">
      <c r="A2684" s="511">
        <v>42115</v>
      </c>
      <c r="B2684" s="512">
        <v>24</v>
      </c>
      <c r="H2684" s="504">
        <v>215.17099999999999</v>
      </c>
      <c r="O2684" s="511">
        <v>42480</v>
      </c>
      <c r="P2684" s="512">
        <v>24</v>
      </c>
      <c r="V2684" s="504">
        <v>219.10900000000001</v>
      </c>
      <c r="AC2684" s="511">
        <f t="shared" si="83"/>
        <v>42846.958333326875</v>
      </c>
      <c r="AD2684" s="512">
        <f t="shared" si="82"/>
        <v>24</v>
      </c>
      <c r="AJ2684" s="504">
        <v>215</v>
      </c>
    </row>
    <row r="2685" spans="1:36" x14ac:dyDescent="0.2">
      <c r="A2685" s="511">
        <v>42116</v>
      </c>
      <c r="B2685" s="512">
        <v>1</v>
      </c>
      <c r="H2685" s="504">
        <v>202.33199999999999</v>
      </c>
      <c r="O2685" s="511">
        <v>42481</v>
      </c>
      <c r="P2685" s="512">
        <v>1</v>
      </c>
      <c r="V2685" s="504">
        <v>205.01900000000001</v>
      </c>
      <c r="AC2685" s="511">
        <f t="shared" si="83"/>
        <v>42846.999999993539</v>
      </c>
      <c r="AD2685" s="512">
        <f t="shared" si="82"/>
        <v>1</v>
      </c>
      <c r="AJ2685" s="504">
        <v>193</v>
      </c>
    </row>
    <row r="2686" spans="1:36" x14ac:dyDescent="0.2">
      <c r="A2686" s="511">
        <v>42116</v>
      </c>
      <c r="B2686" s="512">
        <v>2</v>
      </c>
      <c r="H2686" s="504">
        <v>196.67599999999999</v>
      </c>
      <c r="O2686" s="511">
        <v>42481</v>
      </c>
      <c r="P2686" s="512">
        <v>2</v>
      </c>
      <c r="V2686" s="504">
        <v>197.72800000000001</v>
      </c>
      <c r="AC2686" s="511">
        <f t="shared" si="83"/>
        <v>42847.041666660203</v>
      </c>
      <c r="AD2686" s="512">
        <f t="shared" si="82"/>
        <v>2</v>
      </c>
      <c r="AJ2686" s="504">
        <v>183</v>
      </c>
    </row>
    <row r="2687" spans="1:36" x14ac:dyDescent="0.2">
      <c r="A2687" s="511">
        <v>42116</v>
      </c>
      <c r="B2687" s="512">
        <v>3</v>
      </c>
      <c r="H2687" s="504">
        <v>191.602</v>
      </c>
      <c r="O2687" s="511">
        <v>42481</v>
      </c>
      <c r="P2687" s="512">
        <v>3</v>
      </c>
      <c r="V2687" s="504">
        <v>191.82499999999999</v>
      </c>
      <c r="AC2687" s="511">
        <f t="shared" si="83"/>
        <v>42847.083333326867</v>
      </c>
      <c r="AD2687" s="512">
        <f t="shared" si="82"/>
        <v>3</v>
      </c>
      <c r="AJ2687" s="504">
        <v>180</v>
      </c>
    </row>
    <row r="2688" spans="1:36" x14ac:dyDescent="0.2">
      <c r="A2688" s="511">
        <v>42116</v>
      </c>
      <c r="B2688" s="512">
        <v>4</v>
      </c>
      <c r="H2688" s="504">
        <v>191.411</v>
      </c>
      <c r="O2688" s="511">
        <v>42481</v>
      </c>
      <c r="P2688" s="512">
        <v>4</v>
      </c>
      <c r="V2688" s="504">
        <v>190.523</v>
      </c>
      <c r="AC2688" s="511">
        <f t="shared" si="83"/>
        <v>42847.124999993532</v>
      </c>
      <c r="AD2688" s="512">
        <f t="shared" si="82"/>
        <v>4</v>
      </c>
      <c r="AJ2688" s="504">
        <v>178</v>
      </c>
    </row>
    <row r="2689" spans="1:36" x14ac:dyDescent="0.2">
      <c r="A2689" s="511">
        <v>42116</v>
      </c>
      <c r="B2689" s="512">
        <v>5</v>
      </c>
      <c r="H2689" s="504">
        <v>195.51599999999999</v>
      </c>
      <c r="O2689" s="511">
        <v>42481</v>
      </c>
      <c r="P2689" s="512">
        <v>5</v>
      </c>
      <c r="V2689" s="504">
        <v>192.55199999999999</v>
      </c>
      <c r="AC2689" s="511">
        <f t="shared" si="83"/>
        <v>42847.166666660196</v>
      </c>
      <c r="AD2689" s="512">
        <f t="shared" si="82"/>
        <v>5</v>
      </c>
      <c r="AJ2689" s="504">
        <v>178</v>
      </c>
    </row>
    <row r="2690" spans="1:36" x14ac:dyDescent="0.2">
      <c r="A2690" s="511">
        <v>42116</v>
      </c>
      <c r="B2690" s="512">
        <v>6</v>
      </c>
      <c r="H2690" s="504">
        <v>205.87700000000001</v>
      </c>
      <c r="O2690" s="511">
        <v>42481</v>
      </c>
      <c r="P2690" s="512">
        <v>6</v>
      </c>
      <c r="V2690" s="504">
        <v>202.51900000000001</v>
      </c>
      <c r="AC2690" s="511">
        <f t="shared" si="83"/>
        <v>42847.20833332686</v>
      </c>
      <c r="AD2690" s="512">
        <f t="shared" si="82"/>
        <v>6</v>
      </c>
      <c r="AJ2690" s="504">
        <v>180</v>
      </c>
    </row>
    <row r="2691" spans="1:36" x14ac:dyDescent="0.2">
      <c r="A2691" s="511">
        <v>42116</v>
      </c>
      <c r="B2691" s="512">
        <v>7</v>
      </c>
      <c r="H2691" s="504">
        <v>219.76300000000001</v>
      </c>
      <c r="O2691" s="511">
        <v>42481</v>
      </c>
      <c r="P2691" s="512">
        <v>7</v>
      </c>
      <c r="V2691" s="504">
        <v>215.595</v>
      </c>
      <c r="AC2691" s="511">
        <f t="shared" si="83"/>
        <v>42847.249999993524</v>
      </c>
      <c r="AD2691" s="512">
        <f t="shared" si="82"/>
        <v>7</v>
      </c>
      <c r="AJ2691" s="504">
        <v>186</v>
      </c>
    </row>
    <row r="2692" spans="1:36" x14ac:dyDescent="0.2">
      <c r="A2692" s="511">
        <v>42116</v>
      </c>
      <c r="B2692" s="512">
        <v>8</v>
      </c>
      <c r="H2692" s="504">
        <v>228.60400000000001</v>
      </c>
      <c r="O2692" s="511">
        <v>42481</v>
      </c>
      <c r="P2692" s="512">
        <v>8</v>
      </c>
      <c r="V2692" s="504">
        <v>226.72399999999999</v>
      </c>
      <c r="AC2692" s="511">
        <f t="shared" si="83"/>
        <v>42847.291666660189</v>
      </c>
      <c r="AD2692" s="512">
        <f t="shared" si="82"/>
        <v>8</v>
      </c>
      <c r="AJ2692" s="504">
        <v>191</v>
      </c>
    </row>
    <row r="2693" spans="1:36" x14ac:dyDescent="0.2">
      <c r="A2693" s="511">
        <v>42116</v>
      </c>
      <c r="B2693" s="512">
        <v>9</v>
      </c>
      <c r="H2693" s="504">
        <v>231.303</v>
      </c>
      <c r="O2693" s="511">
        <v>42481</v>
      </c>
      <c r="P2693" s="512">
        <v>9</v>
      </c>
      <c r="V2693" s="504">
        <v>230.994</v>
      </c>
      <c r="AC2693" s="511">
        <f t="shared" si="83"/>
        <v>42847.333333326853</v>
      </c>
      <c r="AD2693" s="512">
        <f t="shared" si="82"/>
        <v>9</v>
      </c>
      <c r="AJ2693" s="504">
        <v>198</v>
      </c>
    </row>
    <row r="2694" spans="1:36" x14ac:dyDescent="0.2">
      <c r="A2694" s="511">
        <v>42116</v>
      </c>
      <c r="B2694" s="512">
        <v>10</v>
      </c>
      <c r="H2694" s="504">
        <v>234.28100000000001</v>
      </c>
      <c r="O2694" s="511">
        <v>42481</v>
      </c>
      <c r="P2694" s="512">
        <v>10</v>
      </c>
      <c r="V2694" s="504">
        <v>235.15100000000001</v>
      </c>
      <c r="AC2694" s="511">
        <f t="shared" si="83"/>
        <v>42847.374999993517</v>
      </c>
      <c r="AD2694" s="512">
        <f t="shared" si="82"/>
        <v>10</v>
      </c>
      <c r="AJ2694" s="504">
        <v>214</v>
      </c>
    </row>
    <row r="2695" spans="1:36" x14ac:dyDescent="0.2">
      <c r="A2695" s="511">
        <v>42116</v>
      </c>
      <c r="B2695" s="512">
        <v>11</v>
      </c>
      <c r="H2695" s="504">
        <v>235.953</v>
      </c>
      <c r="O2695" s="511">
        <v>42481</v>
      </c>
      <c r="P2695" s="512">
        <v>11</v>
      </c>
      <c r="V2695" s="504">
        <v>241.20400000000001</v>
      </c>
      <c r="AC2695" s="511">
        <f t="shared" si="83"/>
        <v>42847.416666660181</v>
      </c>
      <c r="AD2695" s="512">
        <f t="shared" si="82"/>
        <v>11</v>
      </c>
      <c r="AJ2695" s="504">
        <v>235</v>
      </c>
    </row>
    <row r="2696" spans="1:36" x14ac:dyDescent="0.2">
      <c r="A2696" s="511">
        <v>42116</v>
      </c>
      <c r="B2696" s="512">
        <v>12</v>
      </c>
      <c r="H2696" s="504">
        <v>239.316</v>
      </c>
      <c r="O2696" s="511">
        <v>42481</v>
      </c>
      <c r="P2696" s="512">
        <v>12</v>
      </c>
      <c r="V2696" s="504">
        <v>246.60400000000001</v>
      </c>
      <c r="AC2696" s="511">
        <f t="shared" si="83"/>
        <v>42847.458333326846</v>
      </c>
      <c r="AD2696" s="512">
        <f t="shared" si="82"/>
        <v>12</v>
      </c>
      <c r="AJ2696" s="504">
        <v>250</v>
      </c>
    </row>
    <row r="2697" spans="1:36" x14ac:dyDescent="0.2">
      <c r="A2697" s="511">
        <v>42116</v>
      </c>
      <c r="B2697" s="512">
        <v>13</v>
      </c>
      <c r="H2697" s="504">
        <v>242.13</v>
      </c>
      <c r="O2697" s="511">
        <v>42481</v>
      </c>
      <c r="P2697" s="512">
        <v>13</v>
      </c>
      <c r="V2697" s="504">
        <v>250.53399999999999</v>
      </c>
      <c r="AC2697" s="511">
        <f t="shared" si="83"/>
        <v>42847.49999999351</v>
      </c>
      <c r="AD2697" s="512">
        <f t="shared" si="82"/>
        <v>13</v>
      </c>
      <c r="AJ2697" s="504">
        <v>259</v>
      </c>
    </row>
    <row r="2698" spans="1:36" x14ac:dyDescent="0.2">
      <c r="A2698" s="511">
        <v>42116</v>
      </c>
      <c r="B2698" s="512">
        <v>14</v>
      </c>
      <c r="H2698" s="504">
        <v>247.67699999999999</v>
      </c>
      <c r="O2698" s="511">
        <v>42481</v>
      </c>
      <c r="P2698" s="512">
        <v>14</v>
      </c>
      <c r="V2698" s="504">
        <v>258.41000000000003</v>
      </c>
      <c r="AC2698" s="511">
        <f t="shared" si="83"/>
        <v>42847.541666660174</v>
      </c>
      <c r="AD2698" s="512">
        <f t="shared" si="82"/>
        <v>14</v>
      </c>
      <c r="AJ2698" s="504">
        <v>272</v>
      </c>
    </row>
    <row r="2699" spans="1:36" x14ac:dyDescent="0.2">
      <c r="A2699" s="511">
        <v>42116</v>
      </c>
      <c r="B2699" s="512">
        <v>15</v>
      </c>
      <c r="H2699" s="504">
        <v>257.82900000000001</v>
      </c>
      <c r="O2699" s="511">
        <v>42481</v>
      </c>
      <c r="P2699" s="512">
        <v>15</v>
      </c>
      <c r="V2699" s="504">
        <v>266.589</v>
      </c>
      <c r="AC2699" s="511">
        <f t="shared" si="83"/>
        <v>42847.583333326838</v>
      </c>
      <c r="AD2699" s="512">
        <f t="shared" si="82"/>
        <v>15</v>
      </c>
      <c r="AJ2699" s="504">
        <v>285</v>
      </c>
    </row>
    <row r="2700" spans="1:36" x14ac:dyDescent="0.2">
      <c r="A2700" s="511">
        <v>42116</v>
      </c>
      <c r="B2700" s="512">
        <v>16</v>
      </c>
      <c r="H2700" s="504">
        <v>261.54599999999999</v>
      </c>
      <c r="O2700" s="511">
        <v>42481</v>
      </c>
      <c r="P2700" s="512">
        <v>16</v>
      </c>
      <c r="V2700" s="504">
        <v>271.38200000000001</v>
      </c>
      <c r="AC2700" s="511">
        <f t="shared" si="83"/>
        <v>42847.624999993503</v>
      </c>
      <c r="AD2700" s="512">
        <f t="shared" si="82"/>
        <v>16</v>
      </c>
      <c r="AJ2700" s="504">
        <v>291</v>
      </c>
    </row>
    <row r="2701" spans="1:36" x14ac:dyDescent="0.2">
      <c r="A2701" s="511">
        <v>42116</v>
      </c>
      <c r="B2701" s="512">
        <v>17</v>
      </c>
      <c r="H2701" s="504">
        <v>259.3</v>
      </c>
      <c r="O2701" s="511">
        <v>42481</v>
      </c>
      <c r="P2701" s="512">
        <v>17</v>
      </c>
      <c r="V2701" s="504">
        <v>274.09100000000001</v>
      </c>
      <c r="AC2701" s="511">
        <f t="shared" si="83"/>
        <v>42847.666666660167</v>
      </c>
      <c r="AD2701" s="512">
        <f t="shared" si="82"/>
        <v>17</v>
      </c>
      <c r="AJ2701" s="504">
        <v>295</v>
      </c>
    </row>
    <row r="2702" spans="1:36" x14ac:dyDescent="0.2">
      <c r="A2702" s="511">
        <v>42116</v>
      </c>
      <c r="B2702" s="512">
        <v>18</v>
      </c>
      <c r="H2702" s="504">
        <v>257.12799999999999</v>
      </c>
      <c r="O2702" s="511">
        <v>42481</v>
      </c>
      <c r="P2702" s="512">
        <v>18</v>
      </c>
      <c r="V2702" s="504">
        <v>276.49400000000003</v>
      </c>
      <c r="AC2702" s="511">
        <f t="shared" si="83"/>
        <v>42847.708333326831</v>
      </c>
      <c r="AD2702" s="512">
        <f t="shared" si="82"/>
        <v>18</v>
      </c>
      <c r="AJ2702" s="504">
        <v>297</v>
      </c>
    </row>
    <row r="2703" spans="1:36" x14ac:dyDescent="0.2">
      <c r="A2703" s="511">
        <v>42116</v>
      </c>
      <c r="B2703" s="512">
        <v>19</v>
      </c>
      <c r="H2703" s="504">
        <v>257.36200000000002</v>
      </c>
      <c r="O2703" s="511">
        <v>42481</v>
      </c>
      <c r="P2703" s="512">
        <v>19</v>
      </c>
      <c r="V2703" s="504">
        <v>277.52600000000001</v>
      </c>
      <c r="AC2703" s="511">
        <f t="shared" si="83"/>
        <v>42847.749999993495</v>
      </c>
      <c r="AD2703" s="512">
        <f t="shared" si="82"/>
        <v>19</v>
      </c>
      <c r="AJ2703" s="504">
        <v>298</v>
      </c>
    </row>
    <row r="2704" spans="1:36" x14ac:dyDescent="0.2">
      <c r="A2704" s="511">
        <v>42116</v>
      </c>
      <c r="B2704" s="512">
        <v>20</v>
      </c>
      <c r="H2704" s="504">
        <v>262.70800000000003</v>
      </c>
      <c r="O2704" s="511">
        <v>42481</v>
      </c>
      <c r="P2704" s="512">
        <v>20</v>
      </c>
      <c r="V2704" s="504">
        <v>269.423</v>
      </c>
      <c r="AC2704" s="511">
        <f t="shared" si="83"/>
        <v>42847.79166666016</v>
      </c>
      <c r="AD2704" s="512">
        <f t="shared" si="82"/>
        <v>20</v>
      </c>
      <c r="AJ2704" s="504">
        <v>297</v>
      </c>
    </row>
    <row r="2705" spans="1:36" x14ac:dyDescent="0.2">
      <c r="A2705" s="511">
        <v>42116</v>
      </c>
      <c r="B2705" s="512">
        <v>21</v>
      </c>
      <c r="H2705" s="504">
        <v>275.13200000000001</v>
      </c>
      <c r="O2705" s="511">
        <v>42481</v>
      </c>
      <c r="P2705" s="512">
        <v>21</v>
      </c>
      <c r="V2705" s="504">
        <v>272.14800000000002</v>
      </c>
      <c r="AC2705" s="511">
        <f t="shared" si="83"/>
        <v>42847.833333326824</v>
      </c>
      <c r="AD2705" s="512">
        <f t="shared" si="82"/>
        <v>21</v>
      </c>
      <c r="AJ2705" s="504">
        <v>308</v>
      </c>
    </row>
    <row r="2706" spans="1:36" x14ac:dyDescent="0.2">
      <c r="A2706" s="511">
        <v>42116</v>
      </c>
      <c r="B2706" s="512">
        <v>22</v>
      </c>
      <c r="H2706" s="504">
        <v>267.83100000000002</v>
      </c>
      <c r="O2706" s="511">
        <v>42481</v>
      </c>
      <c r="P2706" s="512">
        <v>22</v>
      </c>
      <c r="V2706" s="504">
        <v>260.44799999999998</v>
      </c>
      <c r="AC2706" s="511">
        <f t="shared" si="83"/>
        <v>42847.874999993488</v>
      </c>
      <c r="AD2706" s="512">
        <f t="shared" si="82"/>
        <v>22</v>
      </c>
      <c r="AJ2706" s="504">
        <v>309</v>
      </c>
    </row>
    <row r="2707" spans="1:36" x14ac:dyDescent="0.2">
      <c r="A2707" s="511">
        <v>42116</v>
      </c>
      <c r="B2707" s="512">
        <v>23</v>
      </c>
      <c r="H2707" s="504">
        <v>245.23599999999999</v>
      </c>
      <c r="O2707" s="511">
        <v>42481</v>
      </c>
      <c r="P2707" s="512">
        <v>23</v>
      </c>
      <c r="V2707" s="504">
        <v>237.64</v>
      </c>
      <c r="AC2707" s="511">
        <f t="shared" si="83"/>
        <v>42847.916666660152</v>
      </c>
      <c r="AD2707" s="512">
        <f t="shared" si="82"/>
        <v>23</v>
      </c>
      <c r="AJ2707" s="504">
        <v>273</v>
      </c>
    </row>
    <row r="2708" spans="1:36" x14ac:dyDescent="0.2">
      <c r="A2708" s="511">
        <v>42116</v>
      </c>
      <c r="B2708" s="512">
        <v>24</v>
      </c>
      <c r="H2708" s="504">
        <v>223.98</v>
      </c>
      <c r="O2708" s="511">
        <v>42481</v>
      </c>
      <c r="P2708" s="512">
        <v>24</v>
      </c>
      <c r="V2708" s="504">
        <v>215.18100000000001</v>
      </c>
      <c r="AC2708" s="511">
        <f t="shared" si="83"/>
        <v>42847.958333326817</v>
      </c>
      <c r="AD2708" s="512">
        <f t="shared" si="82"/>
        <v>24</v>
      </c>
      <c r="AJ2708" s="504">
        <v>219</v>
      </c>
    </row>
    <row r="2709" spans="1:36" x14ac:dyDescent="0.2">
      <c r="A2709" s="511">
        <v>42117</v>
      </c>
      <c r="B2709" s="512">
        <v>1</v>
      </c>
      <c r="H2709" s="504">
        <v>211.51400000000001</v>
      </c>
      <c r="O2709" s="511">
        <v>42482</v>
      </c>
      <c r="P2709" s="512">
        <v>1</v>
      </c>
      <c r="V2709" s="504">
        <v>202.148</v>
      </c>
      <c r="AC2709" s="511">
        <f t="shared" si="83"/>
        <v>42847.999999993481</v>
      </c>
      <c r="AD2709" s="512">
        <f t="shared" si="82"/>
        <v>1</v>
      </c>
      <c r="AJ2709" s="504">
        <v>195</v>
      </c>
    </row>
    <row r="2710" spans="1:36" x14ac:dyDescent="0.2">
      <c r="A2710" s="511">
        <v>42117</v>
      </c>
      <c r="B2710" s="512">
        <v>2</v>
      </c>
      <c r="H2710" s="504">
        <v>202.32900000000001</v>
      </c>
      <c r="O2710" s="511">
        <v>42482</v>
      </c>
      <c r="P2710" s="512">
        <v>2</v>
      </c>
      <c r="V2710" s="504">
        <v>192.52199999999999</v>
      </c>
      <c r="AC2710" s="511">
        <f t="shared" si="83"/>
        <v>42848.041666660145</v>
      </c>
      <c r="AD2710" s="512">
        <f t="shared" ref="AD2710:AD2773" si="84">B2710</f>
        <v>2</v>
      </c>
      <c r="AJ2710" s="504">
        <v>186</v>
      </c>
    </row>
    <row r="2711" spans="1:36" x14ac:dyDescent="0.2">
      <c r="A2711" s="511">
        <v>42117</v>
      </c>
      <c r="B2711" s="512">
        <v>3</v>
      </c>
      <c r="H2711" s="504">
        <v>198.18799999999999</v>
      </c>
      <c r="O2711" s="511">
        <v>42482</v>
      </c>
      <c r="P2711" s="512">
        <v>3</v>
      </c>
      <c r="V2711" s="504">
        <v>189.65700000000001</v>
      </c>
      <c r="AC2711" s="511">
        <f t="shared" ref="AC2711:AC2774" si="85">AC2710+1/24</f>
        <v>42848.083333326809</v>
      </c>
      <c r="AD2711" s="512">
        <f t="shared" si="84"/>
        <v>3</v>
      </c>
      <c r="AJ2711" s="504">
        <v>181</v>
      </c>
    </row>
    <row r="2712" spans="1:36" x14ac:dyDescent="0.2">
      <c r="A2712" s="511">
        <v>42117</v>
      </c>
      <c r="B2712" s="512">
        <v>4</v>
      </c>
      <c r="H2712" s="504">
        <v>195.27099999999999</v>
      </c>
      <c r="O2712" s="511">
        <v>42482</v>
      </c>
      <c r="P2712" s="512">
        <v>4</v>
      </c>
      <c r="V2712" s="504">
        <v>188.56299999999999</v>
      </c>
      <c r="AC2712" s="511">
        <f t="shared" si="85"/>
        <v>42848.124999993473</v>
      </c>
      <c r="AD2712" s="512">
        <f t="shared" si="84"/>
        <v>4</v>
      </c>
      <c r="AJ2712" s="504">
        <v>179</v>
      </c>
    </row>
    <row r="2713" spans="1:36" x14ac:dyDescent="0.2">
      <c r="A2713" s="511">
        <v>42117</v>
      </c>
      <c r="B2713" s="512">
        <v>5</v>
      </c>
      <c r="H2713" s="504">
        <v>197.44900000000001</v>
      </c>
      <c r="O2713" s="511">
        <v>42482</v>
      </c>
      <c r="P2713" s="512">
        <v>5</v>
      </c>
      <c r="V2713" s="504">
        <v>191.28</v>
      </c>
      <c r="AC2713" s="511">
        <f t="shared" si="85"/>
        <v>42848.166666660138</v>
      </c>
      <c r="AD2713" s="512">
        <f t="shared" si="84"/>
        <v>5</v>
      </c>
      <c r="AJ2713" s="504">
        <v>178</v>
      </c>
    </row>
    <row r="2714" spans="1:36" x14ac:dyDescent="0.2">
      <c r="A2714" s="511">
        <v>42117</v>
      </c>
      <c r="B2714" s="512">
        <v>6</v>
      </c>
      <c r="H2714" s="504">
        <v>206.93100000000001</v>
      </c>
      <c r="O2714" s="511">
        <v>42482</v>
      </c>
      <c r="P2714" s="512">
        <v>6</v>
      </c>
      <c r="V2714" s="504">
        <v>201.173</v>
      </c>
      <c r="AC2714" s="511">
        <f t="shared" si="85"/>
        <v>42848.208333326802</v>
      </c>
      <c r="AD2714" s="512">
        <f t="shared" si="84"/>
        <v>6</v>
      </c>
      <c r="AJ2714" s="504">
        <v>180</v>
      </c>
    </row>
    <row r="2715" spans="1:36" x14ac:dyDescent="0.2">
      <c r="A2715" s="511">
        <v>42117</v>
      </c>
      <c r="B2715" s="512">
        <v>7</v>
      </c>
      <c r="H2715" s="504">
        <v>221.02600000000001</v>
      </c>
      <c r="O2715" s="511">
        <v>42482</v>
      </c>
      <c r="P2715" s="512">
        <v>7</v>
      </c>
      <c r="V2715" s="504">
        <v>215.923</v>
      </c>
      <c r="AC2715" s="511">
        <f t="shared" si="85"/>
        <v>42848.249999993466</v>
      </c>
      <c r="AD2715" s="512">
        <f t="shared" si="84"/>
        <v>7</v>
      </c>
      <c r="AJ2715" s="504">
        <v>184</v>
      </c>
    </row>
    <row r="2716" spans="1:36" x14ac:dyDescent="0.2">
      <c r="A2716" s="511">
        <v>42117</v>
      </c>
      <c r="B2716" s="512">
        <v>8</v>
      </c>
      <c r="H2716" s="504">
        <v>233.60300000000001</v>
      </c>
      <c r="O2716" s="511">
        <v>42482</v>
      </c>
      <c r="P2716" s="512">
        <v>8</v>
      </c>
      <c r="V2716" s="504">
        <v>227.66</v>
      </c>
      <c r="AC2716" s="511">
        <f t="shared" si="85"/>
        <v>42848.29166666013</v>
      </c>
      <c r="AD2716" s="512">
        <f t="shared" si="84"/>
        <v>8</v>
      </c>
      <c r="AJ2716" s="504">
        <v>188</v>
      </c>
    </row>
    <row r="2717" spans="1:36" x14ac:dyDescent="0.2">
      <c r="A2717" s="511">
        <v>42117</v>
      </c>
      <c r="B2717" s="512">
        <v>9</v>
      </c>
      <c r="H2717" s="504">
        <v>235.572</v>
      </c>
      <c r="O2717" s="511">
        <v>42482</v>
      </c>
      <c r="P2717" s="512">
        <v>9</v>
      </c>
      <c r="V2717" s="504">
        <v>232.262</v>
      </c>
      <c r="AC2717" s="511">
        <f t="shared" si="85"/>
        <v>42848.333333326795</v>
      </c>
      <c r="AD2717" s="512">
        <f t="shared" si="84"/>
        <v>9</v>
      </c>
      <c r="AJ2717" s="504">
        <v>193</v>
      </c>
    </row>
    <row r="2718" spans="1:36" x14ac:dyDescent="0.2">
      <c r="A2718" s="511">
        <v>42117</v>
      </c>
      <c r="B2718" s="512">
        <v>10</v>
      </c>
      <c r="H2718" s="504">
        <v>238.24299999999999</v>
      </c>
      <c r="O2718" s="511">
        <v>42482</v>
      </c>
      <c r="P2718" s="512">
        <v>10</v>
      </c>
      <c r="V2718" s="504">
        <v>238.732</v>
      </c>
      <c r="AC2718" s="511">
        <f t="shared" si="85"/>
        <v>42848.374999993459</v>
      </c>
      <c r="AD2718" s="512">
        <f t="shared" si="84"/>
        <v>10</v>
      </c>
      <c r="AJ2718" s="504">
        <v>203</v>
      </c>
    </row>
    <row r="2719" spans="1:36" x14ac:dyDescent="0.2">
      <c r="A2719" s="511">
        <v>42117</v>
      </c>
      <c r="B2719" s="512">
        <v>11</v>
      </c>
      <c r="H2719" s="504">
        <v>241.37200000000001</v>
      </c>
      <c r="O2719" s="511">
        <v>42482</v>
      </c>
      <c r="P2719" s="512">
        <v>11</v>
      </c>
      <c r="V2719" s="504">
        <v>242.81399999999999</v>
      </c>
      <c r="AC2719" s="511">
        <f t="shared" si="85"/>
        <v>42848.416666660123</v>
      </c>
      <c r="AD2719" s="512">
        <f t="shared" si="84"/>
        <v>11</v>
      </c>
      <c r="AJ2719" s="504">
        <v>217</v>
      </c>
    </row>
    <row r="2720" spans="1:36" x14ac:dyDescent="0.2">
      <c r="A2720" s="511">
        <v>42117</v>
      </c>
      <c r="B2720" s="512">
        <v>12</v>
      </c>
      <c r="H2720" s="504">
        <v>241.642</v>
      </c>
      <c r="O2720" s="511">
        <v>42482</v>
      </c>
      <c r="P2720" s="512">
        <v>12</v>
      </c>
      <c r="V2720" s="504">
        <v>237.328</v>
      </c>
      <c r="AC2720" s="511">
        <f t="shared" si="85"/>
        <v>42848.458333326787</v>
      </c>
      <c r="AD2720" s="512">
        <f t="shared" si="84"/>
        <v>12</v>
      </c>
      <c r="AJ2720" s="504">
        <v>231</v>
      </c>
    </row>
    <row r="2721" spans="1:36" x14ac:dyDescent="0.2">
      <c r="A2721" s="511">
        <v>42117</v>
      </c>
      <c r="B2721" s="512">
        <v>13</v>
      </c>
      <c r="H2721" s="504">
        <v>246.08500000000001</v>
      </c>
      <c r="O2721" s="511">
        <v>42482</v>
      </c>
      <c r="P2721" s="512">
        <v>13</v>
      </c>
      <c r="V2721" s="504">
        <v>230.44300000000001</v>
      </c>
      <c r="AC2721" s="511">
        <f t="shared" si="85"/>
        <v>42848.499999993452</v>
      </c>
      <c r="AD2721" s="512">
        <f t="shared" si="84"/>
        <v>13</v>
      </c>
      <c r="AJ2721" s="504">
        <v>241</v>
      </c>
    </row>
    <row r="2722" spans="1:36" x14ac:dyDescent="0.2">
      <c r="A2722" s="511">
        <v>42117</v>
      </c>
      <c r="B2722" s="512">
        <v>14</v>
      </c>
      <c r="H2722" s="504">
        <v>252.929</v>
      </c>
      <c r="O2722" s="511">
        <v>42482</v>
      </c>
      <c r="P2722" s="512">
        <v>14</v>
      </c>
      <c r="V2722" s="504">
        <v>226.97800000000001</v>
      </c>
      <c r="AC2722" s="511">
        <f t="shared" si="85"/>
        <v>42848.541666660116</v>
      </c>
      <c r="AD2722" s="512">
        <f t="shared" si="84"/>
        <v>14</v>
      </c>
      <c r="AJ2722" s="504">
        <v>257</v>
      </c>
    </row>
    <row r="2723" spans="1:36" x14ac:dyDescent="0.2">
      <c r="A2723" s="511">
        <v>42117</v>
      </c>
      <c r="B2723" s="512">
        <v>15</v>
      </c>
      <c r="H2723" s="504">
        <v>260.46300000000002</v>
      </c>
      <c r="O2723" s="511">
        <v>42482</v>
      </c>
      <c r="P2723" s="512">
        <v>15</v>
      </c>
      <c r="V2723" s="504">
        <v>220.77799999999999</v>
      </c>
      <c r="AC2723" s="511">
        <f t="shared" si="85"/>
        <v>42848.58333332678</v>
      </c>
      <c r="AD2723" s="512">
        <f t="shared" si="84"/>
        <v>15</v>
      </c>
      <c r="AJ2723" s="504">
        <v>275</v>
      </c>
    </row>
    <row r="2724" spans="1:36" x14ac:dyDescent="0.2">
      <c r="A2724" s="511">
        <v>42117</v>
      </c>
      <c r="B2724" s="512">
        <v>16</v>
      </c>
      <c r="H2724" s="504">
        <v>266.43299999999999</v>
      </c>
      <c r="O2724" s="511">
        <v>42482</v>
      </c>
      <c r="P2724" s="512">
        <v>16</v>
      </c>
      <c r="V2724" s="504">
        <v>225.14599999999999</v>
      </c>
      <c r="AC2724" s="511">
        <f t="shared" si="85"/>
        <v>42848.624999993444</v>
      </c>
      <c r="AD2724" s="512">
        <f t="shared" si="84"/>
        <v>16</v>
      </c>
      <c r="AJ2724" s="504">
        <v>286</v>
      </c>
    </row>
    <row r="2725" spans="1:36" x14ac:dyDescent="0.2">
      <c r="A2725" s="511">
        <v>42117</v>
      </c>
      <c r="B2725" s="512">
        <v>17</v>
      </c>
      <c r="H2725" s="504">
        <v>269.56599999999997</v>
      </c>
      <c r="O2725" s="511">
        <v>42482</v>
      </c>
      <c r="P2725" s="512">
        <v>17</v>
      </c>
      <c r="V2725" s="504">
        <v>216.964</v>
      </c>
      <c r="AC2725" s="511">
        <f t="shared" si="85"/>
        <v>42848.666666660109</v>
      </c>
      <c r="AD2725" s="512">
        <f t="shared" si="84"/>
        <v>17</v>
      </c>
      <c r="AJ2725" s="504">
        <v>294</v>
      </c>
    </row>
    <row r="2726" spans="1:36" x14ac:dyDescent="0.2">
      <c r="A2726" s="511">
        <v>42117</v>
      </c>
      <c r="B2726" s="512">
        <v>18</v>
      </c>
      <c r="H2726" s="504">
        <v>271.58</v>
      </c>
      <c r="O2726" s="511">
        <v>42482</v>
      </c>
      <c r="P2726" s="512">
        <v>18</v>
      </c>
      <c r="V2726" s="504">
        <v>211.81899999999999</v>
      </c>
      <c r="AC2726" s="511">
        <f t="shared" si="85"/>
        <v>42848.708333326773</v>
      </c>
      <c r="AD2726" s="512">
        <f t="shared" si="84"/>
        <v>18</v>
      </c>
      <c r="AJ2726" s="504">
        <v>301</v>
      </c>
    </row>
    <row r="2727" spans="1:36" x14ac:dyDescent="0.2">
      <c r="A2727" s="511">
        <v>42117</v>
      </c>
      <c r="B2727" s="512">
        <v>19</v>
      </c>
      <c r="H2727" s="504">
        <v>271.786</v>
      </c>
      <c r="O2727" s="511">
        <v>42482</v>
      </c>
      <c r="P2727" s="512">
        <v>19</v>
      </c>
      <c r="V2727" s="504">
        <v>212.589</v>
      </c>
      <c r="AC2727" s="511">
        <f t="shared" si="85"/>
        <v>42848.749999993437</v>
      </c>
      <c r="AD2727" s="512">
        <f t="shared" si="84"/>
        <v>19</v>
      </c>
      <c r="AJ2727" s="504">
        <v>305</v>
      </c>
    </row>
    <row r="2728" spans="1:36" x14ac:dyDescent="0.2">
      <c r="A2728" s="511">
        <v>42117</v>
      </c>
      <c r="B2728" s="512">
        <v>20</v>
      </c>
      <c r="H2728" s="504">
        <v>268.02999999999997</v>
      </c>
      <c r="O2728" s="511">
        <v>42482</v>
      </c>
      <c r="P2728" s="512">
        <v>20</v>
      </c>
      <c r="V2728" s="504">
        <v>218.358</v>
      </c>
      <c r="AC2728" s="511">
        <f t="shared" si="85"/>
        <v>42848.791666660101</v>
      </c>
      <c r="AD2728" s="512">
        <f t="shared" si="84"/>
        <v>20</v>
      </c>
      <c r="AJ2728" s="504">
        <v>303</v>
      </c>
    </row>
    <row r="2729" spans="1:36" x14ac:dyDescent="0.2">
      <c r="A2729" s="511">
        <v>42117</v>
      </c>
      <c r="B2729" s="512">
        <v>21</v>
      </c>
      <c r="H2729" s="504">
        <v>275.00200000000001</v>
      </c>
      <c r="O2729" s="511">
        <v>42482</v>
      </c>
      <c r="P2729" s="512">
        <v>21</v>
      </c>
      <c r="V2729" s="504">
        <v>231.27</v>
      </c>
      <c r="AC2729" s="511">
        <f t="shared" si="85"/>
        <v>42848.833333326766</v>
      </c>
      <c r="AD2729" s="512">
        <f t="shared" si="84"/>
        <v>21</v>
      </c>
      <c r="AJ2729" s="504">
        <v>310</v>
      </c>
    </row>
    <row r="2730" spans="1:36" x14ac:dyDescent="0.2">
      <c r="A2730" s="511">
        <v>42117</v>
      </c>
      <c r="B2730" s="512">
        <v>22</v>
      </c>
      <c r="H2730" s="504">
        <v>263.86500000000001</v>
      </c>
      <c r="O2730" s="511">
        <v>42482</v>
      </c>
      <c r="P2730" s="512">
        <v>22</v>
      </c>
      <c r="V2730" s="504">
        <v>225.589</v>
      </c>
      <c r="AC2730" s="511">
        <f t="shared" si="85"/>
        <v>42848.87499999343</v>
      </c>
      <c r="AD2730" s="512">
        <f t="shared" si="84"/>
        <v>22</v>
      </c>
      <c r="AJ2730" s="504">
        <v>313</v>
      </c>
    </row>
    <row r="2731" spans="1:36" x14ac:dyDescent="0.2">
      <c r="A2731" s="511">
        <v>42117</v>
      </c>
      <c r="B2731" s="512">
        <v>23</v>
      </c>
      <c r="H2731" s="504">
        <v>244.101</v>
      </c>
      <c r="O2731" s="511">
        <v>42482</v>
      </c>
      <c r="P2731" s="512">
        <v>23</v>
      </c>
      <c r="V2731" s="504">
        <v>212.74799999999999</v>
      </c>
      <c r="AC2731" s="511">
        <f t="shared" si="85"/>
        <v>42848.916666660094</v>
      </c>
      <c r="AD2731" s="512">
        <f t="shared" si="84"/>
        <v>23</v>
      </c>
      <c r="AJ2731" s="504">
        <v>277</v>
      </c>
    </row>
    <row r="2732" spans="1:36" x14ac:dyDescent="0.2">
      <c r="A2732" s="511">
        <v>42117</v>
      </c>
      <c r="B2732" s="512">
        <v>24</v>
      </c>
      <c r="H2732" s="504">
        <v>220.65100000000001</v>
      </c>
      <c r="O2732" s="511">
        <v>42482</v>
      </c>
      <c r="P2732" s="512">
        <v>24</v>
      </c>
      <c r="V2732" s="504">
        <v>196.851</v>
      </c>
      <c r="AC2732" s="511">
        <f t="shared" si="85"/>
        <v>42848.958333326758</v>
      </c>
      <c r="AD2732" s="512">
        <f t="shared" si="84"/>
        <v>24</v>
      </c>
      <c r="AJ2732" s="504">
        <v>216</v>
      </c>
    </row>
    <row r="2733" spans="1:36" x14ac:dyDescent="0.2">
      <c r="A2733" s="511">
        <v>42118</v>
      </c>
      <c r="B2733" s="512">
        <v>1</v>
      </c>
      <c r="H2733" s="504">
        <v>208.74299999999999</v>
      </c>
      <c r="O2733" s="511">
        <v>42483</v>
      </c>
      <c r="P2733" s="512">
        <v>1</v>
      </c>
      <c r="V2733" s="504">
        <v>186.57900000000001</v>
      </c>
      <c r="AC2733" s="511">
        <f t="shared" si="85"/>
        <v>42848.999999993423</v>
      </c>
      <c r="AD2733" s="512">
        <f t="shared" si="84"/>
        <v>1</v>
      </c>
      <c r="AJ2733" s="504">
        <v>193</v>
      </c>
    </row>
    <row r="2734" spans="1:36" x14ac:dyDescent="0.2">
      <c r="A2734" s="511">
        <v>42118</v>
      </c>
      <c r="B2734" s="512">
        <v>2</v>
      </c>
      <c r="H2734" s="504">
        <v>200.679</v>
      </c>
      <c r="O2734" s="511">
        <v>42483</v>
      </c>
      <c r="P2734" s="512">
        <v>2</v>
      </c>
      <c r="V2734" s="504">
        <v>180.239</v>
      </c>
      <c r="AC2734" s="511">
        <f t="shared" si="85"/>
        <v>42849.041666660087</v>
      </c>
      <c r="AD2734" s="512">
        <f t="shared" si="84"/>
        <v>2</v>
      </c>
      <c r="AJ2734" s="504">
        <v>184</v>
      </c>
    </row>
    <row r="2735" spans="1:36" x14ac:dyDescent="0.2">
      <c r="A2735" s="511">
        <v>42118</v>
      </c>
      <c r="B2735" s="512">
        <v>3</v>
      </c>
      <c r="H2735" s="504">
        <v>197.38800000000001</v>
      </c>
      <c r="O2735" s="511">
        <v>42483</v>
      </c>
      <c r="P2735" s="512">
        <v>3</v>
      </c>
      <c r="V2735" s="504">
        <v>176.584</v>
      </c>
      <c r="AC2735" s="511">
        <f t="shared" si="85"/>
        <v>42849.083333326751</v>
      </c>
      <c r="AD2735" s="512">
        <f t="shared" si="84"/>
        <v>3</v>
      </c>
      <c r="AJ2735" s="504">
        <v>180</v>
      </c>
    </row>
    <row r="2736" spans="1:36" x14ac:dyDescent="0.2">
      <c r="A2736" s="511">
        <v>42118</v>
      </c>
      <c r="B2736" s="512">
        <v>4</v>
      </c>
      <c r="H2736" s="504">
        <v>196.79499999999999</v>
      </c>
      <c r="O2736" s="511">
        <v>42483</v>
      </c>
      <c r="P2736" s="512">
        <v>4</v>
      </c>
      <c r="V2736" s="504">
        <v>174.852</v>
      </c>
      <c r="AC2736" s="511">
        <f t="shared" si="85"/>
        <v>42849.124999993415</v>
      </c>
      <c r="AD2736" s="512">
        <f t="shared" si="84"/>
        <v>4</v>
      </c>
      <c r="AJ2736" s="504">
        <v>179</v>
      </c>
    </row>
    <row r="2737" spans="1:36" x14ac:dyDescent="0.2">
      <c r="A2737" s="511">
        <v>42118</v>
      </c>
      <c r="B2737" s="512">
        <v>5</v>
      </c>
      <c r="H2737" s="504">
        <v>198.96199999999999</v>
      </c>
      <c r="O2737" s="511">
        <v>42483</v>
      </c>
      <c r="P2737" s="512">
        <v>5</v>
      </c>
      <c r="V2737" s="504">
        <v>175.80500000000001</v>
      </c>
      <c r="AC2737" s="511">
        <f t="shared" si="85"/>
        <v>42849.166666660079</v>
      </c>
      <c r="AD2737" s="512">
        <f t="shared" si="84"/>
        <v>5</v>
      </c>
      <c r="AJ2737" s="504">
        <v>179</v>
      </c>
    </row>
    <row r="2738" spans="1:36" x14ac:dyDescent="0.2">
      <c r="A2738" s="511">
        <v>42118</v>
      </c>
      <c r="B2738" s="512">
        <v>6</v>
      </c>
      <c r="H2738" s="504">
        <v>206.51</v>
      </c>
      <c r="O2738" s="511">
        <v>42483</v>
      </c>
      <c r="P2738" s="512">
        <v>6</v>
      </c>
      <c r="V2738" s="504">
        <v>178.43899999999999</v>
      </c>
      <c r="AC2738" s="511">
        <f t="shared" si="85"/>
        <v>42849.208333326744</v>
      </c>
      <c r="AD2738" s="512">
        <f t="shared" si="84"/>
        <v>6</v>
      </c>
      <c r="AJ2738" s="504">
        <v>183</v>
      </c>
    </row>
    <row r="2739" spans="1:36" x14ac:dyDescent="0.2">
      <c r="A2739" s="511">
        <v>42118</v>
      </c>
      <c r="B2739" s="512">
        <v>7</v>
      </c>
      <c r="H2739" s="504">
        <v>216.78200000000001</v>
      </c>
      <c r="O2739" s="511">
        <v>42483</v>
      </c>
      <c r="P2739" s="512">
        <v>7</v>
      </c>
      <c r="V2739" s="504">
        <v>178.654</v>
      </c>
      <c r="AC2739" s="511">
        <f t="shared" si="85"/>
        <v>42849.249999993408</v>
      </c>
      <c r="AD2739" s="512">
        <f t="shared" si="84"/>
        <v>7</v>
      </c>
      <c r="AJ2739" s="504">
        <v>190</v>
      </c>
    </row>
    <row r="2740" spans="1:36" x14ac:dyDescent="0.2">
      <c r="A2740" s="511">
        <v>42118</v>
      </c>
      <c r="B2740" s="512">
        <v>8</v>
      </c>
      <c r="H2740" s="504">
        <v>228.77199999999999</v>
      </c>
      <c r="O2740" s="511">
        <v>42483</v>
      </c>
      <c r="P2740" s="512">
        <v>8</v>
      </c>
      <c r="V2740" s="504">
        <v>184.191</v>
      </c>
      <c r="AC2740" s="511">
        <f t="shared" si="85"/>
        <v>42849.291666660072</v>
      </c>
      <c r="AD2740" s="512">
        <f t="shared" si="84"/>
        <v>8</v>
      </c>
      <c r="AJ2740" s="504">
        <v>205</v>
      </c>
    </row>
    <row r="2741" spans="1:36" x14ac:dyDescent="0.2">
      <c r="A2741" s="511">
        <v>42118</v>
      </c>
      <c r="B2741" s="512">
        <v>9</v>
      </c>
      <c r="H2741" s="504">
        <v>230.54300000000001</v>
      </c>
      <c r="O2741" s="511">
        <v>42483</v>
      </c>
      <c r="P2741" s="512">
        <v>9</v>
      </c>
      <c r="V2741" s="504">
        <v>188.53700000000001</v>
      </c>
      <c r="AC2741" s="511">
        <f t="shared" si="85"/>
        <v>42849.333333326736</v>
      </c>
      <c r="AD2741" s="512">
        <f t="shared" si="84"/>
        <v>9</v>
      </c>
      <c r="AJ2741" s="504">
        <v>230</v>
      </c>
    </row>
    <row r="2742" spans="1:36" x14ac:dyDescent="0.2">
      <c r="A2742" s="511">
        <v>42118</v>
      </c>
      <c r="B2742" s="512">
        <v>10</v>
      </c>
      <c r="H2742" s="504">
        <v>236.054</v>
      </c>
      <c r="O2742" s="511">
        <v>42483</v>
      </c>
      <c r="P2742" s="512">
        <v>10</v>
      </c>
      <c r="V2742" s="504">
        <v>192.571</v>
      </c>
      <c r="AC2742" s="511">
        <f t="shared" si="85"/>
        <v>42849.374999993401</v>
      </c>
      <c r="AD2742" s="512">
        <f t="shared" si="84"/>
        <v>10</v>
      </c>
      <c r="AJ2742" s="504">
        <v>254</v>
      </c>
    </row>
    <row r="2743" spans="1:36" x14ac:dyDescent="0.2">
      <c r="A2743" s="511">
        <v>42118</v>
      </c>
      <c r="B2743" s="512">
        <v>11</v>
      </c>
      <c r="H2743" s="504">
        <v>237.072</v>
      </c>
      <c r="O2743" s="511">
        <v>42483</v>
      </c>
      <c r="P2743" s="512">
        <v>11</v>
      </c>
      <c r="V2743" s="504">
        <v>192.64</v>
      </c>
      <c r="AC2743" s="511">
        <f t="shared" si="85"/>
        <v>42849.416666660065</v>
      </c>
      <c r="AD2743" s="512">
        <f t="shared" si="84"/>
        <v>11</v>
      </c>
      <c r="AJ2743" s="504">
        <v>275</v>
      </c>
    </row>
    <row r="2744" spans="1:36" x14ac:dyDescent="0.2">
      <c r="A2744" s="511">
        <v>42118</v>
      </c>
      <c r="B2744" s="512">
        <v>12</v>
      </c>
      <c r="H2744" s="504">
        <v>235.066</v>
      </c>
      <c r="O2744" s="511">
        <v>42483</v>
      </c>
      <c r="P2744" s="512">
        <v>12</v>
      </c>
      <c r="V2744" s="504">
        <v>188.73400000000001</v>
      </c>
      <c r="AC2744" s="511">
        <f t="shared" si="85"/>
        <v>42849.458333326729</v>
      </c>
      <c r="AD2744" s="512">
        <f t="shared" si="84"/>
        <v>12</v>
      </c>
      <c r="AJ2744" s="504">
        <v>287</v>
      </c>
    </row>
    <row r="2745" spans="1:36" x14ac:dyDescent="0.2">
      <c r="A2745" s="511">
        <v>42118</v>
      </c>
      <c r="B2745" s="512">
        <v>13</v>
      </c>
      <c r="H2745" s="504">
        <v>234.47</v>
      </c>
      <c r="O2745" s="511">
        <v>42483</v>
      </c>
      <c r="P2745" s="512">
        <v>13</v>
      </c>
      <c r="V2745" s="504">
        <v>189.09700000000001</v>
      </c>
      <c r="AC2745" s="511">
        <f t="shared" si="85"/>
        <v>42849.499999993393</v>
      </c>
      <c r="AD2745" s="512">
        <f t="shared" si="84"/>
        <v>13</v>
      </c>
      <c r="AJ2745" s="504">
        <v>295</v>
      </c>
    </row>
    <row r="2746" spans="1:36" x14ac:dyDescent="0.2">
      <c r="A2746" s="511">
        <v>42118</v>
      </c>
      <c r="B2746" s="512">
        <v>14</v>
      </c>
      <c r="H2746" s="504">
        <v>239.88200000000001</v>
      </c>
      <c r="O2746" s="511">
        <v>42483</v>
      </c>
      <c r="P2746" s="512">
        <v>14</v>
      </c>
      <c r="V2746" s="504">
        <v>189.32499999999999</v>
      </c>
      <c r="AC2746" s="511">
        <f t="shared" si="85"/>
        <v>42849.541666660058</v>
      </c>
      <c r="AD2746" s="512">
        <f t="shared" si="84"/>
        <v>14</v>
      </c>
      <c r="AJ2746" s="504">
        <v>306</v>
      </c>
    </row>
    <row r="2747" spans="1:36" x14ac:dyDescent="0.2">
      <c r="A2747" s="511">
        <v>42118</v>
      </c>
      <c r="B2747" s="512">
        <v>15</v>
      </c>
      <c r="H2747" s="504">
        <v>241.60499999999999</v>
      </c>
      <c r="O2747" s="511">
        <v>42483</v>
      </c>
      <c r="P2747" s="512">
        <v>15</v>
      </c>
      <c r="V2747" s="504">
        <v>190.03899999999999</v>
      </c>
      <c r="AC2747" s="511">
        <f t="shared" si="85"/>
        <v>42849.583333326722</v>
      </c>
      <c r="AD2747" s="512">
        <f t="shared" si="84"/>
        <v>15</v>
      </c>
      <c r="AJ2747" s="504">
        <v>314</v>
      </c>
    </row>
    <row r="2748" spans="1:36" x14ac:dyDescent="0.2">
      <c r="A2748" s="511">
        <v>42118</v>
      </c>
      <c r="B2748" s="512">
        <v>16</v>
      </c>
      <c r="H2748" s="504">
        <v>240.88399999999999</v>
      </c>
      <c r="O2748" s="511">
        <v>42483</v>
      </c>
      <c r="P2748" s="512">
        <v>16</v>
      </c>
      <c r="V2748" s="504">
        <v>190.47900000000001</v>
      </c>
      <c r="AC2748" s="511">
        <f t="shared" si="85"/>
        <v>42849.624999993386</v>
      </c>
      <c r="AD2748" s="512">
        <f t="shared" si="84"/>
        <v>16</v>
      </c>
      <c r="AJ2748" s="504">
        <v>319</v>
      </c>
    </row>
    <row r="2749" spans="1:36" x14ac:dyDescent="0.2">
      <c r="A2749" s="511">
        <v>42118</v>
      </c>
      <c r="B2749" s="512">
        <v>17</v>
      </c>
      <c r="H2749" s="504">
        <v>241.40600000000001</v>
      </c>
      <c r="O2749" s="511">
        <v>42483</v>
      </c>
      <c r="P2749" s="512">
        <v>17</v>
      </c>
      <c r="V2749" s="504">
        <v>193.24299999999999</v>
      </c>
      <c r="AC2749" s="511">
        <f t="shared" si="85"/>
        <v>42849.66666666005</v>
      </c>
      <c r="AD2749" s="512">
        <f t="shared" si="84"/>
        <v>17</v>
      </c>
      <c r="AJ2749" s="504">
        <v>320</v>
      </c>
    </row>
    <row r="2750" spans="1:36" x14ac:dyDescent="0.2">
      <c r="A2750" s="511">
        <v>42118</v>
      </c>
      <c r="B2750" s="512">
        <v>18</v>
      </c>
      <c r="H2750" s="504">
        <v>237.5</v>
      </c>
      <c r="O2750" s="511">
        <v>42483</v>
      </c>
      <c r="P2750" s="512">
        <v>18</v>
      </c>
      <c r="V2750" s="504">
        <v>197.52099999999999</v>
      </c>
      <c r="AC2750" s="511">
        <f t="shared" si="85"/>
        <v>42849.708333326715</v>
      </c>
      <c r="AD2750" s="512">
        <f t="shared" si="84"/>
        <v>18</v>
      </c>
      <c r="AJ2750" s="504">
        <v>317</v>
      </c>
    </row>
    <row r="2751" spans="1:36" x14ac:dyDescent="0.2">
      <c r="A2751" s="511">
        <v>42118</v>
      </c>
      <c r="B2751" s="512">
        <v>19</v>
      </c>
      <c r="H2751" s="504">
        <v>235.744</v>
      </c>
      <c r="O2751" s="511">
        <v>42483</v>
      </c>
      <c r="P2751" s="512">
        <v>19</v>
      </c>
      <c r="V2751" s="504">
        <v>203.065</v>
      </c>
      <c r="AC2751" s="511">
        <f t="shared" si="85"/>
        <v>42849.749999993379</v>
      </c>
      <c r="AD2751" s="512">
        <f t="shared" si="84"/>
        <v>19</v>
      </c>
      <c r="AJ2751" s="504">
        <v>311</v>
      </c>
    </row>
    <row r="2752" spans="1:36" x14ac:dyDescent="0.2">
      <c r="A2752" s="511">
        <v>42118</v>
      </c>
      <c r="B2752" s="512">
        <v>20</v>
      </c>
      <c r="H2752" s="504">
        <v>235.386</v>
      </c>
      <c r="O2752" s="511">
        <v>42483</v>
      </c>
      <c r="P2752" s="512">
        <v>20</v>
      </c>
      <c r="V2752" s="504">
        <v>207.44399999999999</v>
      </c>
      <c r="AC2752" s="511">
        <f t="shared" si="85"/>
        <v>42849.791666660043</v>
      </c>
      <c r="AD2752" s="512">
        <f t="shared" si="84"/>
        <v>20</v>
      </c>
      <c r="AJ2752" s="504">
        <v>300</v>
      </c>
    </row>
    <row r="2753" spans="1:36" x14ac:dyDescent="0.2">
      <c r="A2753" s="511">
        <v>42118</v>
      </c>
      <c r="B2753" s="512">
        <v>21</v>
      </c>
      <c r="H2753" s="504">
        <v>245.054</v>
      </c>
      <c r="O2753" s="511">
        <v>42483</v>
      </c>
      <c r="P2753" s="512">
        <v>21</v>
      </c>
      <c r="V2753" s="504">
        <v>218.387</v>
      </c>
      <c r="AC2753" s="511">
        <f t="shared" si="85"/>
        <v>42849.833333326707</v>
      </c>
      <c r="AD2753" s="512">
        <f t="shared" si="84"/>
        <v>21</v>
      </c>
      <c r="AJ2753" s="504">
        <v>307</v>
      </c>
    </row>
    <row r="2754" spans="1:36" x14ac:dyDescent="0.2">
      <c r="A2754" s="511">
        <v>42118</v>
      </c>
      <c r="B2754" s="512">
        <v>22</v>
      </c>
      <c r="H2754" s="504">
        <v>236.63399999999999</v>
      </c>
      <c r="O2754" s="511">
        <v>42483</v>
      </c>
      <c r="P2754" s="512">
        <v>22</v>
      </c>
      <c r="V2754" s="504">
        <v>213.86500000000001</v>
      </c>
      <c r="AC2754" s="511">
        <f t="shared" si="85"/>
        <v>42849.874999993372</v>
      </c>
      <c r="AD2754" s="512">
        <f t="shared" si="84"/>
        <v>22</v>
      </c>
      <c r="AJ2754" s="504">
        <v>308</v>
      </c>
    </row>
    <row r="2755" spans="1:36" x14ac:dyDescent="0.2">
      <c r="A2755" s="511">
        <v>42118</v>
      </c>
      <c r="B2755" s="512">
        <v>23</v>
      </c>
      <c r="H2755" s="504">
        <v>221.875</v>
      </c>
      <c r="O2755" s="511">
        <v>42483</v>
      </c>
      <c r="P2755" s="512">
        <v>23</v>
      </c>
      <c r="V2755" s="504">
        <v>201.547</v>
      </c>
      <c r="AC2755" s="511">
        <f t="shared" si="85"/>
        <v>42849.916666660036</v>
      </c>
      <c r="AD2755" s="512">
        <f t="shared" si="84"/>
        <v>23</v>
      </c>
      <c r="AJ2755" s="504">
        <v>275</v>
      </c>
    </row>
    <row r="2756" spans="1:36" x14ac:dyDescent="0.2">
      <c r="A2756" s="511">
        <v>42118</v>
      </c>
      <c r="B2756" s="512">
        <v>24</v>
      </c>
      <c r="H2756" s="504">
        <v>203.398</v>
      </c>
      <c r="O2756" s="511">
        <v>42483</v>
      </c>
      <c r="P2756" s="512">
        <v>24</v>
      </c>
      <c r="V2756" s="504">
        <v>186.422</v>
      </c>
      <c r="AC2756" s="511">
        <f t="shared" si="85"/>
        <v>42849.9583333267</v>
      </c>
      <c r="AD2756" s="512">
        <f t="shared" si="84"/>
        <v>24</v>
      </c>
      <c r="AJ2756" s="504">
        <v>217</v>
      </c>
    </row>
    <row r="2757" spans="1:36" x14ac:dyDescent="0.2">
      <c r="A2757" s="511">
        <v>42119</v>
      </c>
      <c r="B2757" s="512">
        <v>1</v>
      </c>
      <c r="H2757" s="504">
        <v>193.30500000000001</v>
      </c>
      <c r="O2757" s="511">
        <v>42484</v>
      </c>
      <c r="P2757" s="512">
        <v>1</v>
      </c>
      <c r="V2757" s="504">
        <v>176.82599999999999</v>
      </c>
      <c r="AC2757" s="511">
        <f t="shared" si="85"/>
        <v>42849.999999993364</v>
      </c>
      <c r="AD2757" s="512">
        <f t="shared" si="84"/>
        <v>1</v>
      </c>
      <c r="AJ2757" s="504">
        <v>194</v>
      </c>
    </row>
    <row r="2758" spans="1:36" x14ac:dyDescent="0.2">
      <c r="A2758" s="511">
        <v>42119</v>
      </c>
      <c r="B2758" s="512">
        <v>2</v>
      </c>
      <c r="H2758" s="504">
        <v>185.67</v>
      </c>
      <c r="O2758" s="511">
        <v>42484</v>
      </c>
      <c r="P2758" s="512">
        <v>2</v>
      </c>
      <c r="V2758" s="504">
        <v>169.428</v>
      </c>
      <c r="AC2758" s="511">
        <f t="shared" si="85"/>
        <v>42850.041666660029</v>
      </c>
      <c r="AD2758" s="512">
        <f t="shared" si="84"/>
        <v>2</v>
      </c>
      <c r="AJ2758" s="504">
        <v>184</v>
      </c>
    </row>
    <row r="2759" spans="1:36" x14ac:dyDescent="0.2">
      <c r="A2759" s="511">
        <v>42119</v>
      </c>
      <c r="B2759" s="512">
        <v>3</v>
      </c>
      <c r="H2759" s="504">
        <v>181.45099999999999</v>
      </c>
      <c r="O2759" s="511">
        <v>42484</v>
      </c>
      <c r="P2759" s="512">
        <v>3</v>
      </c>
      <c r="V2759" s="504">
        <v>164.63300000000001</v>
      </c>
      <c r="AC2759" s="511">
        <f t="shared" si="85"/>
        <v>42850.083333326693</v>
      </c>
      <c r="AD2759" s="512">
        <f t="shared" si="84"/>
        <v>3</v>
      </c>
      <c r="AJ2759" s="504">
        <v>181</v>
      </c>
    </row>
    <row r="2760" spans="1:36" x14ac:dyDescent="0.2">
      <c r="A2760" s="511">
        <v>42119</v>
      </c>
      <c r="B2760" s="512">
        <v>4</v>
      </c>
      <c r="H2760" s="504">
        <v>178.40799999999999</v>
      </c>
      <c r="O2760" s="511">
        <v>42484</v>
      </c>
      <c r="P2760" s="512">
        <v>4</v>
      </c>
      <c r="V2760" s="504">
        <v>162.65100000000001</v>
      </c>
      <c r="AC2760" s="511">
        <f t="shared" si="85"/>
        <v>42850.124999993357</v>
      </c>
      <c r="AD2760" s="512">
        <f t="shared" si="84"/>
        <v>4</v>
      </c>
      <c r="AJ2760" s="504">
        <v>179</v>
      </c>
    </row>
    <row r="2761" spans="1:36" x14ac:dyDescent="0.2">
      <c r="A2761" s="511">
        <v>42119</v>
      </c>
      <c r="B2761" s="512">
        <v>5</v>
      </c>
      <c r="H2761" s="504">
        <v>178.54499999999999</v>
      </c>
      <c r="O2761" s="511">
        <v>42484</v>
      </c>
      <c r="P2761" s="512">
        <v>5</v>
      </c>
      <c r="V2761" s="504">
        <v>163.64400000000001</v>
      </c>
      <c r="AC2761" s="511">
        <f t="shared" si="85"/>
        <v>42850.166666660021</v>
      </c>
      <c r="AD2761" s="512">
        <f t="shared" si="84"/>
        <v>5</v>
      </c>
      <c r="AJ2761" s="504">
        <v>179</v>
      </c>
    </row>
    <row r="2762" spans="1:36" x14ac:dyDescent="0.2">
      <c r="A2762" s="511">
        <v>42119</v>
      </c>
      <c r="B2762" s="512">
        <v>6</v>
      </c>
      <c r="H2762" s="504">
        <v>181.84100000000001</v>
      </c>
      <c r="O2762" s="511">
        <v>42484</v>
      </c>
      <c r="P2762" s="512">
        <v>6</v>
      </c>
      <c r="V2762" s="504">
        <v>167.05099999999999</v>
      </c>
      <c r="AC2762" s="511">
        <f t="shared" si="85"/>
        <v>42850.208333326686</v>
      </c>
      <c r="AD2762" s="512">
        <f t="shared" si="84"/>
        <v>6</v>
      </c>
      <c r="AJ2762" s="504">
        <v>182</v>
      </c>
    </row>
    <row r="2763" spans="1:36" x14ac:dyDescent="0.2">
      <c r="A2763" s="511">
        <v>42119</v>
      </c>
      <c r="B2763" s="512">
        <v>7</v>
      </c>
      <c r="H2763" s="504">
        <v>182.505</v>
      </c>
      <c r="O2763" s="511">
        <v>42484</v>
      </c>
      <c r="P2763" s="512">
        <v>7</v>
      </c>
      <c r="V2763" s="504">
        <v>166.61199999999999</v>
      </c>
      <c r="AC2763" s="511">
        <f t="shared" si="85"/>
        <v>42850.24999999335</v>
      </c>
      <c r="AD2763" s="512">
        <f t="shared" si="84"/>
        <v>7</v>
      </c>
      <c r="AJ2763" s="504">
        <v>189</v>
      </c>
    </row>
    <row r="2764" spans="1:36" x14ac:dyDescent="0.2">
      <c r="A2764" s="511">
        <v>42119</v>
      </c>
      <c r="B2764" s="512">
        <v>8</v>
      </c>
      <c r="H2764" s="504">
        <v>180.059</v>
      </c>
      <c r="O2764" s="511">
        <v>42484</v>
      </c>
      <c r="P2764" s="512">
        <v>8</v>
      </c>
      <c r="V2764" s="504">
        <v>166.71899999999999</v>
      </c>
      <c r="AC2764" s="511">
        <f t="shared" si="85"/>
        <v>42850.291666660014</v>
      </c>
      <c r="AD2764" s="512">
        <f t="shared" si="84"/>
        <v>8</v>
      </c>
      <c r="AJ2764" s="504">
        <v>199</v>
      </c>
    </row>
    <row r="2765" spans="1:36" x14ac:dyDescent="0.2">
      <c r="A2765" s="511">
        <v>42119</v>
      </c>
      <c r="B2765" s="512">
        <v>9</v>
      </c>
      <c r="H2765" s="504">
        <v>184.559</v>
      </c>
      <c r="O2765" s="511">
        <v>42484</v>
      </c>
      <c r="P2765" s="512">
        <v>9</v>
      </c>
      <c r="V2765" s="504">
        <v>171.87100000000001</v>
      </c>
      <c r="AC2765" s="511">
        <f t="shared" si="85"/>
        <v>42850.333333326678</v>
      </c>
      <c r="AD2765" s="512">
        <f t="shared" si="84"/>
        <v>9</v>
      </c>
      <c r="AJ2765" s="504">
        <v>219</v>
      </c>
    </row>
    <row r="2766" spans="1:36" x14ac:dyDescent="0.2">
      <c r="A2766" s="511">
        <v>42119</v>
      </c>
      <c r="B2766" s="512">
        <v>10</v>
      </c>
      <c r="H2766" s="504">
        <v>189.80699999999999</v>
      </c>
      <c r="O2766" s="511">
        <v>42484</v>
      </c>
      <c r="P2766" s="512">
        <v>10</v>
      </c>
      <c r="V2766" s="504">
        <v>176.114</v>
      </c>
      <c r="AC2766" s="511">
        <f t="shared" si="85"/>
        <v>42850.374999993342</v>
      </c>
      <c r="AD2766" s="512">
        <f t="shared" si="84"/>
        <v>10</v>
      </c>
      <c r="AJ2766" s="504">
        <v>240</v>
      </c>
    </row>
    <row r="2767" spans="1:36" x14ac:dyDescent="0.2">
      <c r="A2767" s="511">
        <v>42119</v>
      </c>
      <c r="B2767" s="512">
        <v>11</v>
      </c>
      <c r="H2767" s="504">
        <v>196.83799999999999</v>
      </c>
      <c r="O2767" s="511">
        <v>42484</v>
      </c>
      <c r="P2767" s="512">
        <v>11</v>
      </c>
      <c r="V2767" s="504">
        <v>178.30099999999999</v>
      </c>
      <c r="AC2767" s="511">
        <f t="shared" si="85"/>
        <v>42850.416666660007</v>
      </c>
      <c r="AD2767" s="512">
        <f t="shared" si="84"/>
        <v>11</v>
      </c>
      <c r="AJ2767" s="504">
        <v>255</v>
      </c>
    </row>
    <row r="2768" spans="1:36" x14ac:dyDescent="0.2">
      <c r="A2768" s="511">
        <v>42119</v>
      </c>
      <c r="B2768" s="512">
        <v>12</v>
      </c>
      <c r="H2768" s="504">
        <v>198.09200000000001</v>
      </c>
      <c r="O2768" s="511">
        <v>42484</v>
      </c>
      <c r="P2768" s="512">
        <v>12</v>
      </c>
      <c r="V2768" s="504">
        <v>179.12899999999999</v>
      </c>
      <c r="AC2768" s="511">
        <f t="shared" si="85"/>
        <v>42850.458333326671</v>
      </c>
      <c r="AD2768" s="512">
        <f t="shared" si="84"/>
        <v>12</v>
      </c>
      <c r="AJ2768" s="504">
        <v>263</v>
      </c>
    </row>
    <row r="2769" spans="1:36" x14ac:dyDescent="0.2">
      <c r="A2769" s="511">
        <v>42119</v>
      </c>
      <c r="B2769" s="512">
        <v>13</v>
      </c>
      <c r="H2769" s="504">
        <v>193.45599999999999</v>
      </c>
      <c r="O2769" s="511">
        <v>42484</v>
      </c>
      <c r="P2769" s="512">
        <v>13</v>
      </c>
      <c r="V2769" s="504">
        <v>179.00399999999999</v>
      </c>
      <c r="AC2769" s="511">
        <f t="shared" si="85"/>
        <v>42850.499999993335</v>
      </c>
      <c r="AD2769" s="512">
        <f t="shared" si="84"/>
        <v>13</v>
      </c>
      <c r="AJ2769" s="504">
        <v>262</v>
      </c>
    </row>
    <row r="2770" spans="1:36" x14ac:dyDescent="0.2">
      <c r="A2770" s="511">
        <v>42119</v>
      </c>
      <c r="B2770" s="512">
        <v>14</v>
      </c>
      <c r="H2770" s="504">
        <v>192.38300000000001</v>
      </c>
      <c r="O2770" s="511">
        <v>42484</v>
      </c>
      <c r="P2770" s="512">
        <v>14</v>
      </c>
      <c r="V2770" s="504">
        <v>179.05699999999999</v>
      </c>
      <c r="AC2770" s="511">
        <f t="shared" si="85"/>
        <v>42850.541666659999</v>
      </c>
      <c r="AD2770" s="512">
        <f t="shared" si="84"/>
        <v>14</v>
      </c>
      <c r="AJ2770" s="504">
        <v>264</v>
      </c>
    </row>
    <row r="2771" spans="1:36" x14ac:dyDescent="0.2">
      <c r="A2771" s="511">
        <v>42119</v>
      </c>
      <c r="B2771" s="512">
        <v>15</v>
      </c>
      <c r="H2771" s="504">
        <v>189.26599999999999</v>
      </c>
      <c r="O2771" s="511">
        <v>42484</v>
      </c>
      <c r="P2771" s="512">
        <v>15</v>
      </c>
      <c r="V2771" s="504">
        <v>181.37700000000001</v>
      </c>
      <c r="AC2771" s="511">
        <f t="shared" si="85"/>
        <v>42850.583333326664</v>
      </c>
      <c r="AD2771" s="512">
        <f t="shared" si="84"/>
        <v>15</v>
      </c>
      <c r="AJ2771" s="504">
        <v>264</v>
      </c>
    </row>
    <row r="2772" spans="1:36" x14ac:dyDescent="0.2">
      <c r="A2772" s="511">
        <v>42119</v>
      </c>
      <c r="B2772" s="512">
        <v>16</v>
      </c>
      <c r="H2772" s="504">
        <v>186.86600000000001</v>
      </c>
      <c r="O2772" s="511">
        <v>42484</v>
      </c>
      <c r="P2772" s="512">
        <v>16</v>
      </c>
      <c r="V2772" s="504">
        <v>185.87100000000001</v>
      </c>
      <c r="AC2772" s="511">
        <f t="shared" si="85"/>
        <v>42850.624999993328</v>
      </c>
      <c r="AD2772" s="512">
        <f t="shared" si="84"/>
        <v>16</v>
      </c>
      <c r="AJ2772" s="504">
        <v>267</v>
      </c>
    </row>
    <row r="2773" spans="1:36" x14ac:dyDescent="0.2">
      <c r="A2773" s="511">
        <v>42119</v>
      </c>
      <c r="B2773" s="512">
        <v>17</v>
      </c>
      <c r="H2773" s="504">
        <v>190.24199999999999</v>
      </c>
      <c r="O2773" s="511">
        <v>42484</v>
      </c>
      <c r="P2773" s="512">
        <v>17</v>
      </c>
      <c r="V2773" s="504">
        <v>191.32300000000001</v>
      </c>
      <c r="AC2773" s="511">
        <f t="shared" si="85"/>
        <v>42850.666666659992</v>
      </c>
      <c r="AD2773" s="512">
        <f t="shared" si="84"/>
        <v>17</v>
      </c>
      <c r="AJ2773" s="504">
        <v>266</v>
      </c>
    </row>
    <row r="2774" spans="1:36" x14ac:dyDescent="0.2">
      <c r="A2774" s="511">
        <v>42119</v>
      </c>
      <c r="B2774" s="512">
        <v>18</v>
      </c>
      <c r="H2774" s="504">
        <v>194.11500000000001</v>
      </c>
      <c r="O2774" s="511">
        <v>42484</v>
      </c>
      <c r="P2774" s="512">
        <v>18</v>
      </c>
      <c r="V2774" s="504">
        <v>194.631</v>
      </c>
      <c r="AC2774" s="511">
        <f t="shared" si="85"/>
        <v>42850.708333326656</v>
      </c>
      <c r="AD2774" s="512">
        <f t="shared" ref="AD2774:AD2837" si="86">B2774</f>
        <v>18</v>
      </c>
      <c r="AJ2774" s="504">
        <v>267</v>
      </c>
    </row>
    <row r="2775" spans="1:36" x14ac:dyDescent="0.2">
      <c r="A2775" s="511">
        <v>42119</v>
      </c>
      <c r="B2775" s="512">
        <v>19</v>
      </c>
      <c r="H2775" s="504">
        <v>197.64099999999999</v>
      </c>
      <c r="O2775" s="511">
        <v>42484</v>
      </c>
      <c r="P2775" s="512">
        <v>19</v>
      </c>
      <c r="V2775" s="504">
        <v>200.108</v>
      </c>
      <c r="AC2775" s="511">
        <f t="shared" ref="AC2775:AC2838" si="87">AC2774+1/24</f>
        <v>42850.749999993321</v>
      </c>
      <c r="AD2775" s="512">
        <f t="shared" si="86"/>
        <v>19</v>
      </c>
      <c r="AJ2775" s="504">
        <v>263</v>
      </c>
    </row>
    <row r="2776" spans="1:36" x14ac:dyDescent="0.2">
      <c r="A2776" s="511">
        <v>42119</v>
      </c>
      <c r="B2776" s="512">
        <v>20</v>
      </c>
      <c r="H2776" s="504">
        <v>201.95</v>
      </c>
      <c r="O2776" s="511">
        <v>42484</v>
      </c>
      <c r="P2776" s="512">
        <v>20</v>
      </c>
      <c r="V2776" s="504">
        <v>207.25700000000001</v>
      </c>
      <c r="AC2776" s="511">
        <f t="shared" si="87"/>
        <v>42850.791666659985</v>
      </c>
      <c r="AD2776" s="512">
        <f t="shared" si="86"/>
        <v>20</v>
      </c>
      <c r="AJ2776" s="504">
        <v>260</v>
      </c>
    </row>
    <row r="2777" spans="1:36" x14ac:dyDescent="0.2">
      <c r="A2777" s="511">
        <v>42119</v>
      </c>
      <c r="B2777" s="512">
        <v>21</v>
      </c>
      <c r="H2777" s="504">
        <v>214.327</v>
      </c>
      <c r="O2777" s="511">
        <v>42484</v>
      </c>
      <c r="P2777" s="512">
        <v>21</v>
      </c>
      <c r="V2777" s="504">
        <v>222.386</v>
      </c>
      <c r="AC2777" s="511">
        <f t="shared" si="87"/>
        <v>42850.833333326649</v>
      </c>
      <c r="AD2777" s="512">
        <f t="shared" si="86"/>
        <v>21</v>
      </c>
      <c r="AJ2777" s="504">
        <v>278</v>
      </c>
    </row>
    <row r="2778" spans="1:36" x14ac:dyDescent="0.2">
      <c r="A2778" s="511">
        <v>42119</v>
      </c>
      <c r="B2778" s="512">
        <v>22</v>
      </c>
      <c r="H2778" s="504">
        <v>208.25</v>
      </c>
      <c r="O2778" s="511">
        <v>42484</v>
      </c>
      <c r="P2778" s="512">
        <v>22</v>
      </c>
      <c r="V2778" s="504">
        <v>215.011</v>
      </c>
      <c r="AC2778" s="511">
        <f t="shared" si="87"/>
        <v>42850.874999993313</v>
      </c>
      <c r="AD2778" s="512">
        <f t="shared" si="86"/>
        <v>22</v>
      </c>
      <c r="AJ2778" s="504">
        <v>284</v>
      </c>
    </row>
    <row r="2779" spans="1:36" x14ac:dyDescent="0.2">
      <c r="A2779" s="511">
        <v>42119</v>
      </c>
      <c r="B2779" s="512">
        <v>23</v>
      </c>
      <c r="H2779" s="504">
        <v>196.42500000000001</v>
      </c>
      <c r="O2779" s="511">
        <v>42484</v>
      </c>
      <c r="P2779" s="512">
        <v>23</v>
      </c>
      <c r="V2779" s="504">
        <v>201.29599999999999</v>
      </c>
      <c r="AC2779" s="511">
        <f t="shared" si="87"/>
        <v>42850.916666659978</v>
      </c>
      <c r="AD2779" s="512">
        <f t="shared" si="86"/>
        <v>23</v>
      </c>
      <c r="AJ2779" s="504">
        <v>251</v>
      </c>
    </row>
    <row r="2780" spans="1:36" x14ac:dyDescent="0.2">
      <c r="A2780" s="511">
        <v>42119</v>
      </c>
      <c r="B2780" s="512">
        <v>24</v>
      </c>
      <c r="H2780" s="504">
        <v>182.22200000000001</v>
      </c>
      <c r="O2780" s="511">
        <v>42484</v>
      </c>
      <c r="P2780" s="512">
        <v>24</v>
      </c>
      <c r="V2780" s="504">
        <v>185.935</v>
      </c>
      <c r="AC2780" s="511">
        <f t="shared" si="87"/>
        <v>42850.958333326642</v>
      </c>
      <c r="AD2780" s="512">
        <f t="shared" si="86"/>
        <v>24</v>
      </c>
      <c r="AJ2780" s="504">
        <v>207</v>
      </c>
    </row>
    <row r="2781" spans="1:36" x14ac:dyDescent="0.2">
      <c r="A2781" s="511">
        <v>42120</v>
      </c>
      <c r="B2781" s="512">
        <v>1</v>
      </c>
      <c r="H2781" s="504">
        <v>173.292</v>
      </c>
      <c r="O2781" s="511">
        <v>42485</v>
      </c>
      <c r="P2781" s="512">
        <v>1</v>
      </c>
      <c r="V2781" s="504">
        <v>177.39400000000001</v>
      </c>
      <c r="AC2781" s="511">
        <f t="shared" si="87"/>
        <v>42850.999999993306</v>
      </c>
      <c r="AD2781" s="512">
        <f t="shared" si="86"/>
        <v>1</v>
      </c>
      <c r="AJ2781" s="504">
        <v>189</v>
      </c>
    </row>
    <row r="2782" spans="1:36" x14ac:dyDescent="0.2">
      <c r="A2782" s="511">
        <v>42120</v>
      </c>
      <c r="B2782" s="512">
        <v>2</v>
      </c>
      <c r="H2782" s="504">
        <v>166.55699999999999</v>
      </c>
      <c r="O2782" s="511">
        <v>42485</v>
      </c>
      <c r="P2782" s="512">
        <v>2</v>
      </c>
      <c r="V2782" s="504">
        <v>171.227</v>
      </c>
      <c r="AC2782" s="511">
        <f t="shared" si="87"/>
        <v>42851.04166665997</v>
      </c>
      <c r="AD2782" s="512">
        <f t="shared" si="86"/>
        <v>2</v>
      </c>
      <c r="AJ2782" s="504">
        <v>182</v>
      </c>
    </row>
    <row r="2783" spans="1:36" x14ac:dyDescent="0.2">
      <c r="A2783" s="511">
        <v>42120</v>
      </c>
      <c r="B2783" s="512">
        <v>3</v>
      </c>
      <c r="H2783" s="504">
        <v>162.614</v>
      </c>
      <c r="O2783" s="511">
        <v>42485</v>
      </c>
      <c r="P2783" s="512">
        <v>3</v>
      </c>
      <c r="V2783" s="504">
        <v>169.54300000000001</v>
      </c>
      <c r="AC2783" s="511">
        <f t="shared" si="87"/>
        <v>42851.083333326635</v>
      </c>
      <c r="AD2783" s="512">
        <f t="shared" si="86"/>
        <v>3</v>
      </c>
      <c r="AJ2783" s="504">
        <v>179</v>
      </c>
    </row>
    <row r="2784" spans="1:36" x14ac:dyDescent="0.2">
      <c r="A2784" s="511">
        <v>42120</v>
      </c>
      <c r="B2784" s="512">
        <v>4</v>
      </c>
      <c r="H2784" s="504">
        <v>161.38999999999999</v>
      </c>
      <c r="O2784" s="511">
        <v>42485</v>
      </c>
      <c r="P2784" s="512">
        <v>4</v>
      </c>
      <c r="V2784" s="504">
        <v>169.86600000000001</v>
      </c>
      <c r="AC2784" s="511">
        <f t="shared" si="87"/>
        <v>42851.124999993299</v>
      </c>
      <c r="AD2784" s="512">
        <f t="shared" si="86"/>
        <v>4</v>
      </c>
      <c r="AJ2784" s="504">
        <v>178</v>
      </c>
    </row>
    <row r="2785" spans="1:36" x14ac:dyDescent="0.2">
      <c r="A2785" s="511">
        <v>42120</v>
      </c>
      <c r="B2785" s="512">
        <v>5</v>
      </c>
      <c r="H2785" s="504">
        <v>161.41900000000001</v>
      </c>
      <c r="O2785" s="511">
        <v>42485</v>
      </c>
      <c r="P2785" s="512">
        <v>5</v>
      </c>
      <c r="V2785" s="504">
        <v>174.67699999999999</v>
      </c>
      <c r="AC2785" s="511">
        <f t="shared" si="87"/>
        <v>42851.166666659963</v>
      </c>
      <c r="AD2785" s="512">
        <f t="shared" si="86"/>
        <v>5</v>
      </c>
      <c r="AJ2785" s="504">
        <v>178</v>
      </c>
    </row>
    <row r="2786" spans="1:36" x14ac:dyDescent="0.2">
      <c r="A2786" s="511">
        <v>42120</v>
      </c>
      <c r="B2786" s="512">
        <v>6</v>
      </c>
      <c r="H2786" s="504">
        <v>163.21799999999999</v>
      </c>
      <c r="O2786" s="511">
        <v>42485</v>
      </c>
      <c r="P2786" s="512">
        <v>6</v>
      </c>
      <c r="V2786" s="504">
        <v>185.68100000000001</v>
      </c>
      <c r="AC2786" s="511">
        <f t="shared" si="87"/>
        <v>42851.208333326627</v>
      </c>
      <c r="AD2786" s="512">
        <f t="shared" si="86"/>
        <v>6</v>
      </c>
      <c r="AJ2786" s="504">
        <v>179</v>
      </c>
    </row>
    <row r="2787" spans="1:36" x14ac:dyDescent="0.2">
      <c r="A2787" s="511">
        <v>42120</v>
      </c>
      <c r="B2787" s="512">
        <v>7</v>
      </c>
      <c r="H2787" s="504">
        <v>160.29300000000001</v>
      </c>
      <c r="O2787" s="511">
        <v>42485</v>
      </c>
      <c r="P2787" s="512">
        <v>7</v>
      </c>
      <c r="V2787" s="504">
        <v>202.17500000000001</v>
      </c>
      <c r="AC2787" s="511">
        <f t="shared" si="87"/>
        <v>42851.249999993292</v>
      </c>
      <c r="AD2787" s="512">
        <f t="shared" si="86"/>
        <v>7</v>
      </c>
      <c r="AJ2787" s="504">
        <v>183</v>
      </c>
    </row>
    <row r="2788" spans="1:36" x14ac:dyDescent="0.2">
      <c r="A2788" s="511">
        <v>42120</v>
      </c>
      <c r="B2788" s="512">
        <v>8</v>
      </c>
      <c r="H2788" s="504">
        <v>161.892</v>
      </c>
      <c r="O2788" s="511">
        <v>42485</v>
      </c>
      <c r="P2788" s="512">
        <v>8</v>
      </c>
      <c r="V2788" s="504">
        <v>218.18600000000001</v>
      </c>
      <c r="AC2788" s="511">
        <f t="shared" si="87"/>
        <v>42851.291666659956</v>
      </c>
      <c r="AD2788" s="512">
        <f t="shared" si="86"/>
        <v>8</v>
      </c>
      <c r="AJ2788" s="504">
        <v>192</v>
      </c>
    </row>
    <row r="2789" spans="1:36" x14ac:dyDescent="0.2">
      <c r="A2789" s="511">
        <v>42120</v>
      </c>
      <c r="B2789" s="512">
        <v>9</v>
      </c>
      <c r="H2789" s="504">
        <v>166.14699999999999</v>
      </c>
      <c r="O2789" s="511">
        <v>42485</v>
      </c>
      <c r="P2789" s="512">
        <v>9</v>
      </c>
      <c r="V2789" s="504">
        <v>220.31899999999999</v>
      </c>
      <c r="AC2789" s="511">
        <f t="shared" si="87"/>
        <v>42851.33333332662</v>
      </c>
      <c r="AD2789" s="512">
        <f t="shared" si="86"/>
        <v>9</v>
      </c>
      <c r="AJ2789" s="504">
        <v>202</v>
      </c>
    </row>
    <row r="2790" spans="1:36" x14ac:dyDescent="0.2">
      <c r="A2790" s="511">
        <v>42120</v>
      </c>
      <c r="B2790" s="512">
        <v>10</v>
      </c>
      <c r="H2790" s="504">
        <v>169.86199999999999</v>
      </c>
      <c r="O2790" s="511">
        <v>42485</v>
      </c>
      <c r="P2790" s="512">
        <v>10</v>
      </c>
      <c r="V2790" s="504">
        <v>220.214</v>
      </c>
      <c r="AC2790" s="511">
        <f t="shared" si="87"/>
        <v>42851.374999993284</v>
      </c>
      <c r="AD2790" s="512">
        <f t="shared" si="86"/>
        <v>10</v>
      </c>
      <c r="AJ2790" s="504">
        <v>211</v>
      </c>
    </row>
    <row r="2791" spans="1:36" x14ac:dyDescent="0.2">
      <c r="A2791" s="511">
        <v>42120</v>
      </c>
      <c r="B2791" s="512">
        <v>11</v>
      </c>
      <c r="H2791" s="504">
        <v>171.38200000000001</v>
      </c>
      <c r="O2791" s="511">
        <v>42485</v>
      </c>
      <c r="P2791" s="512">
        <v>11</v>
      </c>
      <c r="V2791" s="504">
        <v>221.39</v>
      </c>
      <c r="AC2791" s="511">
        <f t="shared" si="87"/>
        <v>42851.416666659949</v>
      </c>
      <c r="AD2791" s="512">
        <f t="shared" si="86"/>
        <v>11</v>
      </c>
      <c r="AJ2791" s="504">
        <v>220</v>
      </c>
    </row>
    <row r="2792" spans="1:36" x14ac:dyDescent="0.2">
      <c r="A2792" s="511">
        <v>42120</v>
      </c>
      <c r="B2792" s="512">
        <v>12</v>
      </c>
      <c r="H2792" s="504">
        <v>171.392</v>
      </c>
      <c r="O2792" s="511">
        <v>42485</v>
      </c>
      <c r="P2792" s="512">
        <v>12</v>
      </c>
      <c r="V2792" s="504">
        <v>218.28100000000001</v>
      </c>
      <c r="AC2792" s="511">
        <f t="shared" si="87"/>
        <v>42851.458333326613</v>
      </c>
      <c r="AD2792" s="512">
        <f t="shared" si="86"/>
        <v>12</v>
      </c>
      <c r="AJ2792" s="504">
        <v>228</v>
      </c>
    </row>
    <row r="2793" spans="1:36" x14ac:dyDescent="0.2">
      <c r="A2793" s="511">
        <v>42120</v>
      </c>
      <c r="B2793" s="512">
        <v>13</v>
      </c>
      <c r="H2793" s="504">
        <v>172.392</v>
      </c>
      <c r="O2793" s="511">
        <v>42485</v>
      </c>
      <c r="P2793" s="512">
        <v>13</v>
      </c>
      <c r="V2793" s="504">
        <v>216.61799999999999</v>
      </c>
      <c r="AC2793" s="511">
        <f t="shared" si="87"/>
        <v>42851.499999993277</v>
      </c>
      <c r="AD2793" s="512">
        <f t="shared" si="86"/>
        <v>13</v>
      </c>
      <c r="AJ2793" s="504">
        <v>231</v>
      </c>
    </row>
    <row r="2794" spans="1:36" x14ac:dyDescent="0.2">
      <c r="A2794" s="511">
        <v>42120</v>
      </c>
      <c r="B2794" s="512">
        <v>14</v>
      </c>
      <c r="H2794" s="504">
        <v>174.637</v>
      </c>
      <c r="O2794" s="511">
        <v>42485</v>
      </c>
      <c r="P2794" s="512">
        <v>14</v>
      </c>
      <c r="V2794" s="504">
        <v>216.31200000000001</v>
      </c>
      <c r="AC2794" s="511">
        <f t="shared" si="87"/>
        <v>42851.541666659941</v>
      </c>
      <c r="AD2794" s="512">
        <f t="shared" si="86"/>
        <v>14</v>
      </c>
      <c r="AJ2794" s="504">
        <v>235</v>
      </c>
    </row>
    <row r="2795" spans="1:36" x14ac:dyDescent="0.2">
      <c r="A2795" s="511">
        <v>42120</v>
      </c>
      <c r="B2795" s="512">
        <v>15</v>
      </c>
      <c r="H2795" s="504">
        <v>176.33600000000001</v>
      </c>
      <c r="O2795" s="511">
        <v>42485</v>
      </c>
      <c r="P2795" s="512">
        <v>15</v>
      </c>
      <c r="V2795" s="504">
        <v>216.501</v>
      </c>
      <c r="AC2795" s="511">
        <f t="shared" si="87"/>
        <v>42851.583333326605</v>
      </c>
      <c r="AD2795" s="512">
        <f t="shared" si="86"/>
        <v>15</v>
      </c>
      <c r="AJ2795" s="504">
        <v>240</v>
      </c>
    </row>
    <row r="2796" spans="1:36" x14ac:dyDescent="0.2">
      <c r="A2796" s="511">
        <v>42120</v>
      </c>
      <c r="B2796" s="512">
        <v>16</v>
      </c>
      <c r="H2796" s="504">
        <v>178.6</v>
      </c>
      <c r="O2796" s="511">
        <v>42485</v>
      </c>
      <c r="P2796" s="512">
        <v>16</v>
      </c>
      <c r="V2796" s="504">
        <v>214.755</v>
      </c>
      <c r="AC2796" s="511">
        <f t="shared" si="87"/>
        <v>42851.62499999327</v>
      </c>
      <c r="AD2796" s="512">
        <f t="shared" si="86"/>
        <v>16</v>
      </c>
      <c r="AJ2796" s="504">
        <v>243</v>
      </c>
    </row>
    <row r="2797" spans="1:36" x14ac:dyDescent="0.2">
      <c r="A2797" s="511">
        <v>42120</v>
      </c>
      <c r="B2797" s="512">
        <v>17</v>
      </c>
      <c r="H2797" s="504">
        <v>184.22399999999999</v>
      </c>
      <c r="O2797" s="511">
        <v>42485</v>
      </c>
      <c r="P2797" s="512">
        <v>17</v>
      </c>
      <c r="V2797" s="504">
        <v>213.636</v>
      </c>
      <c r="AC2797" s="511">
        <f t="shared" si="87"/>
        <v>42851.666666659934</v>
      </c>
      <c r="AD2797" s="512">
        <f t="shared" si="86"/>
        <v>17</v>
      </c>
      <c r="AJ2797" s="504">
        <v>243</v>
      </c>
    </row>
    <row r="2798" spans="1:36" x14ac:dyDescent="0.2">
      <c r="A2798" s="511">
        <v>42120</v>
      </c>
      <c r="B2798" s="512">
        <v>18</v>
      </c>
      <c r="H2798" s="504">
        <v>191.05500000000001</v>
      </c>
      <c r="O2798" s="511">
        <v>42485</v>
      </c>
      <c r="P2798" s="512">
        <v>18</v>
      </c>
      <c r="V2798" s="504">
        <v>215.75</v>
      </c>
      <c r="AC2798" s="511">
        <f t="shared" si="87"/>
        <v>42851.708333326598</v>
      </c>
      <c r="AD2798" s="512">
        <f t="shared" si="86"/>
        <v>18</v>
      </c>
      <c r="AJ2798" s="504">
        <v>242</v>
      </c>
    </row>
    <row r="2799" spans="1:36" x14ac:dyDescent="0.2">
      <c r="A2799" s="511">
        <v>42120</v>
      </c>
      <c r="B2799" s="512">
        <v>19</v>
      </c>
      <c r="H2799" s="504">
        <v>197.98400000000001</v>
      </c>
      <c r="O2799" s="511">
        <v>42485</v>
      </c>
      <c r="P2799" s="512">
        <v>19</v>
      </c>
      <c r="V2799" s="504">
        <v>219.75399999999999</v>
      </c>
      <c r="AC2799" s="511">
        <f t="shared" si="87"/>
        <v>42851.749999993262</v>
      </c>
      <c r="AD2799" s="512">
        <f t="shared" si="86"/>
        <v>19</v>
      </c>
      <c r="AJ2799" s="504">
        <v>244</v>
      </c>
    </row>
    <row r="2800" spans="1:36" x14ac:dyDescent="0.2">
      <c r="A2800" s="511">
        <v>42120</v>
      </c>
      <c r="B2800" s="512">
        <v>20</v>
      </c>
      <c r="H2800" s="504">
        <v>205.476</v>
      </c>
      <c r="O2800" s="511">
        <v>42485</v>
      </c>
      <c r="P2800" s="512">
        <v>20</v>
      </c>
      <c r="V2800" s="504">
        <v>225.66</v>
      </c>
      <c r="AC2800" s="511">
        <f t="shared" si="87"/>
        <v>42851.791666659927</v>
      </c>
      <c r="AD2800" s="512">
        <f t="shared" si="86"/>
        <v>20</v>
      </c>
      <c r="AJ2800" s="504">
        <v>246</v>
      </c>
    </row>
    <row r="2801" spans="1:36" x14ac:dyDescent="0.2">
      <c r="A2801" s="511">
        <v>42120</v>
      </c>
      <c r="B2801" s="512">
        <v>21</v>
      </c>
      <c r="H2801" s="504">
        <v>222.03800000000001</v>
      </c>
      <c r="O2801" s="511">
        <v>42485</v>
      </c>
      <c r="P2801" s="512">
        <v>21</v>
      </c>
      <c r="V2801" s="504">
        <v>239.80699999999999</v>
      </c>
      <c r="AC2801" s="511">
        <f t="shared" si="87"/>
        <v>42851.833333326591</v>
      </c>
      <c r="AD2801" s="512">
        <f t="shared" si="86"/>
        <v>21</v>
      </c>
      <c r="AJ2801" s="504">
        <v>272</v>
      </c>
    </row>
    <row r="2802" spans="1:36" x14ac:dyDescent="0.2">
      <c r="A2802" s="511">
        <v>42120</v>
      </c>
      <c r="B2802" s="512">
        <v>22</v>
      </c>
      <c r="H2802" s="504">
        <v>216.62200000000001</v>
      </c>
      <c r="O2802" s="511">
        <v>42485</v>
      </c>
      <c r="P2802" s="512">
        <v>22</v>
      </c>
      <c r="V2802" s="504">
        <v>232.31</v>
      </c>
      <c r="AC2802" s="511">
        <f t="shared" si="87"/>
        <v>42851.874999993255</v>
      </c>
      <c r="AD2802" s="512">
        <f t="shared" si="86"/>
        <v>22</v>
      </c>
      <c r="AJ2802" s="504">
        <v>279</v>
      </c>
    </row>
    <row r="2803" spans="1:36" x14ac:dyDescent="0.2">
      <c r="A2803" s="511">
        <v>42120</v>
      </c>
      <c r="B2803" s="512">
        <v>23</v>
      </c>
      <c r="H2803" s="504">
        <v>200.99600000000001</v>
      </c>
      <c r="O2803" s="511">
        <v>42485</v>
      </c>
      <c r="P2803" s="512">
        <v>23</v>
      </c>
      <c r="V2803" s="504">
        <v>214.91</v>
      </c>
      <c r="AC2803" s="511">
        <f t="shared" si="87"/>
        <v>42851.916666659919</v>
      </c>
      <c r="AD2803" s="512">
        <f t="shared" si="86"/>
        <v>23</v>
      </c>
      <c r="AJ2803" s="504">
        <v>245</v>
      </c>
    </row>
    <row r="2804" spans="1:36" x14ac:dyDescent="0.2">
      <c r="A2804" s="511">
        <v>42120</v>
      </c>
      <c r="B2804" s="512">
        <v>24</v>
      </c>
      <c r="H2804" s="504">
        <v>184.59700000000001</v>
      </c>
      <c r="O2804" s="511">
        <v>42485</v>
      </c>
      <c r="P2804" s="512">
        <v>24</v>
      </c>
      <c r="V2804" s="504">
        <v>197.39099999999999</v>
      </c>
      <c r="AC2804" s="511">
        <f t="shared" si="87"/>
        <v>42851.958333326584</v>
      </c>
      <c r="AD2804" s="512">
        <f t="shared" si="86"/>
        <v>24</v>
      </c>
      <c r="AJ2804" s="504">
        <v>203</v>
      </c>
    </row>
    <row r="2805" spans="1:36" x14ac:dyDescent="0.2">
      <c r="A2805" s="511">
        <v>42121</v>
      </c>
      <c r="B2805" s="512">
        <v>1</v>
      </c>
      <c r="H2805" s="504">
        <v>175.34399999999999</v>
      </c>
      <c r="O2805" s="511">
        <v>42486</v>
      </c>
      <c r="P2805" s="512">
        <v>1</v>
      </c>
      <c r="V2805" s="504">
        <v>185.99700000000001</v>
      </c>
      <c r="AC2805" s="511">
        <f t="shared" si="87"/>
        <v>42851.999999993248</v>
      </c>
      <c r="AD2805" s="512">
        <f t="shared" si="86"/>
        <v>1</v>
      </c>
      <c r="AJ2805" s="504">
        <v>188</v>
      </c>
    </row>
    <row r="2806" spans="1:36" x14ac:dyDescent="0.2">
      <c r="A2806" s="511">
        <v>42121</v>
      </c>
      <c r="B2806" s="512">
        <v>2</v>
      </c>
      <c r="H2806" s="504">
        <v>169.803</v>
      </c>
      <c r="O2806" s="511">
        <v>42486</v>
      </c>
      <c r="P2806" s="512">
        <v>2</v>
      </c>
      <c r="V2806" s="504">
        <v>180.91800000000001</v>
      </c>
      <c r="AC2806" s="511">
        <f t="shared" si="87"/>
        <v>42852.041666659912</v>
      </c>
      <c r="AD2806" s="512">
        <f t="shared" si="86"/>
        <v>2</v>
      </c>
      <c r="AJ2806" s="504">
        <v>181</v>
      </c>
    </row>
    <row r="2807" spans="1:36" x14ac:dyDescent="0.2">
      <c r="A2807" s="511">
        <v>42121</v>
      </c>
      <c r="B2807" s="512">
        <v>3</v>
      </c>
      <c r="H2807" s="504">
        <v>166.708</v>
      </c>
      <c r="O2807" s="511">
        <v>42486</v>
      </c>
      <c r="P2807" s="512">
        <v>3</v>
      </c>
      <c r="V2807" s="504">
        <v>177.91200000000001</v>
      </c>
      <c r="AC2807" s="511">
        <f t="shared" si="87"/>
        <v>42852.083333326576</v>
      </c>
      <c r="AD2807" s="512">
        <f t="shared" si="86"/>
        <v>3</v>
      </c>
      <c r="AJ2807" s="504">
        <v>178</v>
      </c>
    </row>
    <row r="2808" spans="1:36" x14ac:dyDescent="0.2">
      <c r="A2808" s="511">
        <v>42121</v>
      </c>
      <c r="B2808" s="512">
        <v>4</v>
      </c>
      <c r="H2808" s="504">
        <v>167.65</v>
      </c>
      <c r="O2808" s="511">
        <v>42486</v>
      </c>
      <c r="P2808" s="512">
        <v>4</v>
      </c>
      <c r="V2808" s="504">
        <v>177.96600000000001</v>
      </c>
      <c r="AC2808" s="511">
        <f t="shared" si="87"/>
        <v>42852.124999993241</v>
      </c>
      <c r="AD2808" s="512">
        <f t="shared" si="86"/>
        <v>4</v>
      </c>
      <c r="AJ2808" s="504">
        <v>178</v>
      </c>
    </row>
    <row r="2809" spans="1:36" x14ac:dyDescent="0.2">
      <c r="A2809" s="511">
        <v>42121</v>
      </c>
      <c r="B2809" s="512">
        <v>5</v>
      </c>
      <c r="H2809" s="504">
        <v>173.43899999999999</v>
      </c>
      <c r="O2809" s="511">
        <v>42486</v>
      </c>
      <c r="P2809" s="512">
        <v>5</v>
      </c>
      <c r="V2809" s="504">
        <v>183.59299999999999</v>
      </c>
      <c r="AC2809" s="511">
        <f t="shared" si="87"/>
        <v>42852.166666659905</v>
      </c>
      <c r="AD2809" s="512">
        <f t="shared" si="86"/>
        <v>5</v>
      </c>
      <c r="AJ2809" s="504">
        <v>178</v>
      </c>
    </row>
    <row r="2810" spans="1:36" x14ac:dyDescent="0.2">
      <c r="A2810" s="511">
        <v>42121</v>
      </c>
      <c r="B2810" s="512">
        <v>6</v>
      </c>
      <c r="H2810" s="504">
        <v>184.31299999999999</v>
      </c>
      <c r="O2810" s="511">
        <v>42486</v>
      </c>
      <c r="P2810" s="512">
        <v>6</v>
      </c>
      <c r="V2810" s="504">
        <v>195.64599999999999</v>
      </c>
      <c r="AC2810" s="511">
        <f t="shared" si="87"/>
        <v>42852.208333326569</v>
      </c>
      <c r="AD2810" s="512">
        <f t="shared" si="86"/>
        <v>6</v>
      </c>
      <c r="AJ2810" s="504">
        <v>179</v>
      </c>
    </row>
    <row r="2811" spans="1:36" x14ac:dyDescent="0.2">
      <c r="A2811" s="511">
        <v>42121</v>
      </c>
      <c r="B2811" s="512">
        <v>7</v>
      </c>
      <c r="H2811" s="504">
        <v>197.91300000000001</v>
      </c>
      <c r="O2811" s="511">
        <v>42486</v>
      </c>
      <c r="P2811" s="512">
        <v>7</v>
      </c>
      <c r="V2811" s="504">
        <v>210.363</v>
      </c>
      <c r="AC2811" s="511">
        <f t="shared" si="87"/>
        <v>42852.249999993233</v>
      </c>
      <c r="AD2811" s="512">
        <f t="shared" si="86"/>
        <v>7</v>
      </c>
      <c r="AJ2811" s="504">
        <v>184</v>
      </c>
    </row>
    <row r="2812" spans="1:36" x14ac:dyDescent="0.2">
      <c r="A2812" s="511">
        <v>42121</v>
      </c>
      <c r="B2812" s="512">
        <v>8</v>
      </c>
      <c r="H2812" s="504">
        <v>214.274</v>
      </c>
      <c r="O2812" s="511">
        <v>42486</v>
      </c>
      <c r="P2812" s="512">
        <v>8</v>
      </c>
      <c r="V2812" s="504">
        <v>227.43700000000001</v>
      </c>
      <c r="AC2812" s="511">
        <f t="shared" si="87"/>
        <v>42852.291666659898</v>
      </c>
      <c r="AD2812" s="512">
        <f t="shared" si="86"/>
        <v>8</v>
      </c>
      <c r="AJ2812" s="504">
        <v>193</v>
      </c>
    </row>
    <row r="2813" spans="1:36" x14ac:dyDescent="0.2">
      <c r="A2813" s="511">
        <v>42121</v>
      </c>
      <c r="B2813" s="512">
        <v>9</v>
      </c>
      <c r="H2813" s="504">
        <v>220.05799999999999</v>
      </c>
      <c r="O2813" s="511">
        <v>42486</v>
      </c>
      <c r="P2813" s="512">
        <v>9</v>
      </c>
      <c r="V2813" s="504">
        <v>227.96700000000001</v>
      </c>
      <c r="AC2813" s="511">
        <f t="shared" si="87"/>
        <v>42852.333333326562</v>
      </c>
      <c r="AD2813" s="512">
        <f t="shared" si="86"/>
        <v>9</v>
      </c>
      <c r="AJ2813" s="504">
        <v>207</v>
      </c>
    </row>
    <row r="2814" spans="1:36" x14ac:dyDescent="0.2">
      <c r="A2814" s="511">
        <v>42121</v>
      </c>
      <c r="B2814" s="512">
        <v>10</v>
      </c>
      <c r="H2814" s="504">
        <v>225.32599999999999</v>
      </c>
      <c r="O2814" s="511">
        <v>42486</v>
      </c>
      <c r="P2814" s="512">
        <v>10</v>
      </c>
      <c r="V2814" s="504">
        <v>227.762</v>
      </c>
      <c r="AC2814" s="511">
        <f t="shared" si="87"/>
        <v>42852.374999993226</v>
      </c>
      <c r="AD2814" s="512">
        <f t="shared" si="86"/>
        <v>10</v>
      </c>
      <c r="AJ2814" s="504">
        <v>219</v>
      </c>
    </row>
    <row r="2815" spans="1:36" x14ac:dyDescent="0.2">
      <c r="A2815" s="511">
        <v>42121</v>
      </c>
      <c r="B2815" s="512">
        <v>11</v>
      </c>
      <c r="H2815" s="504">
        <v>230.72</v>
      </c>
      <c r="O2815" s="511">
        <v>42486</v>
      </c>
      <c r="P2815" s="512">
        <v>11</v>
      </c>
      <c r="V2815" s="504">
        <v>227.31700000000001</v>
      </c>
      <c r="AC2815" s="511">
        <f t="shared" si="87"/>
        <v>42852.41666665989</v>
      </c>
      <c r="AD2815" s="512">
        <f t="shared" si="86"/>
        <v>11</v>
      </c>
      <c r="AJ2815" s="504">
        <v>233</v>
      </c>
    </row>
    <row r="2816" spans="1:36" x14ac:dyDescent="0.2">
      <c r="A2816" s="511">
        <v>42121</v>
      </c>
      <c r="B2816" s="512">
        <v>12</v>
      </c>
      <c r="H2816" s="504">
        <v>237.554</v>
      </c>
      <c r="O2816" s="511">
        <v>42486</v>
      </c>
      <c r="P2816" s="512">
        <v>12</v>
      </c>
      <c r="V2816" s="504">
        <v>229.83500000000001</v>
      </c>
      <c r="AC2816" s="511">
        <f t="shared" si="87"/>
        <v>42852.458333326555</v>
      </c>
      <c r="AD2816" s="512">
        <f t="shared" si="86"/>
        <v>12</v>
      </c>
      <c r="AJ2816" s="504">
        <v>243</v>
      </c>
    </row>
    <row r="2817" spans="1:36" x14ac:dyDescent="0.2">
      <c r="A2817" s="511">
        <v>42121</v>
      </c>
      <c r="B2817" s="512">
        <v>13</v>
      </c>
      <c r="H2817" s="504">
        <v>242.19399999999999</v>
      </c>
      <c r="O2817" s="511">
        <v>42486</v>
      </c>
      <c r="P2817" s="512">
        <v>13</v>
      </c>
      <c r="V2817" s="504">
        <v>232.19900000000001</v>
      </c>
      <c r="AC2817" s="511">
        <f t="shared" si="87"/>
        <v>42852.499999993219</v>
      </c>
      <c r="AD2817" s="512">
        <f t="shared" si="86"/>
        <v>13</v>
      </c>
      <c r="AJ2817" s="504">
        <v>246</v>
      </c>
    </row>
    <row r="2818" spans="1:36" x14ac:dyDescent="0.2">
      <c r="A2818" s="511">
        <v>42121</v>
      </c>
      <c r="B2818" s="512">
        <v>14</v>
      </c>
      <c r="H2818" s="504">
        <v>252.042</v>
      </c>
      <c r="O2818" s="511">
        <v>42486</v>
      </c>
      <c r="P2818" s="512">
        <v>14</v>
      </c>
      <c r="V2818" s="504">
        <v>235.38900000000001</v>
      </c>
      <c r="AC2818" s="511">
        <f t="shared" si="87"/>
        <v>42852.541666659883</v>
      </c>
      <c r="AD2818" s="512">
        <f t="shared" si="86"/>
        <v>14</v>
      </c>
      <c r="AJ2818" s="504">
        <v>252</v>
      </c>
    </row>
    <row r="2819" spans="1:36" x14ac:dyDescent="0.2">
      <c r="A2819" s="511">
        <v>42121</v>
      </c>
      <c r="B2819" s="512">
        <v>15</v>
      </c>
      <c r="H2819" s="504">
        <v>258.54199999999997</v>
      </c>
      <c r="O2819" s="511">
        <v>42486</v>
      </c>
      <c r="P2819" s="512">
        <v>15</v>
      </c>
      <c r="V2819" s="504">
        <v>241.68700000000001</v>
      </c>
      <c r="AC2819" s="511">
        <f t="shared" si="87"/>
        <v>42852.583333326547</v>
      </c>
      <c r="AD2819" s="512">
        <f t="shared" si="86"/>
        <v>15</v>
      </c>
      <c r="AJ2819" s="504">
        <v>258</v>
      </c>
    </row>
    <row r="2820" spans="1:36" x14ac:dyDescent="0.2">
      <c r="A2820" s="511">
        <v>42121</v>
      </c>
      <c r="B2820" s="512">
        <v>16</v>
      </c>
      <c r="H2820" s="504">
        <v>267.55900000000003</v>
      </c>
      <c r="O2820" s="511">
        <v>42486</v>
      </c>
      <c r="P2820" s="512">
        <v>16</v>
      </c>
      <c r="V2820" s="504">
        <v>240.98099999999999</v>
      </c>
      <c r="AC2820" s="511">
        <f t="shared" si="87"/>
        <v>42852.624999993212</v>
      </c>
      <c r="AD2820" s="512">
        <f t="shared" si="86"/>
        <v>16</v>
      </c>
      <c r="AJ2820" s="504">
        <v>266</v>
      </c>
    </row>
    <row r="2821" spans="1:36" x14ac:dyDescent="0.2">
      <c r="A2821" s="511">
        <v>42121</v>
      </c>
      <c r="B2821" s="512">
        <v>17</v>
      </c>
      <c r="H2821" s="504">
        <v>273.58499999999998</v>
      </c>
      <c r="O2821" s="511">
        <v>42486</v>
      </c>
      <c r="P2821" s="512">
        <v>17</v>
      </c>
      <c r="V2821" s="504">
        <v>234.667</v>
      </c>
      <c r="AC2821" s="511">
        <f t="shared" si="87"/>
        <v>42852.666666659876</v>
      </c>
      <c r="AD2821" s="512">
        <f t="shared" si="86"/>
        <v>17</v>
      </c>
      <c r="AJ2821" s="504">
        <v>273</v>
      </c>
    </row>
    <row r="2822" spans="1:36" x14ac:dyDescent="0.2">
      <c r="A2822" s="511">
        <v>42121</v>
      </c>
      <c r="B2822" s="512">
        <v>18</v>
      </c>
      <c r="H2822" s="504">
        <v>275.36200000000002</v>
      </c>
      <c r="O2822" s="511">
        <v>42486</v>
      </c>
      <c r="P2822" s="512">
        <v>18</v>
      </c>
      <c r="V2822" s="504">
        <v>234.73599999999999</v>
      </c>
      <c r="AC2822" s="511">
        <f t="shared" si="87"/>
        <v>42852.70833332654</v>
      </c>
      <c r="AD2822" s="512">
        <f t="shared" si="86"/>
        <v>18</v>
      </c>
      <c r="AJ2822" s="504">
        <v>274</v>
      </c>
    </row>
    <row r="2823" spans="1:36" x14ac:dyDescent="0.2">
      <c r="A2823" s="511">
        <v>42121</v>
      </c>
      <c r="B2823" s="512">
        <v>19</v>
      </c>
      <c r="H2823" s="504">
        <v>278.685</v>
      </c>
      <c r="O2823" s="511">
        <v>42486</v>
      </c>
      <c r="P2823" s="512">
        <v>19</v>
      </c>
      <c r="V2823" s="504">
        <v>237.04900000000001</v>
      </c>
      <c r="AC2823" s="511">
        <f t="shared" si="87"/>
        <v>42852.749999993204</v>
      </c>
      <c r="AD2823" s="512">
        <f t="shared" si="86"/>
        <v>19</v>
      </c>
      <c r="AJ2823" s="504">
        <v>271</v>
      </c>
    </row>
    <row r="2824" spans="1:36" x14ac:dyDescent="0.2">
      <c r="A2824" s="511">
        <v>42121</v>
      </c>
      <c r="B2824" s="512">
        <v>20</v>
      </c>
      <c r="H2824" s="504">
        <v>276.43700000000001</v>
      </c>
      <c r="O2824" s="511">
        <v>42486</v>
      </c>
      <c r="P2824" s="512">
        <v>20</v>
      </c>
      <c r="V2824" s="504">
        <v>243.04400000000001</v>
      </c>
      <c r="AC2824" s="511">
        <f t="shared" si="87"/>
        <v>42852.791666659868</v>
      </c>
      <c r="AD2824" s="512">
        <f t="shared" si="86"/>
        <v>20</v>
      </c>
      <c r="AJ2824" s="504">
        <v>264</v>
      </c>
    </row>
    <row r="2825" spans="1:36" x14ac:dyDescent="0.2">
      <c r="A2825" s="511">
        <v>42121</v>
      </c>
      <c r="B2825" s="512">
        <v>21</v>
      </c>
      <c r="H2825" s="504">
        <v>285.42099999999999</v>
      </c>
      <c r="O2825" s="511">
        <v>42486</v>
      </c>
      <c r="P2825" s="512">
        <v>21</v>
      </c>
      <c r="V2825" s="504">
        <v>256.68799999999999</v>
      </c>
      <c r="AC2825" s="511">
        <f t="shared" si="87"/>
        <v>42852.833333326533</v>
      </c>
      <c r="AD2825" s="512">
        <f t="shared" si="86"/>
        <v>21</v>
      </c>
      <c r="AJ2825" s="504">
        <v>282</v>
      </c>
    </row>
    <row r="2826" spans="1:36" x14ac:dyDescent="0.2">
      <c r="A2826" s="511">
        <v>42121</v>
      </c>
      <c r="B2826" s="512">
        <v>22</v>
      </c>
      <c r="H2826" s="504">
        <v>274.23399999999998</v>
      </c>
      <c r="O2826" s="511">
        <v>42486</v>
      </c>
      <c r="P2826" s="512">
        <v>22</v>
      </c>
      <c r="V2826" s="504">
        <v>248.06200000000001</v>
      </c>
      <c r="AC2826" s="511">
        <f t="shared" si="87"/>
        <v>42852.874999993197</v>
      </c>
      <c r="AD2826" s="512">
        <f t="shared" si="86"/>
        <v>22</v>
      </c>
      <c r="AJ2826" s="504">
        <v>290</v>
      </c>
    </row>
    <row r="2827" spans="1:36" x14ac:dyDescent="0.2">
      <c r="A2827" s="511">
        <v>42121</v>
      </c>
      <c r="B2827" s="512">
        <v>23</v>
      </c>
      <c r="H2827" s="504">
        <v>251.08500000000001</v>
      </c>
      <c r="O2827" s="511">
        <v>42486</v>
      </c>
      <c r="P2827" s="512">
        <v>23</v>
      </c>
      <c r="V2827" s="504">
        <v>227.577</v>
      </c>
      <c r="AC2827" s="511">
        <f t="shared" si="87"/>
        <v>42852.916666659861</v>
      </c>
      <c r="AD2827" s="512">
        <f t="shared" si="86"/>
        <v>23</v>
      </c>
      <c r="AJ2827" s="504">
        <v>255</v>
      </c>
    </row>
    <row r="2828" spans="1:36" x14ac:dyDescent="0.2">
      <c r="A2828" s="511">
        <v>42121</v>
      </c>
      <c r="B2828" s="512">
        <v>24</v>
      </c>
      <c r="H2828" s="504">
        <v>226.65199999999999</v>
      </c>
      <c r="O2828" s="511">
        <v>42486</v>
      </c>
      <c r="P2828" s="512">
        <v>24</v>
      </c>
      <c r="V2828" s="504">
        <v>208.94900000000001</v>
      </c>
      <c r="AC2828" s="511">
        <f t="shared" si="87"/>
        <v>42852.958333326525</v>
      </c>
      <c r="AD2828" s="512">
        <f t="shared" si="86"/>
        <v>24</v>
      </c>
      <c r="AJ2828" s="504">
        <v>208</v>
      </c>
    </row>
    <row r="2829" spans="1:36" x14ac:dyDescent="0.2">
      <c r="A2829" s="511">
        <v>42122</v>
      </c>
      <c r="B2829" s="512">
        <v>1</v>
      </c>
      <c r="H2829" s="504">
        <v>210.749</v>
      </c>
      <c r="O2829" s="511">
        <v>42487</v>
      </c>
      <c r="P2829" s="512">
        <v>1</v>
      </c>
      <c r="V2829" s="504">
        <v>197.458</v>
      </c>
      <c r="AC2829" s="511">
        <f t="shared" si="87"/>
        <v>42852.99999999319</v>
      </c>
      <c r="AD2829" s="512">
        <f t="shared" si="86"/>
        <v>1</v>
      </c>
      <c r="AJ2829" s="504">
        <v>190</v>
      </c>
    </row>
    <row r="2830" spans="1:36" x14ac:dyDescent="0.2">
      <c r="A2830" s="511">
        <v>42122</v>
      </c>
      <c r="B2830" s="512">
        <v>2</v>
      </c>
      <c r="H2830" s="504">
        <v>200.78700000000001</v>
      </c>
      <c r="O2830" s="511">
        <v>42487</v>
      </c>
      <c r="P2830" s="512">
        <v>2</v>
      </c>
      <c r="V2830" s="504">
        <v>190.351</v>
      </c>
      <c r="AC2830" s="511">
        <f t="shared" si="87"/>
        <v>42853.041666659854</v>
      </c>
      <c r="AD2830" s="512">
        <f t="shared" si="86"/>
        <v>2</v>
      </c>
      <c r="AJ2830" s="504">
        <v>182</v>
      </c>
    </row>
    <row r="2831" spans="1:36" x14ac:dyDescent="0.2">
      <c r="A2831" s="511">
        <v>42122</v>
      </c>
      <c r="B2831" s="512">
        <v>3</v>
      </c>
      <c r="H2831" s="504">
        <v>195.452</v>
      </c>
      <c r="O2831" s="511">
        <v>42487</v>
      </c>
      <c r="P2831" s="512">
        <v>3</v>
      </c>
      <c r="V2831" s="504">
        <v>186.46</v>
      </c>
      <c r="AC2831" s="511">
        <f t="shared" si="87"/>
        <v>42853.083333326518</v>
      </c>
      <c r="AD2831" s="512">
        <f t="shared" si="86"/>
        <v>3</v>
      </c>
      <c r="AJ2831" s="504">
        <v>179</v>
      </c>
    </row>
    <row r="2832" spans="1:36" x14ac:dyDescent="0.2">
      <c r="A2832" s="511">
        <v>42122</v>
      </c>
      <c r="B2832" s="512">
        <v>4</v>
      </c>
      <c r="H2832" s="504">
        <v>194.494</v>
      </c>
      <c r="O2832" s="511">
        <v>42487</v>
      </c>
      <c r="P2832" s="512">
        <v>4</v>
      </c>
      <c r="V2832" s="504">
        <v>184.31299999999999</v>
      </c>
      <c r="AC2832" s="511">
        <f t="shared" si="87"/>
        <v>42853.124999993182</v>
      </c>
      <c r="AD2832" s="512">
        <f t="shared" si="86"/>
        <v>4</v>
      </c>
      <c r="AJ2832" s="504">
        <v>178</v>
      </c>
    </row>
    <row r="2833" spans="1:36" x14ac:dyDescent="0.2">
      <c r="A2833" s="511">
        <v>42122</v>
      </c>
      <c r="B2833" s="512">
        <v>5</v>
      </c>
      <c r="H2833" s="504">
        <v>198.214</v>
      </c>
      <c r="O2833" s="511">
        <v>42487</v>
      </c>
      <c r="P2833" s="512">
        <v>5</v>
      </c>
      <c r="V2833" s="504">
        <v>189.648</v>
      </c>
      <c r="AC2833" s="511">
        <f t="shared" si="87"/>
        <v>42853.166666659847</v>
      </c>
      <c r="AD2833" s="512">
        <f t="shared" si="86"/>
        <v>5</v>
      </c>
      <c r="AJ2833" s="504">
        <v>178</v>
      </c>
    </row>
    <row r="2834" spans="1:36" x14ac:dyDescent="0.2">
      <c r="A2834" s="511">
        <v>42122</v>
      </c>
      <c r="B2834" s="512">
        <v>6</v>
      </c>
      <c r="H2834" s="504">
        <v>208.14</v>
      </c>
      <c r="O2834" s="511">
        <v>42487</v>
      </c>
      <c r="P2834" s="512">
        <v>6</v>
      </c>
      <c r="V2834" s="504">
        <v>201.25700000000001</v>
      </c>
      <c r="AC2834" s="511">
        <f t="shared" si="87"/>
        <v>42853.208333326511</v>
      </c>
      <c r="AD2834" s="512">
        <f t="shared" si="86"/>
        <v>6</v>
      </c>
      <c r="AJ2834" s="504">
        <v>181</v>
      </c>
    </row>
    <row r="2835" spans="1:36" x14ac:dyDescent="0.2">
      <c r="A2835" s="511">
        <v>42122</v>
      </c>
      <c r="B2835" s="512">
        <v>7</v>
      </c>
      <c r="H2835" s="504">
        <v>220.80799999999999</v>
      </c>
      <c r="O2835" s="511">
        <v>42487</v>
      </c>
      <c r="P2835" s="512">
        <v>7</v>
      </c>
      <c r="V2835" s="504">
        <v>213.90600000000001</v>
      </c>
      <c r="AC2835" s="511">
        <f t="shared" si="87"/>
        <v>42853.249999993175</v>
      </c>
      <c r="AD2835" s="512">
        <f t="shared" si="86"/>
        <v>7</v>
      </c>
      <c r="AJ2835" s="504">
        <v>188</v>
      </c>
    </row>
    <row r="2836" spans="1:36" x14ac:dyDescent="0.2">
      <c r="A2836" s="511">
        <v>42122</v>
      </c>
      <c r="B2836" s="512">
        <v>8</v>
      </c>
      <c r="H2836" s="504">
        <v>239.131</v>
      </c>
      <c r="O2836" s="511">
        <v>42487</v>
      </c>
      <c r="P2836" s="512">
        <v>8</v>
      </c>
      <c r="V2836" s="504">
        <v>226.286</v>
      </c>
      <c r="AC2836" s="511">
        <f t="shared" si="87"/>
        <v>42853.291666659839</v>
      </c>
      <c r="AD2836" s="512">
        <f t="shared" si="86"/>
        <v>8</v>
      </c>
      <c r="AJ2836" s="504">
        <v>200</v>
      </c>
    </row>
    <row r="2837" spans="1:36" x14ac:dyDescent="0.2">
      <c r="A2837" s="511">
        <v>42122</v>
      </c>
      <c r="B2837" s="512">
        <v>9</v>
      </c>
      <c r="H2837" s="504">
        <v>241.78800000000001</v>
      </c>
      <c r="O2837" s="511">
        <v>42487</v>
      </c>
      <c r="P2837" s="512">
        <v>9</v>
      </c>
      <c r="V2837" s="504">
        <v>227.05199999999999</v>
      </c>
      <c r="AC2837" s="511">
        <f t="shared" si="87"/>
        <v>42853.333333326504</v>
      </c>
      <c r="AD2837" s="512">
        <f t="shared" si="86"/>
        <v>9</v>
      </c>
      <c r="AJ2837" s="504">
        <v>217</v>
      </c>
    </row>
    <row r="2838" spans="1:36" x14ac:dyDescent="0.2">
      <c r="A2838" s="511">
        <v>42122</v>
      </c>
      <c r="B2838" s="512">
        <v>10</v>
      </c>
      <c r="H2838" s="504">
        <v>251.096</v>
      </c>
      <c r="O2838" s="511">
        <v>42487</v>
      </c>
      <c r="P2838" s="512">
        <v>10</v>
      </c>
      <c r="V2838" s="504">
        <v>227.73500000000001</v>
      </c>
      <c r="AC2838" s="511">
        <f t="shared" si="87"/>
        <v>42853.374999993168</v>
      </c>
      <c r="AD2838" s="512">
        <f t="shared" ref="AD2838:AD2901" si="88">B2838</f>
        <v>10</v>
      </c>
      <c r="AJ2838" s="504">
        <v>237</v>
      </c>
    </row>
    <row r="2839" spans="1:36" x14ac:dyDescent="0.2">
      <c r="A2839" s="511">
        <v>42122</v>
      </c>
      <c r="B2839" s="512">
        <v>11</v>
      </c>
      <c r="H2839" s="504">
        <v>261.572</v>
      </c>
      <c r="O2839" s="511">
        <v>42487</v>
      </c>
      <c r="P2839" s="512">
        <v>11</v>
      </c>
      <c r="V2839" s="504">
        <v>231.29</v>
      </c>
      <c r="AC2839" s="511">
        <f t="shared" ref="AC2839:AC2902" si="89">AC2838+1/24</f>
        <v>42853.416666659832</v>
      </c>
      <c r="AD2839" s="512">
        <f t="shared" si="88"/>
        <v>11</v>
      </c>
      <c r="AJ2839" s="504">
        <v>249</v>
      </c>
    </row>
    <row r="2840" spans="1:36" x14ac:dyDescent="0.2">
      <c r="A2840" s="511">
        <v>42122</v>
      </c>
      <c r="B2840" s="512">
        <v>12</v>
      </c>
      <c r="H2840" s="504">
        <v>271.36</v>
      </c>
      <c r="O2840" s="511">
        <v>42487</v>
      </c>
      <c r="P2840" s="512">
        <v>12</v>
      </c>
      <c r="V2840" s="504">
        <v>240.97499999999999</v>
      </c>
      <c r="AC2840" s="511">
        <f t="shared" si="89"/>
        <v>42853.458333326496</v>
      </c>
      <c r="AD2840" s="512">
        <f t="shared" si="88"/>
        <v>12</v>
      </c>
      <c r="AJ2840" s="504">
        <v>262</v>
      </c>
    </row>
    <row r="2841" spans="1:36" x14ac:dyDescent="0.2">
      <c r="A2841" s="511">
        <v>42122</v>
      </c>
      <c r="B2841" s="512">
        <v>13</v>
      </c>
      <c r="H2841" s="504">
        <v>282.17200000000003</v>
      </c>
      <c r="O2841" s="511">
        <v>42487</v>
      </c>
      <c r="P2841" s="512">
        <v>13</v>
      </c>
      <c r="V2841" s="504">
        <v>248.58</v>
      </c>
      <c r="AC2841" s="511">
        <f t="shared" si="89"/>
        <v>42853.499999993161</v>
      </c>
      <c r="AD2841" s="512">
        <f t="shared" si="88"/>
        <v>13</v>
      </c>
      <c r="AJ2841" s="504">
        <v>271</v>
      </c>
    </row>
    <row r="2842" spans="1:36" x14ac:dyDescent="0.2">
      <c r="A2842" s="511">
        <v>42122</v>
      </c>
      <c r="B2842" s="512">
        <v>14</v>
      </c>
      <c r="H2842" s="504">
        <v>296.18200000000002</v>
      </c>
      <c r="O2842" s="511">
        <v>42487</v>
      </c>
      <c r="P2842" s="512">
        <v>14</v>
      </c>
      <c r="V2842" s="504">
        <v>248.161</v>
      </c>
      <c r="AC2842" s="511">
        <f t="shared" si="89"/>
        <v>42853.541666659825</v>
      </c>
      <c r="AD2842" s="512">
        <f t="shared" si="88"/>
        <v>14</v>
      </c>
      <c r="AJ2842" s="504">
        <v>280</v>
      </c>
    </row>
    <row r="2843" spans="1:36" x14ac:dyDescent="0.2">
      <c r="A2843" s="511">
        <v>42122</v>
      </c>
      <c r="B2843" s="512">
        <v>15</v>
      </c>
      <c r="H2843" s="504">
        <v>309.02</v>
      </c>
      <c r="O2843" s="511">
        <v>42487</v>
      </c>
      <c r="P2843" s="512">
        <v>15</v>
      </c>
      <c r="V2843" s="504">
        <v>232.982</v>
      </c>
      <c r="AC2843" s="511">
        <f t="shared" si="89"/>
        <v>42853.583333326489</v>
      </c>
      <c r="AD2843" s="512">
        <f t="shared" si="88"/>
        <v>15</v>
      </c>
      <c r="AJ2843" s="504">
        <v>289</v>
      </c>
    </row>
    <row r="2844" spans="1:36" x14ac:dyDescent="0.2">
      <c r="A2844" s="511">
        <v>42122</v>
      </c>
      <c r="B2844" s="512">
        <v>16</v>
      </c>
      <c r="H2844" s="504">
        <v>320.98200000000003</v>
      </c>
      <c r="O2844" s="511">
        <v>42487</v>
      </c>
      <c r="P2844" s="512">
        <v>16</v>
      </c>
      <c r="V2844" s="504">
        <v>229.03700000000001</v>
      </c>
      <c r="AC2844" s="511">
        <f t="shared" si="89"/>
        <v>42853.624999993153</v>
      </c>
      <c r="AD2844" s="512">
        <f t="shared" si="88"/>
        <v>16</v>
      </c>
      <c r="AJ2844" s="504">
        <v>300</v>
      </c>
    </row>
    <row r="2845" spans="1:36" x14ac:dyDescent="0.2">
      <c r="A2845" s="511">
        <v>42122</v>
      </c>
      <c r="B2845" s="512">
        <v>17</v>
      </c>
      <c r="H2845" s="504">
        <v>323.322</v>
      </c>
      <c r="O2845" s="511">
        <v>42487</v>
      </c>
      <c r="P2845" s="512">
        <v>17</v>
      </c>
      <c r="V2845" s="504">
        <v>227.47</v>
      </c>
      <c r="AC2845" s="511">
        <f t="shared" si="89"/>
        <v>42853.666666659818</v>
      </c>
      <c r="AD2845" s="512">
        <f t="shared" si="88"/>
        <v>17</v>
      </c>
      <c r="AJ2845" s="504">
        <v>303</v>
      </c>
    </row>
    <row r="2846" spans="1:36" x14ac:dyDescent="0.2">
      <c r="A2846" s="511">
        <v>42122</v>
      </c>
      <c r="B2846" s="512">
        <v>18</v>
      </c>
      <c r="H2846" s="504">
        <v>318.57900000000001</v>
      </c>
      <c r="O2846" s="511">
        <v>42487</v>
      </c>
      <c r="P2846" s="512">
        <v>18</v>
      </c>
      <c r="V2846" s="504">
        <v>224.208</v>
      </c>
      <c r="AC2846" s="511">
        <f t="shared" si="89"/>
        <v>42853.708333326482</v>
      </c>
      <c r="AD2846" s="512">
        <f t="shared" si="88"/>
        <v>18</v>
      </c>
      <c r="AJ2846" s="504">
        <v>299</v>
      </c>
    </row>
    <row r="2847" spans="1:36" x14ac:dyDescent="0.2">
      <c r="A2847" s="511">
        <v>42122</v>
      </c>
      <c r="B2847" s="512">
        <v>19</v>
      </c>
      <c r="H2847" s="504">
        <v>311.66399999999999</v>
      </c>
      <c r="O2847" s="511">
        <v>42487</v>
      </c>
      <c r="P2847" s="512">
        <v>19</v>
      </c>
      <c r="V2847" s="504">
        <v>225.35400000000001</v>
      </c>
      <c r="AC2847" s="511">
        <f t="shared" si="89"/>
        <v>42853.749999993146</v>
      </c>
      <c r="AD2847" s="512">
        <f t="shared" si="88"/>
        <v>19</v>
      </c>
      <c r="AJ2847" s="504">
        <v>295</v>
      </c>
    </row>
    <row r="2848" spans="1:36" x14ac:dyDescent="0.2">
      <c r="A2848" s="511">
        <v>42122</v>
      </c>
      <c r="B2848" s="512">
        <v>20</v>
      </c>
      <c r="H2848" s="504">
        <v>302.98700000000002</v>
      </c>
      <c r="O2848" s="511">
        <v>42487</v>
      </c>
      <c r="P2848" s="512">
        <v>20</v>
      </c>
      <c r="V2848" s="504">
        <v>230.92500000000001</v>
      </c>
      <c r="AC2848" s="511">
        <f t="shared" si="89"/>
        <v>42853.79166665981</v>
      </c>
      <c r="AD2848" s="512">
        <f t="shared" si="88"/>
        <v>20</v>
      </c>
      <c r="AJ2848" s="504">
        <v>286</v>
      </c>
    </row>
    <row r="2849" spans="1:36" x14ac:dyDescent="0.2">
      <c r="A2849" s="511">
        <v>42122</v>
      </c>
      <c r="B2849" s="512">
        <v>21</v>
      </c>
      <c r="H2849" s="504">
        <v>304.899</v>
      </c>
      <c r="O2849" s="511">
        <v>42487</v>
      </c>
      <c r="P2849" s="512">
        <v>21</v>
      </c>
      <c r="V2849" s="504">
        <v>243.595</v>
      </c>
      <c r="AC2849" s="511">
        <f t="shared" si="89"/>
        <v>42853.833333326475</v>
      </c>
      <c r="AD2849" s="512">
        <f t="shared" si="88"/>
        <v>21</v>
      </c>
      <c r="AJ2849" s="504">
        <v>298</v>
      </c>
    </row>
    <row r="2850" spans="1:36" x14ac:dyDescent="0.2">
      <c r="A2850" s="511">
        <v>42122</v>
      </c>
      <c r="B2850" s="512">
        <v>22</v>
      </c>
      <c r="H2850" s="504">
        <v>286.70699999999999</v>
      </c>
      <c r="O2850" s="511">
        <v>42487</v>
      </c>
      <c r="P2850" s="512">
        <v>22</v>
      </c>
      <c r="V2850" s="504">
        <v>237.08199999999999</v>
      </c>
      <c r="AC2850" s="511">
        <f t="shared" si="89"/>
        <v>42853.874999993139</v>
      </c>
      <c r="AD2850" s="512">
        <f t="shared" si="88"/>
        <v>22</v>
      </c>
      <c r="AJ2850" s="504">
        <v>303</v>
      </c>
    </row>
    <row r="2851" spans="1:36" x14ac:dyDescent="0.2">
      <c r="A2851" s="511">
        <v>42122</v>
      </c>
      <c r="B2851" s="512">
        <v>23</v>
      </c>
      <c r="H2851" s="504">
        <v>258.94400000000002</v>
      </c>
      <c r="O2851" s="511">
        <v>42487</v>
      </c>
      <c r="P2851" s="512">
        <v>23</v>
      </c>
      <c r="V2851" s="504">
        <v>221.184</v>
      </c>
      <c r="AC2851" s="511">
        <f t="shared" si="89"/>
        <v>42853.916666659803</v>
      </c>
      <c r="AD2851" s="512">
        <f t="shared" si="88"/>
        <v>23</v>
      </c>
      <c r="AJ2851" s="504">
        <v>265</v>
      </c>
    </row>
    <row r="2852" spans="1:36" x14ac:dyDescent="0.2">
      <c r="A2852" s="511">
        <v>42122</v>
      </c>
      <c r="B2852" s="512">
        <v>24</v>
      </c>
      <c r="H2852" s="504">
        <v>232.37700000000001</v>
      </c>
      <c r="O2852" s="511">
        <v>42487</v>
      </c>
      <c r="P2852" s="512">
        <v>24</v>
      </c>
      <c r="V2852" s="504">
        <v>204.45099999999999</v>
      </c>
      <c r="AC2852" s="511">
        <f t="shared" si="89"/>
        <v>42853.958333326467</v>
      </c>
      <c r="AD2852" s="512">
        <f t="shared" si="88"/>
        <v>24</v>
      </c>
      <c r="AJ2852" s="504">
        <v>215</v>
      </c>
    </row>
    <row r="2853" spans="1:36" x14ac:dyDescent="0.2">
      <c r="A2853" s="511">
        <v>42123</v>
      </c>
      <c r="B2853" s="512">
        <v>1</v>
      </c>
      <c r="H2853" s="504">
        <v>216.00399999999999</v>
      </c>
      <c r="O2853" s="511">
        <v>42488</v>
      </c>
      <c r="P2853" s="512">
        <v>1</v>
      </c>
      <c r="V2853" s="504">
        <v>192.012</v>
      </c>
      <c r="AC2853" s="511">
        <f t="shared" si="89"/>
        <v>42853.999999993131</v>
      </c>
      <c r="AD2853" s="512">
        <f t="shared" si="88"/>
        <v>1</v>
      </c>
      <c r="AJ2853" s="504">
        <v>193</v>
      </c>
    </row>
    <row r="2854" spans="1:36" x14ac:dyDescent="0.2">
      <c r="A2854" s="511">
        <v>42123</v>
      </c>
      <c r="B2854" s="512">
        <v>2</v>
      </c>
      <c r="H2854" s="504">
        <v>207.14099999999999</v>
      </c>
      <c r="O2854" s="511">
        <v>42488</v>
      </c>
      <c r="P2854" s="512">
        <v>2</v>
      </c>
      <c r="V2854" s="504">
        <v>187.44900000000001</v>
      </c>
      <c r="AC2854" s="511">
        <f t="shared" si="89"/>
        <v>42854.041666659796</v>
      </c>
      <c r="AD2854" s="512">
        <f t="shared" si="88"/>
        <v>2</v>
      </c>
      <c r="AJ2854" s="504">
        <v>184</v>
      </c>
    </row>
    <row r="2855" spans="1:36" x14ac:dyDescent="0.2">
      <c r="A2855" s="511">
        <v>42123</v>
      </c>
      <c r="B2855" s="512">
        <v>3</v>
      </c>
      <c r="H2855" s="504">
        <v>201.536</v>
      </c>
      <c r="O2855" s="511">
        <v>42488</v>
      </c>
      <c r="P2855" s="512">
        <v>3</v>
      </c>
      <c r="V2855" s="504">
        <v>185.6</v>
      </c>
      <c r="AC2855" s="511">
        <f t="shared" si="89"/>
        <v>42854.08333332646</v>
      </c>
      <c r="AD2855" s="512">
        <f t="shared" si="88"/>
        <v>3</v>
      </c>
      <c r="AJ2855" s="504">
        <v>181</v>
      </c>
    </row>
    <row r="2856" spans="1:36" x14ac:dyDescent="0.2">
      <c r="A2856" s="511">
        <v>42123</v>
      </c>
      <c r="B2856" s="512">
        <v>4</v>
      </c>
      <c r="H2856" s="504">
        <v>197.47300000000001</v>
      </c>
      <c r="O2856" s="511">
        <v>42488</v>
      </c>
      <c r="P2856" s="512">
        <v>4</v>
      </c>
      <c r="V2856" s="504">
        <v>183.71</v>
      </c>
      <c r="AC2856" s="511">
        <f t="shared" si="89"/>
        <v>42854.124999993124</v>
      </c>
      <c r="AD2856" s="512">
        <f t="shared" si="88"/>
        <v>4</v>
      </c>
      <c r="AJ2856" s="504">
        <v>179</v>
      </c>
    </row>
    <row r="2857" spans="1:36" x14ac:dyDescent="0.2">
      <c r="A2857" s="511">
        <v>42123</v>
      </c>
      <c r="B2857" s="512">
        <v>5</v>
      </c>
      <c r="H2857" s="504">
        <v>200.52199999999999</v>
      </c>
      <c r="O2857" s="511">
        <v>42488</v>
      </c>
      <c r="P2857" s="512">
        <v>5</v>
      </c>
      <c r="V2857" s="504">
        <v>187.99799999999999</v>
      </c>
      <c r="AC2857" s="511">
        <f t="shared" si="89"/>
        <v>42854.166666659788</v>
      </c>
      <c r="AD2857" s="512">
        <f t="shared" si="88"/>
        <v>5</v>
      </c>
      <c r="AJ2857" s="504">
        <v>179</v>
      </c>
    </row>
    <row r="2858" spans="1:36" x14ac:dyDescent="0.2">
      <c r="A2858" s="511">
        <v>42123</v>
      </c>
      <c r="B2858" s="512">
        <v>6</v>
      </c>
      <c r="H2858" s="504">
        <v>210.22900000000001</v>
      </c>
      <c r="O2858" s="511">
        <v>42488</v>
      </c>
      <c r="P2858" s="512">
        <v>6</v>
      </c>
      <c r="V2858" s="504">
        <v>199.96700000000001</v>
      </c>
      <c r="AC2858" s="511">
        <f t="shared" si="89"/>
        <v>42854.208333326453</v>
      </c>
      <c r="AD2858" s="512">
        <f t="shared" si="88"/>
        <v>6</v>
      </c>
      <c r="AJ2858" s="504">
        <v>183</v>
      </c>
    </row>
    <row r="2859" spans="1:36" x14ac:dyDescent="0.2">
      <c r="A2859" s="511">
        <v>42123</v>
      </c>
      <c r="B2859" s="512">
        <v>7</v>
      </c>
      <c r="H2859" s="504">
        <v>222.57900000000001</v>
      </c>
      <c r="O2859" s="511">
        <v>42488</v>
      </c>
      <c r="P2859" s="512">
        <v>7</v>
      </c>
      <c r="V2859" s="504">
        <v>212.52799999999999</v>
      </c>
      <c r="AC2859" s="511">
        <f t="shared" si="89"/>
        <v>42854.249999993117</v>
      </c>
      <c r="AD2859" s="512">
        <f t="shared" si="88"/>
        <v>7</v>
      </c>
      <c r="AJ2859" s="504">
        <v>189</v>
      </c>
    </row>
    <row r="2860" spans="1:36" x14ac:dyDescent="0.2">
      <c r="A2860" s="511">
        <v>42123</v>
      </c>
      <c r="B2860" s="512">
        <v>8</v>
      </c>
      <c r="H2860" s="504">
        <v>234.08099999999999</v>
      </c>
      <c r="O2860" s="511">
        <v>42488</v>
      </c>
      <c r="P2860" s="512">
        <v>8</v>
      </c>
      <c r="V2860" s="504">
        <v>220.9</v>
      </c>
      <c r="AC2860" s="511">
        <f t="shared" si="89"/>
        <v>42854.291666659781</v>
      </c>
      <c r="AD2860" s="512">
        <f t="shared" si="88"/>
        <v>8</v>
      </c>
      <c r="AJ2860" s="504">
        <v>198</v>
      </c>
    </row>
    <row r="2861" spans="1:36" x14ac:dyDescent="0.2">
      <c r="A2861" s="511">
        <v>42123</v>
      </c>
      <c r="B2861" s="512">
        <v>9</v>
      </c>
      <c r="H2861" s="504">
        <v>239.434</v>
      </c>
      <c r="O2861" s="511">
        <v>42488</v>
      </c>
      <c r="P2861" s="512">
        <v>9</v>
      </c>
      <c r="V2861" s="504">
        <v>218.327</v>
      </c>
      <c r="AC2861" s="511">
        <f t="shared" si="89"/>
        <v>42854.333333326445</v>
      </c>
      <c r="AD2861" s="512">
        <f t="shared" si="88"/>
        <v>9</v>
      </c>
      <c r="AJ2861" s="504">
        <v>211</v>
      </c>
    </row>
    <row r="2862" spans="1:36" x14ac:dyDescent="0.2">
      <c r="A2862" s="511">
        <v>42123</v>
      </c>
      <c r="B2862" s="512">
        <v>10</v>
      </c>
      <c r="H2862" s="504">
        <v>243.13499999999999</v>
      </c>
      <c r="O2862" s="511">
        <v>42488</v>
      </c>
      <c r="P2862" s="512">
        <v>10</v>
      </c>
      <c r="V2862" s="504">
        <v>217.18299999999999</v>
      </c>
      <c r="AC2862" s="511">
        <f t="shared" si="89"/>
        <v>42854.37499999311</v>
      </c>
      <c r="AD2862" s="512">
        <f t="shared" si="88"/>
        <v>10</v>
      </c>
      <c r="AJ2862" s="504">
        <v>234</v>
      </c>
    </row>
    <row r="2863" spans="1:36" x14ac:dyDescent="0.2">
      <c r="A2863" s="511">
        <v>42123</v>
      </c>
      <c r="B2863" s="512">
        <v>11</v>
      </c>
      <c r="H2863" s="504">
        <v>249.33600000000001</v>
      </c>
      <c r="O2863" s="511">
        <v>42488</v>
      </c>
      <c r="P2863" s="512">
        <v>11</v>
      </c>
      <c r="V2863" s="504">
        <v>218.74199999999999</v>
      </c>
      <c r="AC2863" s="511">
        <f t="shared" si="89"/>
        <v>42854.416666659774</v>
      </c>
      <c r="AD2863" s="512">
        <f t="shared" si="88"/>
        <v>11</v>
      </c>
      <c r="AJ2863" s="504">
        <v>254</v>
      </c>
    </row>
    <row r="2864" spans="1:36" x14ac:dyDescent="0.2">
      <c r="A2864" s="511">
        <v>42123</v>
      </c>
      <c r="B2864" s="512">
        <v>12</v>
      </c>
      <c r="H2864" s="504">
        <v>256.029</v>
      </c>
      <c r="O2864" s="511">
        <v>42488</v>
      </c>
      <c r="P2864" s="512">
        <v>12</v>
      </c>
      <c r="V2864" s="504">
        <v>219.80099999999999</v>
      </c>
      <c r="AC2864" s="511">
        <f t="shared" si="89"/>
        <v>42854.458333326438</v>
      </c>
      <c r="AD2864" s="512">
        <f t="shared" si="88"/>
        <v>12</v>
      </c>
      <c r="AJ2864" s="504">
        <v>273</v>
      </c>
    </row>
    <row r="2865" spans="1:36" x14ac:dyDescent="0.2">
      <c r="A2865" s="511">
        <v>42123</v>
      </c>
      <c r="B2865" s="512">
        <v>13</v>
      </c>
      <c r="H2865" s="504">
        <v>264.08300000000003</v>
      </c>
      <c r="O2865" s="511">
        <v>42488</v>
      </c>
      <c r="P2865" s="512">
        <v>13</v>
      </c>
      <c r="V2865" s="504">
        <v>220.26499999999999</v>
      </c>
      <c r="AC2865" s="511">
        <f t="shared" si="89"/>
        <v>42854.499999993102</v>
      </c>
      <c r="AD2865" s="512">
        <f t="shared" si="88"/>
        <v>13</v>
      </c>
      <c r="AJ2865" s="504">
        <v>283</v>
      </c>
    </row>
    <row r="2866" spans="1:36" x14ac:dyDescent="0.2">
      <c r="A2866" s="511">
        <v>42123</v>
      </c>
      <c r="B2866" s="512">
        <v>14</v>
      </c>
      <c r="H2866" s="504">
        <v>272.666</v>
      </c>
      <c r="O2866" s="511">
        <v>42488</v>
      </c>
      <c r="P2866" s="512">
        <v>14</v>
      </c>
      <c r="V2866" s="504">
        <v>225.87299999999999</v>
      </c>
      <c r="AC2866" s="511">
        <f t="shared" si="89"/>
        <v>42854.541666659767</v>
      </c>
      <c r="AD2866" s="512">
        <f t="shared" si="88"/>
        <v>14</v>
      </c>
      <c r="AJ2866" s="504">
        <v>292</v>
      </c>
    </row>
    <row r="2867" spans="1:36" x14ac:dyDescent="0.2">
      <c r="A2867" s="511">
        <v>42123</v>
      </c>
      <c r="B2867" s="512">
        <v>15</v>
      </c>
      <c r="H2867" s="504">
        <v>285.399</v>
      </c>
      <c r="O2867" s="511">
        <v>42488</v>
      </c>
      <c r="P2867" s="512">
        <v>15</v>
      </c>
      <c r="V2867" s="504">
        <v>228.012</v>
      </c>
      <c r="AC2867" s="511">
        <f t="shared" si="89"/>
        <v>42854.583333326431</v>
      </c>
      <c r="AD2867" s="512">
        <f t="shared" si="88"/>
        <v>15</v>
      </c>
      <c r="AJ2867" s="504">
        <v>304</v>
      </c>
    </row>
    <row r="2868" spans="1:36" x14ac:dyDescent="0.2">
      <c r="A2868" s="511">
        <v>42123</v>
      </c>
      <c r="B2868" s="512">
        <v>16</v>
      </c>
      <c r="H2868" s="504">
        <v>295.55099999999999</v>
      </c>
      <c r="O2868" s="511">
        <v>42488</v>
      </c>
      <c r="P2868" s="512">
        <v>16</v>
      </c>
      <c r="V2868" s="504">
        <v>229.44499999999999</v>
      </c>
      <c r="AC2868" s="511">
        <f t="shared" si="89"/>
        <v>42854.624999993095</v>
      </c>
      <c r="AD2868" s="512">
        <f t="shared" si="88"/>
        <v>16</v>
      </c>
      <c r="AJ2868" s="504">
        <v>312</v>
      </c>
    </row>
    <row r="2869" spans="1:36" x14ac:dyDescent="0.2">
      <c r="A2869" s="511">
        <v>42123</v>
      </c>
      <c r="B2869" s="512">
        <v>17</v>
      </c>
      <c r="H2869" s="504">
        <v>298.69600000000003</v>
      </c>
      <c r="O2869" s="511">
        <v>42488</v>
      </c>
      <c r="P2869" s="512">
        <v>17</v>
      </c>
      <c r="V2869" s="504">
        <v>230.38300000000001</v>
      </c>
      <c r="AC2869" s="511">
        <f t="shared" si="89"/>
        <v>42854.666666659759</v>
      </c>
      <c r="AD2869" s="512">
        <f t="shared" si="88"/>
        <v>17</v>
      </c>
      <c r="AJ2869" s="504">
        <v>315</v>
      </c>
    </row>
    <row r="2870" spans="1:36" x14ac:dyDescent="0.2">
      <c r="A2870" s="511">
        <v>42123</v>
      </c>
      <c r="B2870" s="512">
        <v>18</v>
      </c>
      <c r="H2870" s="504">
        <v>300.71499999999997</v>
      </c>
      <c r="O2870" s="511">
        <v>42488</v>
      </c>
      <c r="P2870" s="512">
        <v>18</v>
      </c>
      <c r="V2870" s="504">
        <v>233.428</v>
      </c>
      <c r="AC2870" s="511">
        <f t="shared" si="89"/>
        <v>42854.708333326424</v>
      </c>
      <c r="AD2870" s="512">
        <f t="shared" si="88"/>
        <v>18</v>
      </c>
      <c r="AJ2870" s="504">
        <v>316</v>
      </c>
    </row>
    <row r="2871" spans="1:36" x14ac:dyDescent="0.2">
      <c r="A2871" s="511">
        <v>42123</v>
      </c>
      <c r="B2871" s="512">
        <v>19</v>
      </c>
      <c r="H2871" s="504">
        <v>302.41000000000003</v>
      </c>
      <c r="O2871" s="511">
        <v>42488</v>
      </c>
      <c r="P2871" s="512">
        <v>19</v>
      </c>
      <c r="V2871" s="504">
        <v>237.76400000000001</v>
      </c>
      <c r="AC2871" s="511">
        <f t="shared" si="89"/>
        <v>42854.749999993088</v>
      </c>
      <c r="AD2871" s="512">
        <f t="shared" si="88"/>
        <v>19</v>
      </c>
      <c r="AJ2871" s="504">
        <v>318</v>
      </c>
    </row>
    <row r="2872" spans="1:36" x14ac:dyDescent="0.2">
      <c r="A2872" s="511">
        <v>42123</v>
      </c>
      <c r="B2872" s="512">
        <v>20</v>
      </c>
      <c r="H2872" s="504">
        <v>296.53399999999999</v>
      </c>
      <c r="O2872" s="511">
        <v>42488</v>
      </c>
      <c r="P2872" s="512">
        <v>20</v>
      </c>
      <c r="V2872" s="504">
        <v>241.35499999999999</v>
      </c>
      <c r="AC2872" s="511">
        <f t="shared" si="89"/>
        <v>42854.791666659752</v>
      </c>
      <c r="AD2872" s="512">
        <f t="shared" si="88"/>
        <v>20</v>
      </c>
      <c r="AJ2872" s="504">
        <v>311</v>
      </c>
    </row>
    <row r="2873" spans="1:36" x14ac:dyDescent="0.2">
      <c r="A2873" s="511">
        <v>42123</v>
      </c>
      <c r="B2873" s="512">
        <v>21</v>
      </c>
      <c r="H2873" s="504">
        <v>302.04199999999997</v>
      </c>
      <c r="O2873" s="511">
        <v>42488</v>
      </c>
      <c r="P2873" s="512">
        <v>21</v>
      </c>
      <c r="V2873" s="504">
        <v>252.745</v>
      </c>
      <c r="AC2873" s="511">
        <f t="shared" si="89"/>
        <v>42854.833333326416</v>
      </c>
      <c r="AD2873" s="512">
        <f t="shared" si="88"/>
        <v>21</v>
      </c>
      <c r="AJ2873" s="504">
        <v>315</v>
      </c>
    </row>
    <row r="2874" spans="1:36" x14ac:dyDescent="0.2">
      <c r="A2874" s="511">
        <v>42123</v>
      </c>
      <c r="B2874" s="512">
        <v>22</v>
      </c>
      <c r="H2874" s="504">
        <v>288.851</v>
      </c>
      <c r="O2874" s="511">
        <v>42488</v>
      </c>
      <c r="P2874" s="512">
        <v>22</v>
      </c>
      <c r="V2874" s="504">
        <v>245.12700000000001</v>
      </c>
      <c r="AC2874" s="511">
        <f t="shared" si="89"/>
        <v>42854.874999993081</v>
      </c>
      <c r="AD2874" s="512">
        <f t="shared" si="88"/>
        <v>22</v>
      </c>
      <c r="AJ2874" s="504">
        <v>316</v>
      </c>
    </row>
    <row r="2875" spans="1:36" x14ac:dyDescent="0.2">
      <c r="A2875" s="511">
        <v>42123</v>
      </c>
      <c r="B2875" s="512">
        <v>23</v>
      </c>
      <c r="H2875" s="504">
        <v>262.904</v>
      </c>
      <c r="O2875" s="511">
        <v>42488</v>
      </c>
      <c r="P2875" s="512">
        <v>23</v>
      </c>
      <c r="V2875" s="504">
        <v>225.65</v>
      </c>
      <c r="AC2875" s="511">
        <f t="shared" si="89"/>
        <v>42854.916666659745</v>
      </c>
      <c r="AD2875" s="512">
        <f t="shared" si="88"/>
        <v>23</v>
      </c>
      <c r="AJ2875" s="504">
        <v>281</v>
      </c>
    </row>
    <row r="2876" spans="1:36" x14ac:dyDescent="0.2">
      <c r="A2876" s="511">
        <v>42123</v>
      </c>
      <c r="B2876" s="512">
        <v>24</v>
      </c>
      <c r="H2876" s="504">
        <v>235.22200000000001</v>
      </c>
      <c r="O2876" s="511">
        <v>42488</v>
      </c>
      <c r="P2876" s="512">
        <v>24</v>
      </c>
      <c r="V2876" s="504">
        <v>207.32599999999999</v>
      </c>
      <c r="AC2876" s="511">
        <f t="shared" si="89"/>
        <v>42854.958333326409</v>
      </c>
      <c r="AD2876" s="512">
        <f t="shared" si="88"/>
        <v>24</v>
      </c>
      <c r="AJ2876" s="504">
        <v>225</v>
      </c>
    </row>
    <row r="2877" spans="1:36" x14ac:dyDescent="0.2">
      <c r="A2877" s="511">
        <v>42124</v>
      </c>
      <c r="B2877" s="512">
        <v>1</v>
      </c>
      <c r="H2877" s="504">
        <v>222.22399999999999</v>
      </c>
      <c r="O2877" s="511">
        <v>42489</v>
      </c>
      <c r="P2877" s="512">
        <v>1</v>
      </c>
      <c r="V2877" s="504">
        <v>195.99600000000001</v>
      </c>
      <c r="AC2877" s="511">
        <f t="shared" si="89"/>
        <v>42854.999999993073</v>
      </c>
      <c r="AD2877" s="512">
        <f t="shared" si="88"/>
        <v>1</v>
      </c>
      <c r="AJ2877" s="504">
        <v>197</v>
      </c>
    </row>
    <row r="2878" spans="1:36" x14ac:dyDescent="0.2">
      <c r="A2878" s="511">
        <v>42124</v>
      </c>
      <c r="B2878" s="512">
        <v>2</v>
      </c>
      <c r="H2878" s="504">
        <v>210.482</v>
      </c>
      <c r="O2878" s="511">
        <v>42489</v>
      </c>
      <c r="P2878" s="512">
        <v>2</v>
      </c>
      <c r="V2878" s="504">
        <v>188.727</v>
      </c>
      <c r="AC2878" s="511">
        <f t="shared" si="89"/>
        <v>42855.041666659738</v>
      </c>
      <c r="AD2878" s="512">
        <f t="shared" si="88"/>
        <v>2</v>
      </c>
      <c r="AJ2878" s="504">
        <v>187</v>
      </c>
    </row>
    <row r="2879" spans="1:36" x14ac:dyDescent="0.2">
      <c r="A2879" s="511">
        <v>42124</v>
      </c>
      <c r="B2879" s="512">
        <v>3</v>
      </c>
      <c r="H2879" s="504">
        <v>204.50299999999999</v>
      </c>
      <c r="O2879" s="511">
        <v>42489</v>
      </c>
      <c r="P2879" s="512">
        <v>3</v>
      </c>
      <c r="V2879" s="504">
        <v>185.072</v>
      </c>
      <c r="AC2879" s="511">
        <f t="shared" si="89"/>
        <v>42855.083333326402</v>
      </c>
      <c r="AD2879" s="512">
        <f t="shared" si="88"/>
        <v>3</v>
      </c>
      <c r="AJ2879" s="504">
        <v>182</v>
      </c>
    </row>
    <row r="2880" spans="1:36" x14ac:dyDescent="0.2">
      <c r="A2880" s="511">
        <v>42124</v>
      </c>
      <c r="B2880" s="512">
        <v>4</v>
      </c>
      <c r="H2880" s="504">
        <v>202.44499999999999</v>
      </c>
      <c r="O2880" s="511">
        <v>42489</v>
      </c>
      <c r="P2880" s="512">
        <v>4</v>
      </c>
      <c r="V2880" s="504">
        <v>182.964</v>
      </c>
      <c r="AC2880" s="511">
        <f t="shared" si="89"/>
        <v>42855.124999993066</v>
      </c>
      <c r="AD2880" s="512">
        <f t="shared" si="88"/>
        <v>4</v>
      </c>
      <c r="AJ2880" s="504">
        <v>180</v>
      </c>
    </row>
    <row r="2881" spans="1:36" x14ac:dyDescent="0.2">
      <c r="A2881" s="511">
        <v>42124</v>
      </c>
      <c r="B2881" s="512">
        <v>5</v>
      </c>
      <c r="H2881" s="504">
        <v>205.411</v>
      </c>
      <c r="O2881" s="511">
        <v>42489</v>
      </c>
      <c r="P2881" s="512">
        <v>5</v>
      </c>
      <c r="V2881" s="504">
        <v>186.744</v>
      </c>
      <c r="AC2881" s="511">
        <f t="shared" si="89"/>
        <v>42855.16666665973</v>
      </c>
      <c r="AD2881" s="512">
        <f t="shared" si="88"/>
        <v>5</v>
      </c>
      <c r="AJ2881" s="504">
        <v>180</v>
      </c>
    </row>
    <row r="2882" spans="1:36" x14ac:dyDescent="0.2">
      <c r="A2882" s="511">
        <v>42124</v>
      </c>
      <c r="B2882" s="512">
        <v>6</v>
      </c>
      <c r="H2882" s="504">
        <v>216.74</v>
      </c>
      <c r="O2882" s="511">
        <v>42489</v>
      </c>
      <c r="P2882" s="512">
        <v>6</v>
      </c>
      <c r="V2882" s="504">
        <v>196.785</v>
      </c>
      <c r="AC2882" s="511">
        <f t="shared" si="89"/>
        <v>42855.208333326394</v>
      </c>
      <c r="AD2882" s="512">
        <f t="shared" si="88"/>
        <v>6</v>
      </c>
      <c r="AJ2882" s="504">
        <v>183</v>
      </c>
    </row>
    <row r="2883" spans="1:36" x14ac:dyDescent="0.2">
      <c r="A2883" s="511">
        <v>42124</v>
      </c>
      <c r="B2883" s="512">
        <v>7</v>
      </c>
      <c r="H2883" s="504">
        <v>225.67099999999999</v>
      </c>
      <c r="O2883" s="511">
        <v>42489</v>
      </c>
      <c r="P2883" s="512">
        <v>7</v>
      </c>
      <c r="V2883" s="504">
        <v>211.672</v>
      </c>
      <c r="AC2883" s="511">
        <f t="shared" si="89"/>
        <v>42855.249999993059</v>
      </c>
      <c r="AD2883" s="512">
        <f t="shared" si="88"/>
        <v>7</v>
      </c>
      <c r="AJ2883" s="504">
        <v>188</v>
      </c>
    </row>
    <row r="2884" spans="1:36" x14ac:dyDescent="0.2">
      <c r="A2884" s="511">
        <v>42124</v>
      </c>
      <c r="B2884" s="512">
        <v>8</v>
      </c>
      <c r="H2884" s="504">
        <v>237.63900000000001</v>
      </c>
      <c r="O2884" s="511">
        <v>42489</v>
      </c>
      <c r="P2884" s="512">
        <v>8</v>
      </c>
      <c r="V2884" s="504">
        <v>223.44300000000001</v>
      </c>
      <c r="AC2884" s="511">
        <f t="shared" si="89"/>
        <v>42855.291666659723</v>
      </c>
      <c r="AD2884" s="512">
        <f t="shared" si="88"/>
        <v>8</v>
      </c>
      <c r="AJ2884" s="504">
        <v>193</v>
      </c>
    </row>
    <row r="2885" spans="1:36" x14ac:dyDescent="0.2">
      <c r="A2885" s="511">
        <v>42124</v>
      </c>
      <c r="B2885" s="512">
        <v>9</v>
      </c>
      <c r="H2885" s="504">
        <v>242.11</v>
      </c>
      <c r="O2885" s="511">
        <v>42489</v>
      </c>
      <c r="P2885" s="512">
        <v>9</v>
      </c>
      <c r="V2885" s="504">
        <v>225.822</v>
      </c>
      <c r="AC2885" s="511">
        <f t="shared" si="89"/>
        <v>42855.333333326387</v>
      </c>
      <c r="AD2885" s="512">
        <f t="shared" si="88"/>
        <v>9</v>
      </c>
      <c r="AJ2885" s="504">
        <v>200</v>
      </c>
    </row>
    <row r="2886" spans="1:36" x14ac:dyDescent="0.2">
      <c r="A2886" s="511">
        <v>42124</v>
      </c>
      <c r="B2886" s="512">
        <v>10</v>
      </c>
      <c r="H2886" s="504">
        <v>246.322</v>
      </c>
      <c r="O2886" s="511">
        <v>42489</v>
      </c>
      <c r="P2886" s="512">
        <v>10</v>
      </c>
      <c r="V2886" s="504">
        <v>224.16399999999999</v>
      </c>
      <c r="AC2886" s="511">
        <f t="shared" si="89"/>
        <v>42855.374999993051</v>
      </c>
      <c r="AD2886" s="512">
        <f t="shared" si="88"/>
        <v>10</v>
      </c>
      <c r="AJ2886" s="504">
        <v>212</v>
      </c>
    </row>
    <row r="2887" spans="1:36" x14ac:dyDescent="0.2">
      <c r="A2887" s="511">
        <v>42124</v>
      </c>
      <c r="B2887" s="512">
        <v>11</v>
      </c>
      <c r="H2887" s="504">
        <v>251.18799999999999</v>
      </c>
      <c r="O2887" s="511">
        <v>42489</v>
      </c>
      <c r="P2887" s="512">
        <v>11</v>
      </c>
      <c r="V2887" s="504">
        <v>225.31</v>
      </c>
      <c r="AC2887" s="511">
        <f t="shared" si="89"/>
        <v>42855.416666659716</v>
      </c>
      <c r="AD2887" s="512">
        <f t="shared" si="88"/>
        <v>11</v>
      </c>
      <c r="AJ2887" s="504">
        <v>231</v>
      </c>
    </row>
    <row r="2888" spans="1:36" x14ac:dyDescent="0.2">
      <c r="A2888" s="511">
        <v>42124</v>
      </c>
      <c r="B2888" s="512">
        <v>12</v>
      </c>
      <c r="H2888" s="504">
        <v>258.255</v>
      </c>
      <c r="O2888" s="511">
        <v>42489</v>
      </c>
      <c r="P2888" s="512">
        <v>12</v>
      </c>
      <c r="V2888" s="504">
        <v>230.18100000000001</v>
      </c>
      <c r="AC2888" s="511">
        <f t="shared" si="89"/>
        <v>42855.45833332638</v>
      </c>
      <c r="AD2888" s="512">
        <f t="shared" si="88"/>
        <v>12</v>
      </c>
      <c r="AJ2888" s="504">
        <v>246</v>
      </c>
    </row>
    <row r="2889" spans="1:36" x14ac:dyDescent="0.2">
      <c r="A2889" s="511">
        <v>42124</v>
      </c>
      <c r="B2889" s="512">
        <v>13</v>
      </c>
      <c r="H2889" s="504">
        <v>267.423</v>
      </c>
      <c r="O2889" s="511">
        <v>42489</v>
      </c>
      <c r="P2889" s="512">
        <v>13</v>
      </c>
      <c r="V2889" s="504">
        <v>231.721</v>
      </c>
      <c r="AC2889" s="511">
        <f t="shared" si="89"/>
        <v>42855.499999993044</v>
      </c>
      <c r="AD2889" s="512">
        <f t="shared" si="88"/>
        <v>13</v>
      </c>
      <c r="AJ2889" s="504">
        <v>265</v>
      </c>
    </row>
    <row r="2890" spans="1:36" x14ac:dyDescent="0.2">
      <c r="A2890" s="511">
        <v>42124</v>
      </c>
      <c r="B2890" s="512">
        <v>14</v>
      </c>
      <c r="H2890" s="504">
        <v>280.834</v>
      </c>
      <c r="O2890" s="511">
        <v>42489</v>
      </c>
      <c r="P2890" s="512">
        <v>14</v>
      </c>
      <c r="V2890" s="504">
        <v>235.01300000000001</v>
      </c>
      <c r="AC2890" s="511">
        <f t="shared" si="89"/>
        <v>42855.541666659708</v>
      </c>
      <c r="AD2890" s="512">
        <f t="shared" si="88"/>
        <v>14</v>
      </c>
      <c r="AJ2890" s="504">
        <v>283</v>
      </c>
    </row>
    <row r="2891" spans="1:36" x14ac:dyDescent="0.2">
      <c r="A2891" s="511">
        <v>42124</v>
      </c>
      <c r="B2891" s="512">
        <v>15</v>
      </c>
      <c r="H2891" s="504">
        <v>294.37</v>
      </c>
      <c r="O2891" s="511">
        <v>42489</v>
      </c>
      <c r="P2891" s="512">
        <v>15</v>
      </c>
      <c r="V2891" s="504">
        <v>239.49199999999999</v>
      </c>
      <c r="AC2891" s="511">
        <f t="shared" si="89"/>
        <v>42855.583333326373</v>
      </c>
      <c r="AD2891" s="512">
        <f t="shared" si="88"/>
        <v>15</v>
      </c>
      <c r="AJ2891" s="504">
        <v>300</v>
      </c>
    </row>
    <row r="2892" spans="1:36" x14ac:dyDescent="0.2">
      <c r="A2892" s="511">
        <v>42124</v>
      </c>
      <c r="B2892" s="512">
        <v>16</v>
      </c>
      <c r="H2892" s="504">
        <v>307.54700000000003</v>
      </c>
      <c r="O2892" s="511">
        <v>42489</v>
      </c>
      <c r="P2892" s="512">
        <v>16</v>
      </c>
      <c r="V2892" s="504">
        <v>238.92599999999999</v>
      </c>
      <c r="AC2892" s="511">
        <f t="shared" si="89"/>
        <v>42855.624999993037</v>
      </c>
      <c r="AD2892" s="512">
        <f t="shared" si="88"/>
        <v>16</v>
      </c>
      <c r="AJ2892" s="504">
        <v>310</v>
      </c>
    </row>
    <row r="2893" spans="1:36" x14ac:dyDescent="0.2">
      <c r="A2893" s="511">
        <v>42124</v>
      </c>
      <c r="B2893" s="512">
        <v>17</v>
      </c>
      <c r="H2893" s="504">
        <v>316.40699999999998</v>
      </c>
      <c r="O2893" s="511">
        <v>42489</v>
      </c>
      <c r="P2893" s="512">
        <v>17</v>
      </c>
      <c r="V2893" s="504">
        <v>240.22900000000001</v>
      </c>
      <c r="AC2893" s="511">
        <f t="shared" si="89"/>
        <v>42855.666666659701</v>
      </c>
      <c r="AD2893" s="512">
        <f t="shared" si="88"/>
        <v>17</v>
      </c>
      <c r="AJ2893" s="504">
        <v>321</v>
      </c>
    </row>
    <row r="2894" spans="1:36" x14ac:dyDescent="0.2">
      <c r="A2894" s="511">
        <v>42124</v>
      </c>
      <c r="B2894" s="512">
        <v>18</v>
      </c>
      <c r="H2894" s="504">
        <v>322.91699999999997</v>
      </c>
      <c r="O2894" s="511">
        <v>42489</v>
      </c>
      <c r="P2894" s="512">
        <v>18</v>
      </c>
      <c r="V2894" s="504">
        <v>239.69200000000001</v>
      </c>
      <c r="AC2894" s="511">
        <f t="shared" si="89"/>
        <v>42855.708333326365</v>
      </c>
      <c r="AD2894" s="512">
        <f t="shared" si="88"/>
        <v>18</v>
      </c>
      <c r="AJ2894" s="504">
        <v>327</v>
      </c>
    </row>
    <row r="2895" spans="1:36" x14ac:dyDescent="0.2">
      <c r="A2895" s="511">
        <v>42124</v>
      </c>
      <c r="B2895" s="512">
        <v>19</v>
      </c>
      <c r="H2895" s="504">
        <v>323.02800000000002</v>
      </c>
      <c r="O2895" s="511">
        <v>42489</v>
      </c>
      <c r="P2895" s="512">
        <v>19</v>
      </c>
      <c r="V2895" s="504">
        <v>238.42099999999999</v>
      </c>
      <c r="AC2895" s="511">
        <f t="shared" si="89"/>
        <v>42855.74999999303</v>
      </c>
      <c r="AD2895" s="512">
        <f t="shared" si="88"/>
        <v>19</v>
      </c>
      <c r="AJ2895" s="504">
        <v>328</v>
      </c>
    </row>
    <row r="2896" spans="1:36" x14ac:dyDescent="0.2">
      <c r="A2896" s="511">
        <v>42124</v>
      </c>
      <c r="B2896" s="512">
        <v>20</v>
      </c>
      <c r="H2896" s="504">
        <v>317.81799999999998</v>
      </c>
      <c r="O2896" s="511">
        <v>42489</v>
      </c>
      <c r="P2896" s="512">
        <v>20</v>
      </c>
      <c r="V2896" s="504">
        <v>237.94399999999999</v>
      </c>
      <c r="AC2896" s="511">
        <f t="shared" si="89"/>
        <v>42855.791666659694</v>
      </c>
      <c r="AD2896" s="512">
        <f t="shared" si="88"/>
        <v>20</v>
      </c>
      <c r="AJ2896" s="504">
        <v>325</v>
      </c>
    </row>
    <row r="2897" spans="1:36" x14ac:dyDescent="0.2">
      <c r="A2897" s="511">
        <v>42124</v>
      </c>
      <c r="B2897" s="512">
        <v>21</v>
      </c>
      <c r="H2897" s="504">
        <v>320.94099999999997</v>
      </c>
      <c r="O2897" s="511">
        <v>42489</v>
      </c>
      <c r="P2897" s="512">
        <v>21</v>
      </c>
      <c r="V2897" s="504">
        <v>246.40199999999999</v>
      </c>
      <c r="AC2897" s="511">
        <f t="shared" si="89"/>
        <v>42855.833333326358</v>
      </c>
      <c r="AD2897" s="512">
        <f t="shared" si="88"/>
        <v>21</v>
      </c>
      <c r="AJ2897" s="504">
        <v>329</v>
      </c>
    </row>
    <row r="2898" spans="1:36" x14ac:dyDescent="0.2">
      <c r="A2898" s="511">
        <v>42124</v>
      </c>
      <c r="B2898" s="512">
        <v>22</v>
      </c>
      <c r="H2898" s="504">
        <v>305.85300000000001</v>
      </c>
      <c r="O2898" s="511">
        <v>42489</v>
      </c>
      <c r="P2898" s="512">
        <v>22</v>
      </c>
      <c r="V2898" s="504">
        <v>239.75200000000001</v>
      </c>
      <c r="AC2898" s="511">
        <f t="shared" si="89"/>
        <v>42855.874999993022</v>
      </c>
      <c r="AD2898" s="512">
        <f t="shared" si="88"/>
        <v>22</v>
      </c>
      <c r="AJ2898" s="504">
        <v>331</v>
      </c>
    </row>
    <row r="2899" spans="1:36" x14ac:dyDescent="0.2">
      <c r="A2899" s="511">
        <v>42124</v>
      </c>
      <c r="B2899" s="512">
        <v>23</v>
      </c>
      <c r="H2899" s="504">
        <v>275.73099999999999</v>
      </c>
      <c r="O2899" s="511">
        <v>42489</v>
      </c>
      <c r="P2899" s="512">
        <v>23</v>
      </c>
      <c r="V2899" s="504">
        <v>223.846</v>
      </c>
      <c r="AC2899" s="511">
        <f t="shared" si="89"/>
        <v>42855.916666659687</v>
      </c>
      <c r="AD2899" s="512">
        <f t="shared" si="88"/>
        <v>23</v>
      </c>
      <c r="AJ2899" s="504">
        <v>305</v>
      </c>
    </row>
    <row r="2900" spans="1:36" x14ac:dyDescent="0.2">
      <c r="A2900" s="511">
        <v>42124</v>
      </c>
      <c r="B2900" s="512">
        <v>24</v>
      </c>
      <c r="H2900" s="504">
        <v>247.61600000000001</v>
      </c>
      <c r="O2900" s="511">
        <v>42489</v>
      </c>
      <c r="P2900" s="512">
        <v>24</v>
      </c>
      <c r="V2900" s="504">
        <v>207.34899999999999</v>
      </c>
      <c r="AC2900" s="511">
        <f t="shared" si="89"/>
        <v>42855.958333326351</v>
      </c>
      <c r="AD2900" s="512">
        <f t="shared" si="88"/>
        <v>24</v>
      </c>
      <c r="AJ2900" s="504">
        <v>242</v>
      </c>
    </row>
    <row r="2901" spans="1:36" x14ac:dyDescent="0.2">
      <c r="A2901" s="511">
        <v>42125</v>
      </c>
      <c r="B2901" s="512">
        <v>1</v>
      </c>
      <c r="H2901" s="504">
        <v>229.167</v>
      </c>
      <c r="O2901" s="511">
        <v>42490</v>
      </c>
      <c r="P2901" s="512">
        <v>1</v>
      </c>
      <c r="V2901" s="504">
        <v>195.416</v>
      </c>
      <c r="AC2901" s="511">
        <f t="shared" si="89"/>
        <v>42855.999999993015</v>
      </c>
      <c r="AD2901" s="512">
        <f t="shared" si="88"/>
        <v>1</v>
      </c>
      <c r="AJ2901" s="504">
        <v>199</v>
      </c>
    </row>
    <row r="2902" spans="1:36" x14ac:dyDescent="0.2">
      <c r="A2902" s="511">
        <v>42125</v>
      </c>
      <c r="B2902" s="512">
        <v>2</v>
      </c>
      <c r="H2902" s="504">
        <v>218.39400000000001</v>
      </c>
      <c r="O2902" s="511">
        <v>42490</v>
      </c>
      <c r="P2902" s="512">
        <v>2</v>
      </c>
      <c r="V2902" s="504">
        <v>187.715</v>
      </c>
      <c r="AC2902" s="511">
        <f t="shared" si="89"/>
        <v>42856.041666659679</v>
      </c>
      <c r="AD2902" s="512">
        <f t="shared" ref="AD2902:AD2965" si="90">B2902</f>
        <v>2</v>
      </c>
      <c r="AJ2902" s="504">
        <v>193</v>
      </c>
    </row>
    <row r="2903" spans="1:36" x14ac:dyDescent="0.2">
      <c r="A2903" s="511">
        <v>42125</v>
      </c>
      <c r="B2903" s="512">
        <v>3</v>
      </c>
      <c r="H2903" s="504">
        <v>211.12799999999999</v>
      </c>
      <c r="O2903" s="511">
        <v>42490</v>
      </c>
      <c r="P2903" s="512">
        <v>3</v>
      </c>
      <c r="V2903" s="504">
        <v>182.17500000000001</v>
      </c>
      <c r="AC2903" s="511">
        <f t="shared" ref="AC2903:AC2966" si="91">AC2902+1/24</f>
        <v>42856.083333326344</v>
      </c>
      <c r="AD2903" s="512">
        <f t="shared" si="90"/>
        <v>3</v>
      </c>
      <c r="AJ2903" s="504">
        <v>192</v>
      </c>
    </row>
    <row r="2904" spans="1:36" x14ac:dyDescent="0.2">
      <c r="A2904" s="511">
        <v>42125</v>
      </c>
      <c r="B2904" s="512">
        <v>4</v>
      </c>
      <c r="H2904" s="504">
        <v>207.328</v>
      </c>
      <c r="O2904" s="511">
        <v>42490</v>
      </c>
      <c r="P2904" s="512">
        <v>4</v>
      </c>
      <c r="V2904" s="504">
        <v>180.137</v>
      </c>
      <c r="AC2904" s="511">
        <f t="shared" si="91"/>
        <v>42856.124999993008</v>
      </c>
      <c r="AD2904" s="512">
        <f t="shared" si="90"/>
        <v>4</v>
      </c>
      <c r="AJ2904" s="504">
        <v>191</v>
      </c>
    </row>
    <row r="2905" spans="1:36" x14ac:dyDescent="0.2">
      <c r="A2905" s="511">
        <v>42125</v>
      </c>
      <c r="B2905" s="512">
        <v>5</v>
      </c>
      <c r="H2905" s="504">
        <v>209.34100000000001</v>
      </c>
      <c r="O2905" s="511">
        <v>42490</v>
      </c>
      <c r="P2905" s="512">
        <v>5</v>
      </c>
      <c r="V2905" s="504">
        <v>180.386</v>
      </c>
      <c r="AC2905" s="511">
        <f t="shared" si="91"/>
        <v>42856.166666659672</v>
      </c>
      <c r="AD2905" s="512">
        <f t="shared" si="90"/>
        <v>5</v>
      </c>
      <c r="AJ2905" s="504">
        <v>191</v>
      </c>
    </row>
    <row r="2906" spans="1:36" x14ac:dyDescent="0.2">
      <c r="A2906" s="511">
        <v>42125</v>
      </c>
      <c r="B2906" s="512">
        <v>6</v>
      </c>
      <c r="H2906" s="504">
        <v>217.92</v>
      </c>
      <c r="O2906" s="511">
        <v>42490</v>
      </c>
      <c r="P2906" s="512">
        <v>6</v>
      </c>
      <c r="V2906" s="504">
        <v>182.46600000000001</v>
      </c>
      <c r="AC2906" s="511">
        <f t="shared" si="91"/>
        <v>42856.208333326336</v>
      </c>
      <c r="AD2906" s="512">
        <f t="shared" si="90"/>
        <v>6</v>
      </c>
      <c r="AJ2906" s="504">
        <v>192</v>
      </c>
    </row>
    <row r="2907" spans="1:36" x14ac:dyDescent="0.2">
      <c r="A2907" s="511">
        <v>42125</v>
      </c>
      <c r="B2907" s="512">
        <v>7</v>
      </c>
      <c r="H2907" s="504">
        <v>228.06399999999999</v>
      </c>
      <c r="O2907" s="511">
        <v>42490</v>
      </c>
      <c r="P2907" s="512">
        <v>7</v>
      </c>
      <c r="V2907" s="504">
        <v>179.87899999999999</v>
      </c>
      <c r="AC2907" s="511">
        <f t="shared" si="91"/>
        <v>42856.249999993001</v>
      </c>
      <c r="AD2907" s="512">
        <f t="shared" si="90"/>
        <v>7</v>
      </c>
      <c r="AJ2907" s="504">
        <v>197</v>
      </c>
    </row>
    <row r="2908" spans="1:36" x14ac:dyDescent="0.2">
      <c r="A2908" s="511">
        <v>42125</v>
      </c>
      <c r="B2908" s="512">
        <v>8</v>
      </c>
      <c r="H2908" s="504">
        <v>242.86199999999999</v>
      </c>
      <c r="O2908" s="511">
        <v>42490</v>
      </c>
      <c r="P2908" s="512">
        <v>8</v>
      </c>
      <c r="V2908" s="504">
        <v>182.91200000000001</v>
      </c>
      <c r="AC2908" s="511">
        <f t="shared" si="91"/>
        <v>42856.291666659665</v>
      </c>
      <c r="AD2908" s="512">
        <f t="shared" si="90"/>
        <v>8</v>
      </c>
      <c r="AJ2908" s="504">
        <v>209</v>
      </c>
    </row>
    <row r="2909" spans="1:36" x14ac:dyDescent="0.2">
      <c r="A2909" s="511">
        <v>42125</v>
      </c>
      <c r="B2909" s="512">
        <v>9</v>
      </c>
      <c r="H2909" s="504">
        <v>247.803</v>
      </c>
      <c r="O2909" s="511">
        <v>42490</v>
      </c>
      <c r="P2909" s="512">
        <v>9</v>
      </c>
      <c r="V2909" s="504">
        <v>186.81899999999999</v>
      </c>
      <c r="AC2909" s="511">
        <f t="shared" si="91"/>
        <v>42856.333333326329</v>
      </c>
      <c r="AD2909" s="512">
        <f t="shared" si="90"/>
        <v>9</v>
      </c>
      <c r="AJ2909" s="504">
        <v>225</v>
      </c>
    </row>
    <row r="2910" spans="1:36" x14ac:dyDescent="0.2">
      <c r="A2910" s="511">
        <v>42125</v>
      </c>
      <c r="B2910" s="512">
        <v>10</v>
      </c>
      <c r="H2910" s="504">
        <v>257.44299999999998</v>
      </c>
      <c r="O2910" s="511">
        <v>42490</v>
      </c>
      <c r="P2910" s="512">
        <v>10</v>
      </c>
      <c r="V2910" s="504">
        <v>189.30699999999999</v>
      </c>
      <c r="AC2910" s="511">
        <f t="shared" si="91"/>
        <v>42856.374999992993</v>
      </c>
      <c r="AD2910" s="512">
        <f t="shared" si="90"/>
        <v>10</v>
      </c>
      <c r="AJ2910" s="504">
        <v>244</v>
      </c>
    </row>
    <row r="2911" spans="1:36" x14ac:dyDescent="0.2">
      <c r="A2911" s="511">
        <v>42125</v>
      </c>
      <c r="B2911" s="512">
        <v>11</v>
      </c>
      <c r="H2911" s="504">
        <v>268.22199999999998</v>
      </c>
      <c r="O2911" s="511">
        <v>42490</v>
      </c>
      <c r="P2911" s="512">
        <v>11</v>
      </c>
      <c r="V2911" s="504">
        <v>192.24199999999999</v>
      </c>
      <c r="AC2911" s="511">
        <f t="shared" si="91"/>
        <v>42856.416666659657</v>
      </c>
      <c r="AD2911" s="512">
        <f t="shared" si="90"/>
        <v>11</v>
      </c>
      <c r="AJ2911" s="504">
        <v>272</v>
      </c>
    </row>
    <row r="2912" spans="1:36" x14ac:dyDescent="0.2">
      <c r="A2912" s="511">
        <v>42125</v>
      </c>
      <c r="B2912" s="512">
        <v>12</v>
      </c>
      <c r="H2912" s="504">
        <v>281.25400000000002</v>
      </c>
      <c r="O2912" s="511">
        <v>42490</v>
      </c>
      <c r="P2912" s="512">
        <v>12</v>
      </c>
      <c r="V2912" s="504">
        <v>192.517</v>
      </c>
      <c r="AC2912" s="511">
        <f t="shared" si="91"/>
        <v>42856.458333326322</v>
      </c>
      <c r="AD2912" s="512">
        <f t="shared" si="90"/>
        <v>12</v>
      </c>
      <c r="AJ2912" s="504">
        <v>301</v>
      </c>
    </row>
    <row r="2913" spans="1:36" x14ac:dyDescent="0.2">
      <c r="A2913" s="511">
        <v>42125</v>
      </c>
      <c r="B2913" s="512">
        <v>13</v>
      </c>
      <c r="H2913" s="504">
        <v>295.09699999999998</v>
      </c>
      <c r="O2913" s="511">
        <v>42490</v>
      </c>
      <c r="P2913" s="512">
        <v>13</v>
      </c>
      <c r="V2913" s="504">
        <v>192.268</v>
      </c>
      <c r="AC2913" s="511">
        <f t="shared" si="91"/>
        <v>42856.499999992986</v>
      </c>
      <c r="AD2913" s="512">
        <f t="shared" si="90"/>
        <v>13</v>
      </c>
      <c r="AJ2913" s="504">
        <v>335</v>
      </c>
    </row>
    <row r="2914" spans="1:36" x14ac:dyDescent="0.2">
      <c r="A2914" s="511">
        <v>42125</v>
      </c>
      <c r="B2914" s="512">
        <v>14</v>
      </c>
      <c r="H2914" s="504">
        <v>314.94200000000001</v>
      </c>
      <c r="O2914" s="511">
        <v>42490</v>
      </c>
      <c r="P2914" s="512">
        <v>14</v>
      </c>
      <c r="V2914" s="504">
        <v>193.50800000000001</v>
      </c>
      <c r="AC2914" s="511">
        <f t="shared" si="91"/>
        <v>42856.54166665965</v>
      </c>
      <c r="AD2914" s="512">
        <f t="shared" si="90"/>
        <v>14</v>
      </c>
      <c r="AJ2914" s="504">
        <v>359</v>
      </c>
    </row>
    <row r="2915" spans="1:36" x14ac:dyDescent="0.2">
      <c r="A2915" s="511">
        <v>42125</v>
      </c>
      <c r="B2915" s="512">
        <v>15</v>
      </c>
      <c r="H2915" s="504">
        <v>328.93599999999998</v>
      </c>
      <c r="O2915" s="511">
        <v>42490</v>
      </c>
      <c r="P2915" s="512">
        <v>15</v>
      </c>
      <c r="V2915" s="504">
        <v>196.15600000000001</v>
      </c>
      <c r="AC2915" s="511">
        <f t="shared" si="91"/>
        <v>42856.583333326314</v>
      </c>
      <c r="AD2915" s="512">
        <f t="shared" si="90"/>
        <v>15</v>
      </c>
      <c r="AJ2915" s="504">
        <v>380</v>
      </c>
    </row>
    <row r="2916" spans="1:36" x14ac:dyDescent="0.2">
      <c r="A2916" s="511">
        <v>42125</v>
      </c>
      <c r="B2916" s="512">
        <v>16</v>
      </c>
      <c r="H2916" s="504">
        <v>342.29300000000001</v>
      </c>
      <c r="O2916" s="511">
        <v>42490</v>
      </c>
      <c r="P2916" s="512">
        <v>16</v>
      </c>
      <c r="V2916" s="504">
        <v>199.37200000000001</v>
      </c>
      <c r="AC2916" s="511">
        <f t="shared" si="91"/>
        <v>42856.624999992979</v>
      </c>
      <c r="AD2916" s="512">
        <f t="shared" si="90"/>
        <v>16</v>
      </c>
      <c r="AJ2916" s="504">
        <v>391</v>
      </c>
    </row>
    <row r="2917" spans="1:36" x14ac:dyDescent="0.2">
      <c r="A2917" s="511">
        <v>42125</v>
      </c>
      <c r="B2917" s="512">
        <v>17</v>
      </c>
      <c r="H2917" s="504">
        <v>351.44600000000003</v>
      </c>
      <c r="O2917" s="511">
        <v>42490</v>
      </c>
      <c r="P2917" s="512">
        <v>17</v>
      </c>
      <c r="V2917" s="504">
        <v>206.208</v>
      </c>
      <c r="AC2917" s="511">
        <f t="shared" si="91"/>
        <v>42856.666666659643</v>
      </c>
      <c r="AD2917" s="512">
        <f t="shared" si="90"/>
        <v>17</v>
      </c>
      <c r="AJ2917" s="504">
        <v>396</v>
      </c>
    </row>
    <row r="2918" spans="1:36" x14ac:dyDescent="0.2">
      <c r="A2918" s="511">
        <v>42125</v>
      </c>
      <c r="B2918" s="512">
        <v>18</v>
      </c>
      <c r="H2918" s="504">
        <v>353.67500000000001</v>
      </c>
      <c r="O2918" s="511">
        <v>42490</v>
      </c>
      <c r="P2918" s="512">
        <v>18</v>
      </c>
      <c r="V2918" s="504">
        <v>213.44300000000001</v>
      </c>
      <c r="AC2918" s="511">
        <f t="shared" si="91"/>
        <v>42856.708333326307</v>
      </c>
      <c r="AD2918" s="512">
        <f t="shared" si="90"/>
        <v>18</v>
      </c>
      <c r="AJ2918" s="504">
        <v>395</v>
      </c>
    </row>
    <row r="2919" spans="1:36" x14ac:dyDescent="0.2">
      <c r="A2919" s="511">
        <v>42125</v>
      </c>
      <c r="B2919" s="512">
        <v>19</v>
      </c>
      <c r="H2919" s="504">
        <v>349.75099999999998</v>
      </c>
      <c r="O2919" s="511">
        <v>42490</v>
      </c>
      <c r="P2919" s="512">
        <v>19</v>
      </c>
      <c r="V2919" s="504">
        <v>218.827</v>
      </c>
      <c r="AC2919" s="511">
        <f t="shared" si="91"/>
        <v>42856.749999992971</v>
      </c>
      <c r="AD2919" s="512">
        <f t="shared" si="90"/>
        <v>19</v>
      </c>
      <c r="AJ2919" s="504">
        <v>388</v>
      </c>
    </row>
    <row r="2920" spans="1:36" x14ac:dyDescent="0.2">
      <c r="A2920" s="511">
        <v>42125</v>
      </c>
      <c r="B2920" s="512">
        <v>20</v>
      </c>
      <c r="H2920" s="504">
        <v>335.03</v>
      </c>
      <c r="O2920" s="511">
        <v>42490</v>
      </c>
      <c r="P2920" s="512">
        <v>20</v>
      </c>
      <c r="V2920" s="504">
        <v>222.16</v>
      </c>
      <c r="AC2920" s="511">
        <f t="shared" si="91"/>
        <v>42856.791666659636</v>
      </c>
      <c r="AD2920" s="512">
        <f t="shared" si="90"/>
        <v>20</v>
      </c>
      <c r="AJ2920" s="504">
        <v>379</v>
      </c>
    </row>
    <row r="2921" spans="1:36" x14ac:dyDescent="0.2">
      <c r="A2921" s="511">
        <v>42125</v>
      </c>
      <c r="B2921" s="512">
        <v>21</v>
      </c>
      <c r="H2921" s="504">
        <v>328.40300000000002</v>
      </c>
      <c r="O2921" s="511">
        <v>42490</v>
      </c>
      <c r="P2921" s="512">
        <v>21</v>
      </c>
      <c r="V2921" s="504">
        <v>231.36500000000001</v>
      </c>
      <c r="AC2921" s="511">
        <f t="shared" si="91"/>
        <v>42856.8333333263</v>
      </c>
      <c r="AD2921" s="512">
        <f t="shared" si="90"/>
        <v>21</v>
      </c>
      <c r="AJ2921" s="504">
        <v>384</v>
      </c>
    </row>
    <row r="2922" spans="1:36" x14ac:dyDescent="0.2">
      <c r="A2922" s="511">
        <v>42125</v>
      </c>
      <c r="B2922" s="512">
        <v>22</v>
      </c>
      <c r="H2922" s="504">
        <v>311.67099999999999</v>
      </c>
      <c r="O2922" s="511">
        <v>42490</v>
      </c>
      <c r="P2922" s="512">
        <v>22</v>
      </c>
      <c r="V2922" s="504">
        <v>226.68100000000001</v>
      </c>
      <c r="AC2922" s="511">
        <f t="shared" si="91"/>
        <v>42856.874999992964</v>
      </c>
      <c r="AD2922" s="512">
        <f t="shared" si="90"/>
        <v>22</v>
      </c>
      <c r="AJ2922" s="504">
        <v>376</v>
      </c>
    </row>
    <row r="2923" spans="1:36" x14ac:dyDescent="0.2">
      <c r="A2923" s="511">
        <v>42125</v>
      </c>
      <c r="B2923" s="512">
        <v>23</v>
      </c>
      <c r="H2923" s="504">
        <v>280.33199999999999</v>
      </c>
      <c r="O2923" s="511">
        <v>42490</v>
      </c>
      <c r="P2923" s="512">
        <v>23</v>
      </c>
      <c r="V2923" s="504">
        <v>212.87100000000001</v>
      </c>
      <c r="AC2923" s="511">
        <f t="shared" si="91"/>
        <v>42856.916666659628</v>
      </c>
      <c r="AD2923" s="512">
        <f t="shared" si="90"/>
        <v>23</v>
      </c>
      <c r="AJ2923" s="504">
        <v>333</v>
      </c>
    </row>
    <row r="2924" spans="1:36" x14ac:dyDescent="0.2">
      <c r="A2924" s="511">
        <v>42125</v>
      </c>
      <c r="B2924" s="512">
        <v>24</v>
      </c>
      <c r="H2924" s="504">
        <v>249.50200000000001</v>
      </c>
      <c r="O2924" s="511">
        <v>42490</v>
      </c>
      <c r="P2924" s="512">
        <v>24</v>
      </c>
      <c r="V2924" s="504">
        <v>194.47200000000001</v>
      </c>
      <c r="AC2924" s="511">
        <f t="shared" si="91"/>
        <v>42856.958333326293</v>
      </c>
      <c r="AD2924" s="512">
        <f t="shared" si="90"/>
        <v>24</v>
      </c>
      <c r="AJ2924" s="504">
        <v>250</v>
      </c>
    </row>
    <row r="2925" spans="1:36" x14ac:dyDescent="0.2">
      <c r="A2925" s="511">
        <v>42126</v>
      </c>
      <c r="B2925" s="512">
        <v>1</v>
      </c>
      <c r="H2925" s="504">
        <v>229.19300000000001</v>
      </c>
      <c r="O2925" s="511">
        <v>42491</v>
      </c>
      <c r="P2925" s="512">
        <v>1</v>
      </c>
      <c r="V2925" s="504">
        <v>182.56100000000001</v>
      </c>
      <c r="AC2925" s="511">
        <f t="shared" si="91"/>
        <v>42856.999999992957</v>
      </c>
      <c r="AD2925" s="512">
        <f t="shared" si="90"/>
        <v>1</v>
      </c>
      <c r="AJ2925" s="504">
        <v>217</v>
      </c>
    </row>
    <row r="2926" spans="1:36" x14ac:dyDescent="0.2">
      <c r="A2926" s="511">
        <v>42126</v>
      </c>
      <c r="B2926" s="512">
        <v>2</v>
      </c>
      <c r="H2926" s="504">
        <v>215.91200000000001</v>
      </c>
      <c r="O2926" s="511">
        <v>42491</v>
      </c>
      <c r="P2926" s="512">
        <v>2</v>
      </c>
      <c r="V2926" s="504">
        <v>174.976</v>
      </c>
      <c r="AC2926" s="511">
        <f t="shared" si="91"/>
        <v>42857.041666659621</v>
      </c>
      <c r="AD2926" s="512">
        <f t="shared" si="90"/>
        <v>2</v>
      </c>
      <c r="AJ2926" s="504">
        <v>202</v>
      </c>
    </row>
    <row r="2927" spans="1:36" x14ac:dyDescent="0.2">
      <c r="A2927" s="511">
        <v>42126</v>
      </c>
      <c r="B2927" s="512">
        <v>3</v>
      </c>
      <c r="H2927" s="504">
        <v>206.46600000000001</v>
      </c>
      <c r="O2927" s="511">
        <v>42491</v>
      </c>
      <c r="P2927" s="512">
        <v>3</v>
      </c>
      <c r="V2927" s="504">
        <v>169.01400000000001</v>
      </c>
      <c r="AC2927" s="511">
        <f t="shared" si="91"/>
        <v>42857.083333326285</v>
      </c>
      <c r="AD2927" s="512">
        <f t="shared" si="90"/>
        <v>3</v>
      </c>
      <c r="AJ2927" s="504">
        <v>196</v>
      </c>
    </row>
    <row r="2928" spans="1:36" x14ac:dyDescent="0.2">
      <c r="A2928" s="511">
        <v>42126</v>
      </c>
      <c r="B2928" s="512">
        <v>4</v>
      </c>
      <c r="H2928" s="504">
        <v>200.684</v>
      </c>
      <c r="O2928" s="511">
        <v>42491</v>
      </c>
      <c r="P2928" s="512">
        <v>4</v>
      </c>
      <c r="V2928" s="504">
        <v>167.74700000000001</v>
      </c>
      <c r="AC2928" s="511">
        <f t="shared" si="91"/>
        <v>42857.12499999295</v>
      </c>
      <c r="AD2928" s="512">
        <f t="shared" si="90"/>
        <v>4</v>
      </c>
      <c r="AJ2928" s="504">
        <v>194</v>
      </c>
    </row>
    <row r="2929" spans="1:36" x14ac:dyDescent="0.2">
      <c r="A2929" s="511">
        <v>42126</v>
      </c>
      <c r="B2929" s="512">
        <v>5</v>
      </c>
      <c r="H2929" s="504">
        <v>198.96600000000001</v>
      </c>
      <c r="O2929" s="511">
        <v>42491</v>
      </c>
      <c r="P2929" s="512">
        <v>5</v>
      </c>
      <c r="V2929" s="504">
        <v>167.238</v>
      </c>
      <c r="AC2929" s="511">
        <f t="shared" si="91"/>
        <v>42857.166666659614</v>
      </c>
      <c r="AD2929" s="512">
        <f t="shared" si="90"/>
        <v>5</v>
      </c>
      <c r="AJ2929" s="504">
        <v>193</v>
      </c>
    </row>
    <row r="2930" spans="1:36" x14ac:dyDescent="0.2">
      <c r="A2930" s="511">
        <v>42126</v>
      </c>
      <c r="B2930" s="512">
        <v>6</v>
      </c>
      <c r="H2930" s="504">
        <v>201.45099999999999</v>
      </c>
      <c r="O2930" s="511">
        <v>42491</v>
      </c>
      <c r="P2930" s="512">
        <v>6</v>
      </c>
      <c r="V2930" s="504">
        <v>168.298</v>
      </c>
      <c r="AC2930" s="511">
        <f t="shared" si="91"/>
        <v>42857.208333326278</v>
      </c>
      <c r="AD2930" s="512">
        <f t="shared" si="90"/>
        <v>6</v>
      </c>
      <c r="AJ2930" s="504">
        <v>196</v>
      </c>
    </row>
    <row r="2931" spans="1:36" x14ac:dyDescent="0.2">
      <c r="A2931" s="511">
        <v>42126</v>
      </c>
      <c r="B2931" s="512">
        <v>7</v>
      </c>
      <c r="H2931" s="504">
        <v>200.18899999999999</v>
      </c>
      <c r="O2931" s="511">
        <v>42491</v>
      </c>
      <c r="P2931" s="512">
        <v>7</v>
      </c>
      <c r="V2931" s="504">
        <v>166.27600000000001</v>
      </c>
      <c r="AC2931" s="511">
        <f t="shared" si="91"/>
        <v>42857.249999992942</v>
      </c>
      <c r="AD2931" s="512">
        <f t="shared" si="90"/>
        <v>7</v>
      </c>
      <c r="AJ2931" s="504">
        <v>200</v>
      </c>
    </row>
    <row r="2932" spans="1:36" x14ac:dyDescent="0.2">
      <c r="A2932" s="511">
        <v>42126</v>
      </c>
      <c r="B2932" s="512">
        <v>8</v>
      </c>
      <c r="H2932" s="504">
        <v>207.08500000000001</v>
      </c>
      <c r="O2932" s="511">
        <v>42491</v>
      </c>
      <c r="P2932" s="512">
        <v>8</v>
      </c>
      <c r="V2932" s="504">
        <v>171.029</v>
      </c>
      <c r="AC2932" s="511">
        <f t="shared" si="91"/>
        <v>42857.291666659607</v>
      </c>
      <c r="AD2932" s="512">
        <f t="shared" si="90"/>
        <v>8</v>
      </c>
      <c r="AJ2932" s="504">
        <v>211</v>
      </c>
    </row>
    <row r="2933" spans="1:36" x14ac:dyDescent="0.2">
      <c r="A2933" s="511">
        <v>42126</v>
      </c>
      <c r="B2933" s="512">
        <v>9</v>
      </c>
      <c r="H2933" s="504">
        <v>217.02500000000001</v>
      </c>
      <c r="O2933" s="511">
        <v>42491</v>
      </c>
      <c r="P2933" s="512">
        <v>9</v>
      </c>
      <c r="V2933" s="504">
        <v>175.11500000000001</v>
      </c>
      <c r="AC2933" s="511">
        <f t="shared" si="91"/>
        <v>42857.333333326271</v>
      </c>
      <c r="AD2933" s="512">
        <f t="shared" si="90"/>
        <v>9</v>
      </c>
      <c r="AJ2933" s="504">
        <v>226</v>
      </c>
    </row>
    <row r="2934" spans="1:36" x14ac:dyDescent="0.2">
      <c r="A2934" s="511">
        <v>42126</v>
      </c>
      <c r="B2934" s="512">
        <v>10</v>
      </c>
      <c r="H2934" s="504">
        <v>226.40199999999999</v>
      </c>
      <c r="O2934" s="511">
        <v>42491</v>
      </c>
      <c r="P2934" s="512">
        <v>10</v>
      </c>
      <c r="V2934" s="504">
        <v>183.886</v>
      </c>
      <c r="AC2934" s="511">
        <f t="shared" si="91"/>
        <v>42857.374999992935</v>
      </c>
      <c r="AD2934" s="512">
        <f t="shared" si="90"/>
        <v>10</v>
      </c>
      <c r="AJ2934" s="504">
        <v>242</v>
      </c>
    </row>
    <row r="2935" spans="1:36" x14ac:dyDescent="0.2">
      <c r="A2935" s="511">
        <v>42126</v>
      </c>
      <c r="B2935" s="512">
        <v>11</v>
      </c>
      <c r="H2935" s="504">
        <v>235.48099999999999</v>
      </c>
      <c r="O2935" s="511">
        <v>42491</v>
      </c>
      <c r="P2935" s="512">
        <v>11</v>
      </c>
      <c r="V2935" s="504">
        <v>190.14699999999999</v>
      </c>
      <c r="AC2935" s="511">
        <f t="shared" si="91"/>
        <v>42857.416666659599</v>
      </c>
      <c r="AD2935" s="512">
        <f t="shared" si="90"/>
        <v>11</v>
      </c>
      <c r="AJ2935" s="504">
        <v>259</v>
      </c>
    </row>
    <row r="2936" spans="1:36" x14ac:dyDescent="0.2">
      <c r="A2936" s="511">
        <v>42126</v>
      </c>
      <c r="B2936" s="512">
        <v>12</v>
      </c>
      <c r="H2936" s="504">
        <v>245.11099999999999</v>
      </c>
      <c r="O2936" s="511">
        <v>42491</v>
      </c>
      <c r="P2936" s="512">
        <v>12</v>
      </c>
      <c r="V2936" s="504">
        <v>193.61699999999999</v>
      </c>
      <c r="AC2936" s="511">
        <f t="shared" si="91"/>
        <v>42857.458333326264</v>
      </c>
      <c r="AD2936" s="512">
        <f t="shared" si="90"/>
        <v>12</v>
      </c>
      <c r="AJ2936" s="504">
        <v>280</v>
      </c>
    </row>
    <row r="2937" spans="1:36" x14ac:dyDescent="0.2">
      <c r="A2937" s="511">
        <v>42126</v>
      </c>
      <c r="B2937" s="512">
        <v>13</v>
      </c>
      <c r="H2937" s="504">
        <v>256.637</v>
      </c>
      <c r="O2937" s="511">
        <v>42491</v>
      </c>
      <c r="P2937" s="512">
        <v>13</v>
      </c>
      <c r="V2937" s="504">
        <v>199.232</v>
      </c>
      <c r="AC2937" s="511">
        <f t="shared" si="91"/>
        <v>42857.499999992928</v>
      </c>
      <c r="AD2937" s="512">
        <f t="shared" si="90"/>
        <v>13</v>
      </c>
      <c r="AJ2937" s="504">
        <v>295</v>
      </c>
    </row>
    <row r="2938" spans="1:36" x14ac:dyDescent="0.2">
      <c r="A2938" s="511">
        <v>42126</v>
      </c>
      <c r="B2938" s="512">
        <v>14</v>
      </c>
      <c r="H2938" s="504">
        <v>270.84399999999999</v>
      </c>
      <c r="O2938" s="511">
        <v>42491</v>
      </c>
      <c r="P2938" s="512">
        <v>14</v>
      </c>
      <c r="V2938" s="504">
        <v>207.255</v>
      </c>
      <c r="AC2938" s="511">
        <f t="shared" si="91"/>
        <v>42857.541666659592</v>
      </c>
      <c r="AD2938" s="512">
        <f t="shared" si="90"/>
        <v>14</v>
      </c>
      <c r="AJ2938" s="504">
        <v>326</v>
      </c>
    </row>
    <row r="2939" spans="1:36" x14ac:dyDescent="0.2">
      <c r="A2939" s="511">
        <v>42126</v>
      </c>
      <c r="B2939" s="512">
        <v>15</v>
      </c>
      <c r="H2939" s="504">
        <v>287.06900000000002</v>
      </c>
      <c r="O2939" s="511">
        <v>42491</v>
      </c>
      <c r="P2939" s="512">
        <v>15</v>
      </c>
      <c r="V2939" s="504">
        <v>216.78800000000001</v>
      </c>
      <c r="AC2939" s="511">
        <f t="shared" si="91"/>
        <v>42857.583333326256</v>
      </c>
      <c r="AD2939" s="512">
        <f t="shared" si="90"/>
        <v>15</v>
      </c>
      <c r="AJ2939" s="504">
        <v>352</v>
      </c>
    </row>
    <row r="2940" spans="1:36" x14ac:dyDescent="0.2">
      <c r="A2940" s="511">
        <v>42126</v>
      </c>
      <c r="B2940" s="512">
        <v>16</v>
      </c>
      <c r="H2940" s="504">
        <v>298.91699999999997</v>
      </c>
      <c r="O2940" s="511">
        <v>42491</v>
      </c>
      <c r="P2940" s="512">
        <v>16</v>
      </c>
      <c r="V2940" s="504">
        <v>228.15700000000001</v>
      </c>
      <c r="AC2940" s="511">
        <f t="shared" si="91"/>
        <v>42857.62499999292</v>
      </c>
      <c r="AD2940" s="512">
        <f t="shared" si="90"/>
        <v>16</v>
      </c>
      <c r="AJ2940" s="504">
        <v>360</v>
      </c>
    </row>
    <row r="2941" spans="1:36" x14ac:dyDescent="0.2">
      <c r="A2941" s="511">
        <v>42126</v>
      </c>
      <c r="B2941" s="512">
        <v>17</v>
      </c>
      <c r="H2941" s="504">
        <v>307.93799999999999</v>
      </c>
      <c r="O2941" s="511">
        <v>42491</v>
      </c>
      <c r="P2941" s="512">
        <v>17</v>
      </c>
      <c r="V2941" s="504">
        <v>239.84800000000001</v>
      </c>
      <c r="AC2941" s="511">
        <f t="shared" si="91"/>
        <v>42857.666666659585</v>
      </c>
      <c r="AD2941" s="512">
        <f t="shared" si="90"/>
        <v>17</v>
      </c>
      <c r="AJ2941" s="504">
        <v>357</v>
      </c>
    </row>
    <row r="2942" spans="1:36" x14ac:dyDescent="0.2">
      <c r="A2942" s="511">
        <v>42126</v>
      </c>
      <c r="B2942" s="512">
        <v>18</v>
      </c>
      <c r="H2942" s="504">
        <v>315.92</v>
      </c>
      <c r="O2942" s="511">
        <v>42491</v>
      </c>
      <c r="P2942" s="512">
        <v>18</v>
      </c>
      <c r="V2942" s="504">
        <v>250.56800000000001</v>
      </c>
      <c r="AC2942" s="511">
        <f t="shared" si="91"/>
        <v>42857.708333326249</v>
      </c>
      <c r="AD2942" s="512">
        <f t="shared" si="90"/>
        <v>18</v>
      </c>
      <c r="AJ2942" s="504">
        <v>366</v>
      </c>
    </row>
    <row r="2943" spans="1:36" x14ac:dyDescent="0.2">
      <c r="A2943" s="511">
        <v>42126</v>
      </c>
      <c r="B2943" s="512">
        <v>19</v>
      </c>
      <c r="H2943" s="504">
        <v>312.24400000000003</v>
      </c>
      <c r="O2943" s="511">
        <v>42491</v>
      </c>
      <c r="P2943" s="512">
        <v>19</v>
      </c>
      <c r="V2943" s="504">
        <v>252.773</v>
      </c>
      <c r="AC2943" s="511">
        <f t="shared" si="91"/>
        <v>42857.749999992913</v>
      </c>
      <c r="AD2943" s="512">
        <f t="shared" si="90"/>
        <v>19</v>
      </c>
      <c r="AJ2943" s="504">
        <v>364</v>
      </c>
    </row>
    <row r="2944" spans="1:36" x14ac:dyDescent="0.2">
      <c r="A2944" s="511">
        <v>42126</v>
      </c>
      <c r="B2944" s="512">
        <v>20</v>
      </c>
      <c r="H2944" s="504">
        <v>296.80500000000001</v>
      </c>
      <c r="O2944" s="511">
        <v>42491</v>
      </c>
      <c r="P2944" s="512">
        <v>20</v>
      </c>
      <c r="V2944" s="504">
        <v>248.548</v>
      </c>
      <c r="AC2944" s="511">
        <f t="shared" si="91"/>
        <v>42857.791666659577</v>
      </c>
      <c r="AD2944" s="512">
        <f t="shared" si="90"/>
        <v>20</v>
      </c>
      <c r="AJ2944" s="504">
        <v>350</v>
      </c>
    </row>
    <row r="2945" spans="1:36" x14ac:dyDescent="0.2">
      <c r="A2945" s="511">
        <v>42126</v>
      </c>
      <c r="B2945" s="512">
        <v>21</v>
      </c>
      <c r="H2945" s="504">
        <v>289.21100000000001</v>
      </c>
      <c r="O2945" s="511">
        <v>42491</v>
      </c>
      <c r="P2945" s="512">
        <v>21</v>
      </c>
      <c r="V2945" s="504">
        <v>256.40199999999999</v>
      </c>
      <c r="AC2945" s="511">
        <f t="shared" si="91"/>
        <v>42857.833333326242</v>
      </c>
      <c r="AD2945" s="512">
        <f t="shared" si="90"/>
        <v>21</v>
      </c>
      <c r="AJ2945" s="504">
        <v>344</v>
      </c>
    </row>
    <row r="2946" spans="1:36" x14ac:dyDescent="0.2">
      <c r="A2946" s="511">
        <v>42126</v>
      </c>
      <c r="B2946" s="512">
        <v>22</v>
      </c>
      <c r="H2946" s="504">
        <v>271.00700000000001</v>
      </c>
      <c r="O2946" s="511">
        <v>42491</v>
      </c>
      <c r="P2946" s="512">
        <v>22</v>
      </c>
      <c r="V2946" s="504">
        <v>247.102</v>
      </c>
      <c r="AC2946" s="511">
        <f t="shared" si="91"/>
        <v>42857.874999992906</v>
      </c>
      <c r="AD2946" s="512">
        <f t="shared" si="90"/>
        <v>22</v>
      </c>
      <c r="AJ2946" s="504">
        <v>341</v>
      </c>
    </row>
    <row r="2947" spans="1:36" x14ac:dyDescent="0.2">
      <c r="A2947" s="511">
        <v>42126</v>
      </c>
      <c r="B2947" s="512">
        <v>23</v>
      </c>
      <c r="H2947" s="504">
        <v>247.792</v>
      </c>
      <c r="O2947" s="511">
        <v>42491</v>
      </c>
      <c r="P2947" s="512">
        <v>23</v>
      </c>
      <c r="V2947" s="504">
        <v>227.15100000000001</v>
      </c>
      <c r="AC2947" s="511">
        <f t="shared" si="91"/>
        <v>42857.91666665957</v>
      </c>
      <c r="AD2947" s="512">
        <f t="shared" si="90"/>
        <v>23</v>
      </c>
      <c r="AJ2947" s="504">
        <v>288</v>
      </c>
    </row>
    <row r="2948" spans="1:36" x14ac:dyDescent="0.2">
      <c r="A2948" s="511">
        <v>42126</v>
      </c>
      <c r="B2948" s="512">
        <v>24</v>
      </c>
      <c r="H2948" s="504">
        <v>226.61199999999999</v>
      </c>
      <c r="O2948" s="511">
        <v>42491</v>
      </c>
      <c r="P2948" s="512">
        <v>24</v>
      </c>
      <c r="V2948" s="504">
        <v>207.017</v>
      </c>
      <c r="AC2948" s="511">
        <f t="shared" si="91"/>
        <v>42857.958333326234</v>
      </c>
      <c r="AD2948" s="512">
        <f t="shared" si="90"/>
        <v>24</v>
      </c>
      <c r="AJ2948" s="504">
        <v>232</v>
      </c>
    </row>
    <row r="2949" spans="1:36" x14ac:dyDescent="0.2">
      <c r="A2949" s="511">
        <v>42127</v>
      </c>
      <c r="B2949" s="512">
        <v>1</v>
      </c>
      <c r="H2949" s="504">
        <v>210.863</v>
      </c>
      <c r="O2949" s="511">
        <v>42492</v>
      </c>
      <c r="P2949" s="512">
        <v>1</v>
      </c>
      <c r="V2949" s="504">
        <v>192.76</v>
      </c>
      <c r="AC2949" s="511">
        <f t="shared" si="91"/>
        <v>42857.999999992899</v>
      </c>
      <c r="AD2949" s="512">
        <f t="shared" si="90"/>
        <v>1</v>
      </c>
      <c r="AJ2949" s="504">
        <v>209</v>
      </c>
    </row>
    <row r="2950" spans="1:36" x14ac:dyDescent="0.2">
      <c r="A2950" s="511">
        <v>42127</v>
      </c>
      <c r="B2950" s="512">
        <v>2</v>
      </c>
      <c r="H2950" s="504">
        <v>198.48500000000001</v>
      </c>
      <c r="O2950" s="511">
        <v>42492</v>
      </c>
      <c r="P2950" s="512">
        <v>2</v>
      </c>
      <c r="V2950" s="504">
        <v>184.71600000000001</v>
      </c>
      <c r="AC2950" s="511">
        <f t="shared" si="91"/>
        <v>42858.041666659563</v>
      </c>
      <c r="AD2950" s="512">
        <f t="shared" si="90"/>
        <v>2</v>
      </c>
      <c r="AJ2950" s="504">
        <v>198</v>
      </c>
    </row>
    <row r="2951" spans="1:36" x14ac:dyDescent="0.2">
      <c r="A2951" s="511">
        <v>42127</v>
      </c>
      <c r="B2951" s="512">
        <v>3</v>
      </c>
      <c r="H2951" s="504">
        <v>187.79300000000001</v>
      </c>
      <c r="O2951" s="511">
        <v>42492</v>
      </c>
      <c r="P2951" s="512">
        <v>3</v>
      </c>
      <c r="V2951" s="504">
        <v>180.417</v>
      </c>
      <c r="AC2951" s="511">
        <f t="shared" si="91"/>
        <v>42858.083333326227</v>
      </c>
      <c r="AD2951" s="512">
        <f t="shared" si="90"/>
        <v>3</v>
      </c>
      <c r="AJ2951" s="504">
        <v>194</v>
      </c>
    </row>
    <row r="2952" spans="1:36" x14ac:dyDescent="0.2">
      <c r="A2952" s="511">
        <v>42127</v>
      </c>
      <c r="B2952" s="512">
        <v>4</v>
      </c>
      <c r="H2952" s="504">
        <v>182.38900000000001</v>
      </c>
      <c r="O2952" s="511">
        <v>42492</v>
      </c>
      <c r="P2952" s="512">
        <v>4</v>
      </c>
      <c r="V2952" s="504">
        <v>178.886</v>
      </c>
      <c r="AC2952" s="511">
        <f t="shared" si="91"/>
        <v>42858.124999992891</v>
      </c>
      <c r="AD2952" s="512">
        <f t="shared" si="90"/>
        <v>4</v>
      </c>
      <c r="AJ2952" s="504">
        <v>192</v>
      </c>
    </row>
    <row r="2953" spans="1:36" x14ac:dyDescent="0.2">
      <c r="A2953" s="511">
        <v>42127</v>
      </c>
      <c r="B2953" s="512">
        <v>5</v>
      </c>
      <c r="H2953" s="504">
        <v>180.489</v>
      </c>
      <c r="O2953" s="511">
        <v>42492</v>
      </c>
      <c r="P2953" s="512">
        <v>5</v>
      </c>
      <c r="V2953" s="504">
        <v>182.56399999999999</v>
      </c>
      <c r="AC2953" s="511">
        <f t="shared" si="91"/>
        <v>42858.166666659556</v>
      </c>
      <c r="AD2953" s="512">
        <f t="shared" si="90"/>
        <v>5</v>
      </c>
      <c r="AJ2953" s="504">
        <v>192</v>
      </c>
    </row>
    <row r="2954" spans="1:36" x14ac:dyDescent="0.2">
      <c r="A2954" s="511">
        <v>42127</v>
      </c>
      <c r="B2954" s="512">
        <v>6</v>
      </c>
      <c r="H2954" s="504">
        <v>181.35599999999999</v>
      </c>
      <c r="O2954" s="511">
        <v>42492</v>
      </c>
      <c r="P2954" s="512">
        <v>6</v>
      </c>
      <c r="V2954" s="504">
        <v>192.97300000000001</v>
      </c>
      <c r="AC2954" s="511">
        <f t="shared" si="91"/>
        <v>42858.20833332622</v>
      </c>
      <c r="AD2954" s="512">
        <f t="shared" si="90"/>
        <v>6</v>
      </c>
      <c r="AJ2954" s="504">
        <v>193</v>
      </c>
    </row>
    <row r="2955" spans="1:36" x14ac:dyDescent="0.2">
      <c r="A2955" s="511">
        <v>42127</v>
      </c>
      <c r="B2955" s="512">
        <v>7</v>
      </c>
      <c r="H2955" s="504">
        <v>176.07300000000001</v>
      </c>
      <c r="O2955" s="511">
        <v>42492</v>
      </c>
      <c r="P2955" s="512">
        <v>7</v>
      </c>
      <c r="V2955" s="504">
        <v>207.285</v>
      </c>
      <c r="AC2955" s="511">
        <f t="shared" si="91"/>
        <v>42858.249999992884</v>
      </c>
      <c r="AD2955" s="512">
        <f t="shared" si="90"/>
        <v>7</v>
      </c>
      <c r="AJ2955" s="504">
        <v>196</v>
      </c>
    </row>
    <row r="2956" spans="1:36" x14ac:dyDescent="0.2">
      <c r="A2956" s="511">
        <v>42127</v>
      </c>
      <c r="B2956" s="512">
        <v>8</v>
      </c>
      <c r="H2956" s="504">
        <v>175.23699999999999</v>
      </c>
      <c r="O2956" s="511">
        <v>42492</v>
      </c>
      <c r="P2956" s="512">
        <v>8</v>
      </c>
      <c r="V2956" s="504">
        <v>225.4</v>
      </c>
      <c r="AC2956" s="511">
        <f t="shared" si="91"/>
        <v>42858.291666659548</v>
      </c>
      <c r="AD2956" s="512">
        <f t="shared" si="90"/>
        <v>8</v>
      </c>
      <c r="AJ2956" s="504">
        <v>203</v>
      </c>
    </row>
    <row r="2957" spans="1:36" x14ac:dyDescent="0.2">
      <c r="A2957" s="511">
        <v>42127</v>
      </c>
      <c r="B2957" s="512">
        <v>9</v>
      </c>
      <c r="H2957" s="504">
        <v>179.33199999999999</v>
      </c>
      <c r="O2957" s="511">
        <v>42492</v>
      </c>
      <c r="P2957" s="512">
        <v>9</v>
      </c>
      <c r="V2957" s="504">
        <v>232.316</v>
      </c>
      <c r="AC2957" s="511">
        <f t="shared" si="91"/>
        <v>42858.333333326213</v>
      </c>
      <c r="AD2957" s="512">
        <f t="shared" si="90"/>
        <v>9</v>
      </c>
      <c r="AJ2957" s="504">
        <v>214</v>
      </c>
    </row>
    <row r="2958" spans="1:36" x14ac:dyDescent="0.2">
      <c r="A2958" s="511">
        <v>42127</v>
      </c>
      <c r="B2958" s="512">
        <v>10</v>
      </c>
      <c r="H2958" s="504">
        <v>185.41300000000001</v>
      </c>
      <c r="O2958" s="511">
        <v>42492</v>
      </c>
      <c r="P2958" s="512">
        <v>10</v>
      </c>
      <c r="V2958" s="504">
        <v>242.828</v>
      </c>
      <c r="AC2958" s="511">
        <f t="shared" si="91"/>
        <v>42858.374999992877</v>
      </c>
      <c r="AD2958" s="512">
        <f t="shared" si="90"/>
        <v>10</v>
      </c>
      <c r="AJ2958" s="504">
        <v>222</v>
      </c>
    </row>
    <row r="2959" spans="1:36" x14ac:dyDescent="0.2">
      <c r="A2959" s="511">
        <v>42127</v>
      </c>
      <c r="B2959" s="512">
        <v>11</v>
      </c>
      <c r="H2959" s="504">
        <v>192.26</v>
      </c>
      <c r="O2959" s="511">
        <v>42492</v>
      </c>
      <c r="P2959" s="512">
        <v>11</v>
      </c>
      <c r="V2959" s="504">
        <v>250.45500000000001</v>
      </c>
      <c r="AC2959" s="511">
        <f t="shared" si="91"/>
        <v>42858.416666659541</v>
      </c>
      <c r="AD2959" s="512">
        <f t="shared" si="90"/>
        <v>11</v>
      </c>
      <c r="AJ2959" s="504">
        <v>230</v>
      </c>
    </row>
    <row r="2960" spans="1:36" x14ac:dyDescent="0.2">
      <c r="A2960" s="511">
        <v>42127</v>
      </c>
      <c r="B2960" s="512">
        <v>12</v>
      </c>
      <c r="H2960" s="504">
        <v>199.45099999999999</v>
      </c>
      <c r="O2960" s="511">
        <v>42492</v>
      </c>
      <c r="P2960" s="512">
        <v>12</v>
      </c>
      <c r="V2960" s="504">
        <v>257.78699999999998</v>
      </c>
      <c r="AC2960" s="511">
        <f t="shared" si="91"/>
        <v>42858.458333326205</v>
      </c>
      <c r="AD2960" s="512">
        <f t="shared" si="90"/>
        <v>12</v>
      </c>
      <c r="AJ2960" s="504">
        <v>241</v>
      </c>
    </row>
    <row r="2961" spans="1:36" x14ac:dyDescent="0.2">
      <c r="A2961" s="511">
        <v>42127</v>
      </c>
      <c r="B2961" s="512">
        <v>13</v>
      </c>
      <c r="H2961" s="504">
        <v>206.976</v>
      </c>
      <c r="O2961" s="511">
        <v>42492</v>
      </c>
      <c r="P2961" s="512">
        <v>13</v>
      </c>
      <c r="V2961" s="504">
        <v>266.71499999999997</v>
      </c>
      <c r="AC2961" s="511">
        <f t="shared" si="91"/>
        <v>42858.49999999287</v>
      </c>
      <c r="AD2961" s="512">
        <f t="shared" si="90"/>
        <v>13</v>
      </c>
      <c r="AJ2961" s="504">
        <v>251</v>
      </c>
    </row>
    <row r="2962" spans="1:36" x14ac:dyDescent="0.2">
      <c r="A2962" s="511">
        <v>42127</v>
      </c>
      <c r="B2962" s="512">
        <v>14</v>
      </c>
      <c r="H2962" s="504">
        <v>218.17099999999999</v>
      </c>
      <c r="O2962" s="511">
        <v>42492</v>
      </c>
      <c r="P2962" s="512">
        <v>14</v>
      </c>
      <c r="V2962" s="504">
        <v>277.69099999999997</v>
      </c>
      <c r="AC2962" s="511">
        <f t="shared" si="91"/>
        <v>42858.541666659534</v>
      </c>
      <c r="AD2962" s="512">
        <f t="shared" si="90"/>
        <v>14</v>
      </c>
      <c r="AJ2962" s="504">
        <v>271</v>
      </c>
    </row>
    <row r="2963" spans="1:36" x14ac:dyDescent="0.2">
      <c r="A2963" s="511">
        <v>42127</v>
      </c>
      <c r="B2963" s="512">
        <v>15</v>
      </c>
      <c r="H2963" s="504">
        <v>229.38399999999999</v>
      </c>
      <c r="O2963" s="511">
        <v>42492</v>
      </c>
      <c r="P2963" s="512">
        <v>15</v>
      </c>
      <c r="V2963" s="504">
        <v>288.577</v>
      </c>
      <c r="AC2963" s="511">
        <f t="shared" si="91"/>
        <v>42858.583333326198</v>
      </c>
      <c r="AD2963" s="512">
        <f t="shared" si="90"/>
        <v>15</v>
      </c>
      <c r="AJ2963" s="504">
        <v>292</v>
      </c>
    </row>
    <row r="2964" spans="1:36" x14ac:dyDescent="0.2">
      <c r="A2964" s="511">
        <v>42127</v>
      </c>
      <c r="B2964" s="512">
        <v>16</v>
      </c>
      <c r="H2964" s="504">
        <v>243.14500000000001</v>
      </c>
      <c r="O2964" s="511">
        <v>42492</v>
      </c>
      <c r="P2964" s="512">
        <v>16</v>
      </c>
      <c r="V2964" s="504">
        <v>294.80599999999998</v>
      </c>
      <c r="AC2964" s="511">
        <f t="shared" si="91"/>
        <v>42858.624999992862</v>
      </c>
      <c r="AD2964" s="512">
        <f t="shared" si="90"/>
        <v>16</v>
      </c>
      <c r="AJ2964" s="504">
        <v>319</v>
      </c>
    </row>
    <row r="2965" spans="1:36" x14ac:dyDescent="0.2">
      <c r="A2965" s="511">
        <v>42127</v>
      </c>
      <c r="B2965" s="512">
        <v>17</v>
      </c>
      <c r="H2965" s="504">
        <v>256.303</v>
      </c>
      <c r="O2965" s="511">
        <v>42492</v>
      </c>
      <c r="P2965" s="512">
        <v>17</v>
      </c>
      <c r="V2965" s="504">
        <v>301.23500000000001</v>
      </c>
      <c r="AC2965" s="511">
        <f t="shared" si="91"/>
        <v>42858.666666659527</v>
      </c>
      <c r="AD2965" s="512">
        <f t="shared" si="90"/>
        <v>17</v>
      </c>
      <c r="AJ2965" s="504">
        <v>331</v>
      </c>
    </row>
    <row r="2966" spans="1:36" x14ac:dyDescent="0.2">
      <c r="A2966" s="511">
        <v>42127</v>
      </c>
      <c r="B2966" s="512">
        <v>18</v>
      </c>
      <c r="H2966" s="504">
        <v>266.71100000000001</v>
      </c>
      <c r="O2966" s="511">
        <v>42492</v>
      </c>
      <c r="P2966" s="512">
        <v>18</v>
      </c>
      <c r="V2966" s="504">
        <v>306.72199999999998</v>
      </c>
      <c r="AC2966" s="511">
        <f t="shared" si="91"/>
        <v>42858.708333326191</v>
      </c>
      <c r="AD2966" s="512">
        <f t="shared" ref="AD2966:AD3029" si="92">B2966</f>
        <v>18</v>
      </c>
      <c r="AJ2966" s="504">
        <v>333</v>
      </c>
    </row>
    <row r="2967" spans="1:36" x14ac:dyDescent="0.2">
      <c r="A2967" s="511">
        <v>42127</v>
      </c>
      <c r="B2967" s="512">
        <v>19</v>
      </c>
      <c r="H2967" s="504">
        <v>267.93900000000002</v>
      </c>
      <c r="O2967" s="511">
        <v>42492</v>
      </c>
      <c r="P2967" s="512">
        <v>19</v>
      </c>
      <c r="V2967" s="504">
        <v>306.21800000000002</v>
      </c>
      <c r="AC2967" s="511">
        <f t="shared" ref="AC2967:AC3030" si="93">AC2966+1/24</f>
        <v>42858.749999992855</v>
      </c>
      <c r="AD2967" s="512">
        <f t="shared" si="92"/>
        <v>19</v>
      </c>
      <c r="AJ2967" s="504">
        <v>327</v>
      </c>
    </row>
    <row r="2968" spans="1:36" x14ac:dyDescent="0.2">
      <c r="A2968" s="511">
        <v>42127</v>
      </c>
      <c r="B2968" s="512">
        <v>20</v>
      </c>
      <c r="H2968" s="504">
        <v>261.464</v>
      </c>
      <c r="O2968" s="511">
        <v>42492</v>
      </c>
      <c r="P2968" s="512">
        <v>20</v>
      </c>
      <c r="V2968" s="504">
        <v>299.904</v>
      </c>
      <c r="AC2968" s="511">
        <f t="shared" si="93"/>
        <v>42858.791666659519</v>
      </c>
      <c r="AD2968" s="512">
        <f t="shared" si="92"/>
        <v>20</v>
      </c>
      <c r="AJ2968" s="504">
        <v>304</v>
      </c>
    </row>
    <row r="2969" spans="1:36" x14ac:dyDescent="0.2">
      <c r="A2969" s="511">
        <v>42127</v>
      </c>
      <c r="B2969" s="512">
        <v>21</v>
      </c>
      <c r="H2969" s="504">
        <v>263.13400000000001</v>
      </c>
      <c r="O2969" s="511">
        <v>42492</v>
      </c>
      <c r="P2969" s="512">
        <v>21</v>
      </c>
      <c r="V2969" s="504">
        <v>301.72399999999999</v>
      </c>
      <c r="AC2969" s="511">
        <f t="shared" si="93"/>
        <v>42858.833333326183</v>
      </c>
      <c r="AD2969" s="512">
        <f t="shared" si="92"/>
        <v>21</v>
      </c>
      <c r="AJ2969" s="504">
        <v>302</v>
      </c>
    </row>
    <row r="2970" spans="1:36" x14ac:dyDescent="0.2">
      <c r="A2970" s="511">
        <v>42127</v>
      </c>
      <c r="B2970" s="512">
        <v>22</v>
      </c>
      <c r="H2970" s="504">
        <v>250.25700000000001</v>
      </c>
      <c r="O2970" s="511">
        <v>42492</v>
      </c>
      <c r="P2970" s="512">
        <v>22</v>
      </c>
      <c r="V2970" s="504">
        <v>285.66899999999998</v>
      </c>
      <c r="AC2970" s="511">
        <f t="shared" si="93"/>
        <v>42858.874999992848</v>
      </c>
      <c r="AD2970" s="512">
        <f t="shared" si="92"/>
        <v>22</v>
      </c>
      <c r="AJ2970" s="504">
        <v>304</v>
      </c>
    </row>
    <row r="2971" spans="1:36" x14ac:dyDescent="0.2">
      <c r="A2971" s="511">
        <v>42127</v>
      </c>
      <c r="B2971" s="512">
        <v>23</v>
      </c>
      <c r="H2971" s="504">
        <v>227.416</v>
      </c>
      <c r="O2971" s="511">
        <v>42492</v>
      </c>
      <c r="P2971" s="512">
        <v>23</v>
      </c>
      <c r="V2971" s="504">
        <v>260.56400000000002</v>
      </c>
      <c r="AC2971" s="511">
        <f t="shared" si="93"/>
        <v>42858.916666659512</v>
      </c>
      <c r="AD2971" s="512">
        <f t="shared" si="92"/>
        <v>23</v>
      </c>
      <c r="AJ2971" s="504">
        <v>262</v>
      </c>
    </row>
    <row r="2972" spans="1:36" x14ac:dyDescent="0.2">
      <c r="A2972" s="511">
        <v>42127</v>
      </c>
      <c r="B2972" s="512">
        <v>24</v>
      </c>
      <c r="H2972" s="504">
        <v>205.006</v>
      </c>
      <c r="O2972" s="511">
        <v>42492</v>
      </c>
      <c r="P2972" s="512">
        <v>24</v>
      </c>
      <c r="V2972" s="504">
        <v>233.90899999999999</v>
      </c>
      <c r="AC2972" s="511">
        <f t="shared" si="93"/>
        <v>42858.958333326176</v>
      </c>
      <c r="AD2972" s="512">
        <f t="shared" si="92"/>
        <v>24</v>
      </c>
      <c r="AJ2972" s="504">
        <v>222</v>
      </c>
    </row>
    <row r="2973" spans="1:36" x14ac:dyDescent="0.2">
      <c r="A2973" s="511">
        <v>42128</v>
      </c>
      <c r="B2973" s="512">
        <v>1</v>
      </c>
      <c r="H2973" s="504">
        <v>191.25700000000001</v>
      </c>
      <c r="O2973" s="511">
        <v>42493</v>
      </c>
      <c r="P2973" s="512">
        <v>1</v>
      </c>
      <c r="V2973" s="504">
        <v>217.751</v>
      </c>
      <c r="AC2973" s="511">
        <f t="shared" si="93"/>
        <v>42858.99999999284</v>
      </c>
      <c r="AD2973" s="512">
        <f t="shared" si="92"/>
        <v>1</v>
      </c>
      <c r="AJ2973" s="504">
        <v>204</v>
      </c>
    </row>
    <row r="2974" spans="1:36" x14ac:dyDescent="0.2">
      <c r="A2974" s="511">
        <v>42128</v>
      </c>
      <c r="B2974" s="512">
        <v>2</v>
      </c>
      <c r="H2974" s="504">
        <v>186.203</v>
      </c>
      <c r="O2974" s="511">
        <v>42493</v>
      </c>
      <c r="P2974" s="512">
        <v>2</v>
      </c>
      <c r="V2974" s="504">
        <v>207.54900000000001</v>
      </c>
      <c r="AC2974" s="511">
        <f t="shared" si="93"/>
        <v>42859.041666659505</v>
      </c>
      <c r="AD2974" s="512">
        <f t="shared" si="92"/>
        <v>2</v>
      </c>
      <c r="AJ2974" s="504">
        <v>196</v>
      </c>
    </row>
    <row r="2975" spans="1:36" x14ac:dyDescent="0.2">
      <c r="A2975" s="511">
        <v>42128</v>
      </c>
      <c r="B2975" s="512">
        <v>3</v>
      </c>
      <c r="H2975" s="504">
        <v>181.03200000000001</v>
      </c>
      <c r="O2975" s="511">
        <v>42493</v>
      </c>
      <c r="P2975" s="512">
        <v>3</v>
      </c>
      <c r="V2975" s="504">
        <v>199.39500000000001</v>
      </c>
      <c r="AC2975" s="511">
        <f t="shared" si="93"/>
        <v>42859.083333326169</v>
      </c>
      <c r="AD2975" s="512">
        <f t="shared" si="92"/>
        <v>3</v>
      </c>
      <c r="AJ2975" s="504">
        <v>193</v>
      </c>
    </row>
    <row r="2976" spans="1:36" x14ac:dyDescent="0.2">
      <c r="A2976" s="511">
        <v>42128</v>
      </c>
      <c r="B2976" s="512">
        <v>4</v>
      </c>
      <c r="H2976" s="504">
        <v>179.83</v>
      </c>
      <c r="O2976" s="511">
        <v>42493</v>
      </c>
      <c r="P2976" s="512">
        <v>4</v>
      </c>
      <c r="V2976" s="504">
        <v>197.291</v>
      </c>
      <c r="AC2976" s="511">
        <f t="shared" si="93"/>
        <v>42859.124999992833</v>
      </c>
      <c r="AD2976" s="512">
        <f t="shared" si="92"/>
        <v>4</v>
      </c>
      <c r="AJ2976" s="504">
        <v>192</v>
      </c>
    </row>
    <row r="2977" spans="1:36" x14ac:dyDescent="0.2">
      <c r="A2977" s="511">
        <v>42128</v>
      </c>
      <c r="B2977" s="512">
        <v>5</v>
      </c>
      <c r="H2977" s="504">
        <v>184.631</v>
      </c>
      <c r="O2977" s="511">
        <v>42493</v>
      </c>
      <c r="P2977" s="512">
        <v>5</v>
      </c>
      <c r="V2977" s="504">
        <v>198.90700000000001</v>
      </c>
      <c r="AC2977" s="511">
        <f t="shared" si="93"/>
        <v>42859.166666659497</v>
      </c>
      <c r="AD2977" s="512">
        <f t="shared" si="92"/>
        <v>5</v>
      </c>
      <c r="AJ2977" s="504">
        <v>192</v>
      </c>
    </row>
    <row r="2978" spans="1:36" x14ac:dyDescent="0.2">
      <c r="A2978" s="511">
        <v>42128</v>
      </c>
      <c r="B2978" s="512">
        <v>6</v>
      </c>
      <c r="H2978" s="504">
        <v>197.721</v>
      </c>
      <c r="O2978" s="511">
        <v>42493</v>
      </c>
      <c r="P2978" s="512">
        <v>6</v>
      </c>
      <c r="V2978" s="504">
        <v>208.38399999999999</v>
      </c>
      <c r="AC2978" s="511">
        <f t="shared" si="93"/>
        <v>42859.208333326162</v>
      </c>
      <c r="AD2978" s="512">
        <f t="shared" si="92"/>
        <v>6</v>
      </c>
      <c r="AJ2978" s="504">
        <v>192</v>
      </c>
    </row>
    <row r="2979" spans="1:36" x14ac:dyDescent="0.2">
      <c r="A2979" s="511">
        <v>42128</v>
      </c>
      <c r="B2979" s="512">
        <v>7</v>
      </c>
      <c r="H2979" s="504">
        <v>210.02799999999999</v>
      </c>
      <c r="O2979" s="511">
        <v>42493</v>
      </c>
      <c r="P2979" s="512">
        <v>7</v>
      </c>
      <c r="V2979" s="504">
        <v>219.85499999999999</v>
      </c>
      <c r="AC2979" s="511">
        <f t="shared" si="93"/>
        <v>42859.249999992826</v>
      </c>
      <c r="AD2979" s="512">
        <f t="shared" si="92"/>
        <v>7</v>
      </c>
      <c r="AJ2979" s="504">
        <v>194</v>
      </c>
    </row>
    <row r="2980" spans="1:36" x14ac:dyDescent="0.2">
      <c r="A2980" s="511">
        <v>42128</v>
      </c>
      <c r="B2980" s="512">
        <v>8</v>
      </c>
      <c r="H2980" s="504">
        <v>226.70400000000001</v>
      </c>
      <c r="O2980" s="511">
        <v>42493</v>
      </c>
      <c r="P2980" s="512">
        <v>8</v>
      </c>
      <c r="V2980" s="504">
        <v>236.74199999999999</v>
      </c>
      <c r="AC2980" s="511">
        <f t="shared" si="93"/>
        <v>42859.29166665949</v>
      </c>
      <c r="AD2980" s="512">
        <f t="shared" si="92"/>
        <v>8</v>
      </c>
      <c r="AJ2980" s="504">
        <v>202</v>
      </c>
    </row>
    <row r="2981" spans="1:36" x14ac:dyDescent="0.2">
      <c r="A2981" s="511">
        <v>42128</v>
      </c>
      <c r="B2981" s="512">
        <v>9</v>
      </c>
      <c r="H2981" s="504">
        <v>232.37</v>
      </c>
      <c r="O2981" s="511">
        <v>42493</v>
      </c>
      <c r="P2981" s="512">
        <v>9</v>
      </c>
      <c r="V2981" s="504">
        <v>242.36799999999999</v>
      </c>
      <c r="AC2981" s="511">
        <f t="shared" si="93"/>
        <v>42859.333333326154</v>
      </c>
      <c r="AD2981" s="512">
        <f t="shared" si="92"/>
        <v>9</v>
      </c>
      <c r="AJ2981" s="504">
        <v>212</v>
      </c>
    </row>
    <row r="2982" spans="1:36" x14ac:dyDescent="0.2">
      <c r="A2982" s="511">
        <v>42128</v>
      </c>
      <c r="B2982" s="512">
        <v>10</v>
      </c>
      <c r="H2982" s="504">
        <v>233.03899999999999</v>
      </c>
      <c r="O2982" s="511">
        <v>42493</v>
      </c>
      <c r="P2982" s="512">
        <v>10</v>
      </c>
      <c r="V2982" s="504">
        <v>248.7</v>
      </c>
      <c r="AC2982" s="511">
        <f t="shared" si="93"/>
        <v>42859.374999992819</v>
      </c>
      <c r="AD2982" s="512">
        <f t="shared" si="92"/>
        <v>10</v>
      </c>
      <c r="AJ2982" s="504">
        <v>220</v>
      </c>
    </row>
    <row r="2983" spans="1:36" x14ac:dyDescent="0.2">
      <c r="A2983" s="511">
        <v>42128</v>
      </c>
      <c r="B2983" s="512">
        <v>11</v>
      </c>
      <c r="H2983" s="504">
        <v>240.73599999999999</v>
      </c>
      <c r="O2983" s="511">
        <v>42493</v>
      </c>
      <c r="P2983" s="512">
        <v>11</v>
      </c>
      <c r="V2983" s="504">
        <v>258.63200000000001</v>
      </c>
      <c r="AC2983" s="511">
        <f t="shared" si="93"/>
        <v>42859.416666659483</v>
      </c>
      <c r="AD2983" s="512">
        <f t="shared" si="92"/>
        <v>11</v>
      </c>
      <c r="AJ2983" s="504">
        <v>229</v>
      </c>
    </row>
    <row r="2984" spans="1:36" x14ac:dyDescent="0.2">
      <c r="A2984" s="511">
        <v>42128</v>
      </c>
      <c r="B2984" s="512">
        <v>12</v>
      </c>
      <c r="H2984" s="504">
        <v>245.50299999999999</v>
      </c>
      <c r="O2984" s="511">
        <v>42493</v>
      </c>
      <c r="P2984" s="512">
        <v>12</v>
      </c>
      <c r="V2984" s="504">
        <v>266.46199999999999</v>
      </c>
      <c r="AC2984" s="511">
        <f t="shared" si="93"/>
        <v>42859.458333326147</v>
      </c>
      <c r="AD2984" s="512">
        <f t="shared" si="92"/>
        <v>12</v>
      </c>
      <c r="AJ2984" s="504">
        <v>239</v>
      </c>
    </row>
    <row r="2985" spans="1:36" x14ac:dyDescent="0.2">
      <c r="A2985" s="511">
        <v>42128</v>
      </c>
      <c r="B2985" s="512">
        <v>13</v>
      </c>
      <c r="H2985" s="504">
        <v>252.251</v>
      </c>
      <c r="O2985" s="511">
        <v>42493</v>
      </c>
      <c r="P2985" s="512">
        <v>13</v>
      </c>
      <c r="V2985" s="504">
        <v>276.53800000000001</v>
      </c>
      <c r="AC2985" s="511">
        <f t="shared" si="93"/>
        <v>42859.499999992811</v>
      </c>
      <c r="AD2985" s="512">
        <f t="shared" si="92"/>
        <v>13</v>
      </c>
      <c r="AJ2985" s="504">
        <v>252</v>
      </c>
    </row>
    <row r="2986" spans="1:36" x14ac:dyDescent="0.2">
      <c r="A2986" s="511">
        <v>42128</v>
      </c>
      <c r="B2986" s="512">
        <v>14</v>
      </c>
      <c r="H2986" s="504">
        <v>261.52199999999999</v>
      </c>
      <c r="O2986" s="511">
        <v>42493</v>
      </c>
      <c r="P2986" s="512">
        <v>14</v>
      </c>
      <c r="V2986" s="504">
        <v>283.673</v>
      </c>
      <c r="AC2986" s="511">
        <f t="shared" si="93"/>
        <v>42859.541666659476</v>
      </c>
      <c r="AD2986" s="512">
        <f t="shared" si="92"/>
        <v>14</v>
      </c>
      <c r="AJ2986" s="504">
        <v>269</v>
      </c>
    </row>
    <row r="2987" spans="1:36" x14ac:dyDescent="0.2">
      <c r="A2987" s="511">
        <v>42128</v>
      </c>
      <c r="B2987" s="512">
        <v>15</v>
      </c>
      <c r="H2987" s="504">
        <v>266.79599999999999</v>
      </c>
      <c r="O2987" s="511">
        <v>42493</v>
      </c>
      <c r="P2987" s="512">
        <v>15</v>
      </c>
      <c r="V2987" s="504">
        <v>286.55700000000002</v>
      </c>
      <c r="AC2987" s="511">
        <f t="shared" si="93"/>
        <v>42859.58333332614</v>
      </c>
      <c r="AD2987" s="512">
        <f t="shared" si="92"/>
        <v>15</v>
      </c>
      <c r="AJ2987" s="504">
        <v>288</v>
      </c>
    </row>
    <row r="2988" spans="1:36" x14ac:dyDescent="0.2">
      <c r="A2988" s="511">
        <v>42128</v>
      </c>
      <c r="B2988" s="512">
        <v>16</v>
      </c>
      <c r="H2988" s="504">
        <v>271.57100000000003</v>
      </c>
      <c r="O2988" s="511">
        <v>42493</v>
      </c>
      <c r="P2988" s="512">
        <v>16</v>
      </c>
      <c r="V2988" s="504">
        <v>286.601</v>
      </c>
      <c r="AC2988" s="511">
        <f t="shared" si="93"/>
        <v>42859.624999992804</v>
      </c>
      <c r="AD2988" s="512">
        <f t="shared" si="92"/>
        <v>16</v>
      </c>
      <c r="AJ2988" s="504">
        <v>307</v>
      </c>
    </row>
    <row r="2989" spans="1:36" x14ac:dyDescent="0.2">
      <c r="A2989" s="511">
        <v>42128</v>
      </c>
      <c r="B2989" s="512">
        <v>17</v>
      </c>
      <c r="H2989" s="504">
        <v>279.209</v>
      </c>
      <c r="O2989" s="511">
        <v>42493</v>
      </c>
      <c r="P2989" s="512">
        <v>17</v>
      </c>
      <c r="V2989" s="504">
        <v>290.77300000000002</v>
      </c>
      <c r="AC2989" s="511">
        <f t="shared" si="93"/>
        <v>42859.666666659468</v>
      </c>
      <c r="AD2989" s="512">
        <f t="shared" si="92"/>
        <v>17</v>
      </c>
      <c r="AJ2989" s="504">
        <v>325</v>
      </c>
    </row>
    <row r="2990" spans="1:36" x14ac:dyDescent="0.2">
      <c r="A2990" s="511">
        <v>42128</v>
      </c>
      <c r="B2990" s="512">
        <v>18</v>
      </c>
      <c r="H2990" s="504">
        <v>284.221</v>
      </c>
      <c r="O2990" s="511">
        <v>42493</v>
      </c>
      <c r="P2990" s="512">
        <v>18</v>
      </c>
      <c r="V2990" s="504">
        <v>293.12700000000001</v>
      </c>
      <c r="AC2990" s="511">
        <f t="shared" si="93"/>
        <v>42859.708333326133</v>
      </c>
      <c r="AD2990" s="512">
        <f t="shared" si="92"/>
        <v>18</v>
      </c>
      <c r="AJ2990" s="504">
        <v>330</v>
      </c>
    </row>
    <row r="2991" spans="1:36" x14ac:dyDescent="0.2">
      <c r="A2991" s="511">
        <v>42128</v>
      </c>
      <c r="B2991" s="512">
        <v>19</v>
      </c>
      <c r="H2991" s="504">
        <v>282.75700000000001</v>
      </c>
      <c r="O2991" s="511">
        <v>42493</v>
      </c>
      <c r="P2991" s="512">
        <v>19</v>
      </c>
      <c r="V2991" s="504">
        <v>294.673</v>
      </c>
      <c r="AC2991" s="511">
        <f t="shared" si="93"/>
        <v>42859.749999992797</v>
      </c>
      <c r="AD2991" s="512">
        <f t="shared" si="92"/>
        <v>19</v>
      </c>
      <c r="AJ2991" s="504">
        <v>323</v>
      </c>
    </row>
    <row r="2992" spans="1:36" x14ac:dyDescent="0.2">
      <c r="A2992" s="511">
        <v>42128</v>
      </c>
      <c r="B2992" s="512">
        <v>20</v>
      </c>
      <c r="H2992" s="504">
        <v>276.62299999999999</v>
      </c>
      <c r="O2992" s="511">
        <v>42493</v>
      </c>
      <c r="P2992" s="512">
        <v>20</v>
      </c>
      <c r="V2992" s="504">
        <v>293.51100000000002</v>
      </c>
      <c r="AC2992" s="511">
        <f t="shared" si="93"/>
        <v>42859.791666659461</v>
      </c>
      <c r="AD2992" s="512">
        <f t="shared" si="92"/>
        <v>20</v>
      </c>
      <c r="AJ2992" s="504">
        <v>300</v>
      </c>
    </row>
    <row r="2993" spans="1:36" x14ac:dyDescent="0.2">
      <c r="A2993" s="511">
        <v>42128</v>
      </c>
      <c r="B2993" s="512">
        <v>21</v>
      </c>
      <c r="H2993" s="504">
        <v>283.65800000000002</v>
      </c>
      <c r="O2993" s="511">
        <v>42493</v>
      </c>
      <c r="P2993" s="512">
        <v>21</v>
      </c>
      <c r="V2993" s="504">
        <v>301.262</v>
      </c>
      <c r="AC2993" s="511">
        <f t="shared" si="93"/>
        <v>42859.833333326125</v>
      </c>
      <c r="AD2993" s="512">
        <f t="shared" si="92"/>
        <v>21</v>
      </c>
      <c r="AJ2993" s="504">
        <v>307</v>
      </c>
    </row>
    <row r="2994" spans="1:36" x14ac:dyDescent="0.2">
      <c r="A2994" s="511">
        <v>42128</v>
      </c>
      <c r="B2994" s="512">
        <v>22</v>
      </c>
      <c r="H2994" s="504">
        <v>270.12799999999999</v>
      </c>
      <c r="O2994" s="511">
        <v>42493</v>
      </c>
      <c r="P2994" s="512">
        <v>22</v>
      </c>
      <c r="V2994" s="504">
        <v>289.625</v>
      </c>
      <c r="AC2994" s="511">
        <f t="shared" si="93"/>
        <v>42859.87499999279</v>
      </c>
      <c r="AD2994" s="512">
        <f t="shared" si="92"/>
        <v>22</v>
      </c>
      <c r="AJ2994" s="504">
        <v>306</v>
      </c>
    </row>
    <row r="2995" spans="1:36" x14ac:dyDescent="0.2">
      <c r="A2995" s="511">
        <v>42128</v>
      </c>
      <c r="B2995" s="512">
        <v>23</v>
      </c>
      <c r="H2995" s="504">
        <v>246.48599999999999</v>
      </c>
      <c r="O2995" s="511">
        <v>42493</v>
      </c>
      <c r="P2995" s="512">
        <v>23</v>
      </c>
      <c r="V2995" s="504">
        <v>262.89999999999998</v>
      </c>
      <c r="AC2995" s="511">
        <f t="shared" si="93"/>
        <v>42859.916666659454</v>
      </c>
      <c r="AD2995" s="512">
        <f t="shared" si="92"/>
        <v>23</v>
      </c>
      <c r="AJ2995" s="504">
        <v>263</v>
      </c>
    </row>
    <row r="2996" spans="1:36" x14ac:dyDescent="0.2">
      <c r="A2996" s="511">
        <v>42128</v>
      </c>
      <c r="B2996" s="512">
        <v>24</v>
      </c>
      <c r="H2996" s="504">
        <v>224.90899999999999</v>
      </c>
      <c r="O2996" s="511">
        <v>42493</v>
      </c>
      <c r="P2996" s="512">
        <v>24</v>
      </c>
      <c r="V2996" s="504">
        <v>237.91800000000001</v>
      </c>
      <c r="AC2996" s="511">
        <f t="shared" si="93"/>
        <v>42859.958333326118</v>
      </c>
      <c r="AD2996" s="512">
        <f t="shared" si="92"/>
        <v>24</v>
      </c>
      <c r="AJ2996" s="504">
        <v>222</v>
      </c>
    </row>
    <row r="2997" spans="1:36" x14ac:dyDescent="0.2">
      <c r="A2997" s="511">
        <v>42129</v>
      </c>
      <c r="B2997" s="512">
        <v>1</v>
      </c>
      <c r="H2997" s="504">
        <v>213.14699999999999</v>
      </c>
      <c r="O2997" s="511">
        <v>42494</v>
      </c>
      <c r="P2997" s="512">
        <v>1</v>
      </c>
      <c r="V2997" s="504">
        <v>222.595</v>
      </c>
      <c r="AC2997" s="511">
        <f t="shared" si="93"/>
        <v>42859.999999992782</v>
      </c>
      <c r="AD2997" s="512">
        <f t="shared" si="92"/>
        <v>1</v>
      </c>
      <c r="AJ2997" s="504">
        <v>204</v>
      </c>
    </row>
    <row r="2998" spans="1:36" x14ac:dyDescent="0.2">
      <c r="A2998" s="511">
        <v>42129</v>
      </c>
      <c r="B2998" s="512">
        <v>2</v>
      </c>
      <c r="H2998" s="504">
        <v>206.16200000000001</v>
      </c>
      <c r="O2998" s="511">
        <v>42494</v>
      </c>
      <c r="P2998" s="512">
        <v>2</v>
      </c>
      <c r="V2998" s="504">
        <v>211.66</v>
      </c>
      <c r="AC2998" s="511">
        <f t="shared" si="93"/>
        <v>42860.041666659446</v>
      </c>
      <c r="AD2998" s="512">
        <f t="shared" si="92"/>
        <v>2</v>
      </c>
      <c r="AJ2998" s="504">
        <v>196</v>
      </c>
    </row>
    <row r="2999" spans="1:36" x14ac:dyDescent="0.2">
      <c r="A2999" s="511">
        <v>42129</v>
      </c>
      <c r="B2999" s="512">
        <v>3</v>
      </c>
      <c r="H2999" s="504">
        <v>201.28399999999999</v>
      </c>
      <c r="O2999" s="511">
        <v>42494</v>
      </c>
      <c r="P2999" s="512">
        <v>3</v>
      </c>
      <c r="V2999" s="504">
        <v>206.75</v>
      </c>
      <c r="AC2999" s="511">
        <f t="shared" si="93"/>
        <v>42860.083333326111</v>
      </c>
      <c r="AD2999" s="512">
        <f t="shared" si="92"/>
        <v>3</v>
      </c>
      <c r="AJ2999" s="504">
        <v>192</v>
      </c>
    </row>
    <row r="3000" spans="1:36" x14ac:dyDescent="0.2">
      <c r="A3000" s="511">
        <v>42129</v>
      </c>
      <c r="B3000" s="512">
        <v>4</v>
      </c>
      <c r="H3000" s="504">
        <v>199.727</v>
      </c>
      <c r="O3000" s="511">
        <v>42494</v>
      </c>
      <c r="P3000" s="512">
        <v>4</v>
      </c>
      <c r="V3000" s="504">
        <v>203.81299999999999</v>
      </c>
      <c r="AC3000" s="511">
        <f t="shared" si="93"/>
        <v>42860.124999992775</v>
      </c>
      <c r="AD3000" s="512">
        <f t="shared" si="92"/>
        <v>4</v>
      </c>
      <c r="AJ3000" s="504">
        <v>192</v>
      </c>
    </row>
    <row r="3001" spans="1:36" x14ac:dyDescent="0.2">
      <c r="A3001" s="511">
        <v>42129</v>
      </c>
      <c r="B3001" s="512">
        <v>5</v>
      </c>
      <c r="H3001" s="504">
        <v>202.857</v>
      </c>
      <c r="O3001" s="511">
        <v>42494</v>
      </c>
      <c r="P3001" s="512">
        <v>5</v>
      </c>
      <c r="V3001" s="504">
        <v>207.35</v>
      </c>
      <c r="AC3001" s="511">
        <f t="shared" si="93"/>
        <v>42860.166666659439</v>
      </c>
      <c r="AD3001" s="512">
        <f t="shared" si="92"/>
        <v>5</v>
      </c>
      <c r="AJ3001" s="504">
        <v>192</v>
      </c>
    </row>
    <row r="3002" spans="1:36" x14ac:dyDescent="0.2">
      <c r="A3002" s="511">
        <v>42129</v>
      </c>
      <c r="B3002" s="512">
        <v>6</v>
      </c>
      <c r="H3002" s="504">
        <v>211.23099999999999</v>
      </c>
      <c r="O3002" s="511">
        <v>42494</v>
      </c>
      <c r="P3002" s="512">
        <v>6</v>
      </c>
      <c r="V3002" s="504">
        <v>217.03299999999999</v>
      </c>
      <c r="AC3002" s="511">
        <f t="shared" si="93"/>
        <v>42860.208333326103</v>
      </c>
      <c r="AD3002" s="512">
        <f t="shared" si="92"/>
        <v>6</v>
      </c>
      <c r="AJ3002" s="504">
        <v>192</v>
      </c>
    </row>
    <row r="3003" spans="1:36" x14ac:dyDescent="0.2">
      <c r="A3003" s="511">
        <v>42129</v>
      </c>
      <c r="B3003" s="512">
        <v>7</v>
      </c>
      <c r="H3003" s="504">
        <v>222.23500000000001</v>
      </c>
      <c r="O3003" s="511">
        <v>42494</v>
      </c>
      <c r="P3003" s="512">
        <v>7</v>
      </c>
      <c r="V3003" s="504">
        <v>227.898</v>
      </c>
      <c r="AC3003" s="511">
        <f t="shared" si="93"/>
        <v>42860.249999992768</v>
      </c>
      <c r="AD3003" s="512">
        <f t="shared" si="92"/>
        <v>7</v>
      </c>
      <c r="AJ3003" s="504">
        <v>196</v>
      </c>
    </row>
    <row r="3004" spans="1:36" x14ac:dyDescent="0.2">
      <c r="A3004" s="511">
        <v>42129</v>
      </c>
      <c r="B3004" s="512">
        <v>8</v>
      </c>
      <c r="H3004" s="504">
        <v>231.977</v>
      </c>
      <c r="O3004" s="511">
        <v>42494</v>
      </c>
      <c r="P3004" s="512">
        <v>8</v>
      </c>
      <c r="V3004" s="504">
        <v>238.483</v>
      </c>
      <c r="AC3004" s="511">
        <f t="shared" si="93"/>
        <v>42860.291666659432</v>
      </c>
      <c r="AD3004" s="512">
        <f t="shared" si="92"/>
        <v>8</v>
      </c>
      <c r="AJ3004" s="504">
        <v>205</v>
      </c>
    </row>
    <row r="3005" spans="1:36" x14ac:dyDescent="0.2">
      <c r="A3005" s="511">
        <v>42129</v>
      </c>
      <c r="B3005" s="512">
        <v>9</v>
      </c>
      <c r="H3005" s="504">
        <v>233.73500000000001</v>
      </c>
      <c r="O3005" s="511">
        <v>42494</v>
      </c>
      <c r="P3005" s="512">
        <v>9</v>
      </c>
      <c r="V3005" s="504">
        <v>246.28200000000001</v>
      </c>
      <c r="AC3005" s="511">
        <f t="shared" si="93"/>
        <v>42860.333333326096</v>
      </c>
      <c r="AD3005" s="512">
        <f t="shared" si="92"/>
        <v>9</v>
      </c>
      <c r="AJ3005" s="504">
        <v>216</v>
      </c>
    </row>
    <row r="3006" spans="1:36" x14ac:dyDescent="0.2">
      <c r="A3006" s="511">
        <v>42129</v>
      </c>
      <c r="B3006" s="512">
        <v>10</v>
      </c>
      <c r="H3006" s="504">
        <v>236.684</v>
      </c>
      <c r="O3006" s="511">
        <v>42494</v>
      </c>
      <c r="P3006" s="512">
        <v>10</v>
      </c>
      <c r="V3006" s="504">
        <v>249.125</v>
      </c>
      <c r="AC3006" s="511">
        <f t="shared" si="93"/>
        <v>42860.37499999276</v>
      </c>
      <c r="AD3006" s="512">
        <f t="shared" si="92"/>
        <v>10</v>
      </c>
      <c r="AJ3006" s="504">
        <v>224</v>
      </c>
    </row>
    <row r="3007" spans="1:36" x14ac:dyDescent="0.2">
      <c r="A3007" s="511">
        <v>42129</v>
      </c>
      <c r="B3007" s="512">
        <v>11</v>
      </c>
      <c r="H3007" s="504">
        <v>235.68</v>
      </c>
      <c r="O3007" s="511">
        <v>42494</v>
      </c>
      <c r="P3007" s="512">
        <v>11</v>
      </c>
      <c r="V3007" s="504">
        <v>252.73400000000001</v>
      </c>
      <c r="AC3007" s="511">
        <f t="shared" si="93"/>
        <v>42860.416666659425</v>
      </c>
      <c r="AD3007" s="512">
        <f t="shared" si="92"/>
        <v>11</v>
      </c>
      <c r="AJ3007" s="504">
        <v>230</v>
      </c>
    </row>
    <row r="3008" spans="1:36" x14ac:dyDescent="0.2">
      <c r="A3008" s="511">
        <v>42129</v>
      </c>
      <c r="B3008" s="512">
        <v>12</v>
      </c>
      <c r="H3008" s="504">
        <v>241.53100000000001</v>
      </c>
      <c r="O3008" s="511">
        <v>42494</v>
      </c>
      <c r="P3008" s="512">
        <v>12</v>
      </c>
      <c r="V3008" s="504">
        <v>256.17399999999998</v>
      </c>
      <c r="AC3008" s="511">
        <f t="shared" si="93"/>
        <v>42860.458333326089</v>
      </c>
      <c r="AD3008" s="512">
        <f t="shared" si="92"/>
        <v>12</v>
      </c>
      <c r="AJ3008" s="504">
        <v>239</v>
      </c>
    </row>
    <row r="3009" spans="1:36" x14ac:dyDescent="0.2">
      <c r="A3009" s="511">
        <v>42129</v>
      </c>
      <c r="B3009" s="512">
        <v>13</v>
      </c>
      <c r="H3009" s="504">
        <v>250.583</v>
      </c>
      <c r="O3009" s="511">
        <v>42494</v>
      </c>
      <c r="P3009" s="512">
        <v>13</v>
      </c>
      <c r="V3009" s="504">
        <v>256.61900000000003</v>
      </c>
      <c r="AC3009" s="511">
        <f t="shared" si="93"/>
        <v>42860.499999992753</v>
      </c>
      <c r="AD3009" s="512">
        <f t="shared" si="92"/>
        <v>13</v>
      </c>
      <c r="AJ3009" s="504">
        <v>247</v>
      </c>
    </row>
    <row r="3010" spans="1:36" x14ac:dyDescent="0.2">
      <c r="A3010" s="511">
        <v>42129</v>
      </c>
      <c r="B3010" s="512">
        <v>14</v>
      </c>
      <c r="H3010" s="504">
        <v>259.45499999999998</v>
      </c>
      <c r="O3010" s="511">
        <v>42494</v>
      </c>
      <c r="P3010" s="512">
        <v>14</v>
      </c>
      <c r="V3010" s="504">
        <v>262.00599999999997</v>
      </c>
      <c r="AC3010" s="511">
        <f t="shared" si="93"/>
        <v>42860.541666659417</v>
      </c>
      <c r="AD3010" s="512">
        <f t="shared" si="92"/>
        <v>14</v>
      </c>
      <c r="AJ3010" s="504">
        <v>256</v>
      </c>
    </row>
    <row r="3011" spans="1:36" x14ac:dyDescent="0.2">
      <c r="A3011" s="511">
        <v>42129</v>
      </c>
      <c r="B3011" s="512">
        <v>15</v>
      </c>
      <c r="H3011" s="504">
        <v>267.24599999999998</v>
      </c>
      <c r="O3011" s="511">
        <v>42494</v>
      </c>
      <c r="P3011" s="512">
        <v>15</v>
      </c>
      <c r="V3011" s="504">
        <v>271.58199999999999</v>
      </c>
      <c r="AC3011" s="511">
        <f t="shared" si="93"/>
        <v>42860.583333326082</v>
      </c>
      <c r="AD3011" s="512">
        <f t="shared" si="92"/>
        <v>15</v>
      </c>
      <c r="AJ3011" s="504">
        <v>270</v>
      </c>
    </row>
    <row r="3012" spans="1:36" x14ac:dyDescent="0.2">
      <c r="A3012" s="511">
        <v>42129</v>
      </c>
      <c r="B3012" s="512">
        <v>16</v>
      </c>
      <c r="H3012" s="504">
        <v>272.375</v>
      </c>
      <c r="O3012" s="511">
        <v>42494</v>
      </c>
      <c r="P3012" s="512">
        <v>16</v>
      </c>
      <c r="V3012" s="504">
        <v>274.53899999999999</v>
      </c>
      <c r="AC3012" s="511">
        <f t="shared" si="93"/>
        <v>42860.624999992746</v>
      </c>
      <c r="AD3012" s="512">
        <f t="shared" si="92"/>
        <v>16</v>
      </c>
      <c r="AJ3012" s="504">
        <v>281</v>
      </c>
    </row>
    <row r="3013" spans="1:36" x14ac:dyDescent="0.2">
      <c r="A3013" s="511">
        <v>42129</v>
      </c>
      <c r="B3013" s="512">
        <v>17</v>
      </c>
      <c r="H3013" s="504">
        <v>275.82499999999999</v>
      </c>
      <c r="O3013" s="511">
        <v>42494</v>
      </c>
      <c r="P3013" s="512">
        <v>17</v>
      </c>
      <c r="V3013" s="504">
        <v>274.11799999999999</v>
      </c>
      <c r="AC3013" s="511">
        <f t="shared" si="93"/>
        <v>42860.66666665941</v>
      </c>
      <c r="AD3013" s="512">
        <f t="shared" si="92"/>
        <v>17</v>
      </c>
      <c r="AJ3013" s="504">
        <v>279</v>
      </c>
    </row>
    <row r="3014" spans="1:36" x14ac:dyDescent="0.2">
      <c r="A3014" s="511">
        <v>42129</v>
      </c>
      <c r="B3014" s="512">
        <v>18</v>
      </c>
      <c r="H3014" s="504">
        <v>278.255</v>
      </c>
      <c r="O3014" s="511">
        <v>42494</v>
      </c>
      <c r="P3014" s="512">
        <v>18</v>
      </c>
      <c r="V3014" s="504">
        <v>269.87700000000001</v>
      </c>
      <c r="AC3014" s="511">
        <f t="shared" si="93"/>
        <v>42860.708333326074</v>
      </c>
      <c r="AD3014" s="512">
        <f t="shared" si="92"/>
        <v>18</v>
      </c>
      <c r="AJ3014" s="504">
        <v>265</v>
      </c>
    </row>
    <row r="3015" spans="1:36" x14ac:dyDescent="0.2">
      <c r="A3015" s="511">
        <v>42129</v>
      </c>
      <c r="B3015" s="512">
        <v>19</v>
      </c>
      <c r="H3015" s="504">
        <v>275.93099999999998</v>
      </c>
      <c r="O3015" s="511">
        <v>42494</v>
      </c>
      <c r="P3015" s="512">
        <v>19</v>
      </c>
      <c r="V3015" s="504">
        <v>269.04599999999999</v>
      </c>
      <c r="AC3015" s="511">
        <f t="shared" si="93"/>
        <v>42860.749999992739</v>
      </c>
      <c r="AD3015" s="512">
        <f t="shared" si="92"/>
        <v>19</v>
      </c>
      <c r="AJ3015" s="504">
        <v>260</v>
      </c>
    </row>
    <row r="3016" spans="1:36" x14ac:dyDescent="0.2">
      <c r="A3016" s="511">
        <v>42129</v>
      </c>
      <c r="B3016" s="512">
        <v>20</v>
      </c>
      <c r="H3016" s="504">
        <v>273.80099999999999</v>
      </c>
      <c r="O3016" s="511">
        <v>42494</v>
      </c>
      <c r="P3016" s="512">
        <v>20</v>
      </c>
      <c r="V3016" s="504">
        <v>271.66399999999999</v>
      </c>
      <c r="AC3016" s="511">
        <f t="shared" si="93"/>
        <v>42860.791666659403</v>
      </c>
      <c r="AD3016" s="512">
        <f t="shared" si="92"/>
        <v>20</v>
      </c>
      <c r="AJ3016" s="504">
        <v>255</v>
      </c>
    </row>
    <row r="3017" spans="1:36" x14ac:dyDescent="0.2">
      <c r="A3017" s="511">
        <v>42129</v>
      </c>
      <c r="B3017" s="512">
        <v>21</v>
      </c>
      <c r="H3017" s="504">
        <v>282.04599999999999</v>
      </c>
      <c r="O3017" s="511">
        <v>42494</v>
      </c>
      <c r="P3017" s="512">
        <v>21</v>
      </c>
      <c r="V3017" s="504">
        <v>281.65100000000001</v>
      </c>
      <c r="AC3017" s="511">
        <f t="shared" si="93"/>
        <v>42860.833333326067</v>
      </c>
      <c r="AD3017" s="512">
        <f t="shared" si="92"/>
        <v>21</v>
      </c>
      <c r="AJ3017" s="504">
        <v>259</v>
      </c>
    </row>
    <row r="3018" spans="1:36" x14ac:dyDescent="0.2">
      <c r="A3018" s="511">
        <v>42129</v>
      </c>
      <c r="B3018" s="512">
        <v>22</v>
      </c>
      <c r="H3018" s="504">
        <v>270.36099999999999</v>
      </c>
      <c r="O3018" s="511">
        <v>42494</v>
      </c>
      <c r="P3018" s="512">
        <v>22</v>
      </c>
      <c r="V3018" s="504">
        <v>271.608</v>
      </c>
      <c r="AC3018" s="511">
        <f t="shared" si="93"/>
        <v>42860.874999992731</v>
      </c>
      <c r="AD3018" s="512">
        <f t="shared" si="92"/>
        <v>22</v>
      </c>
      <c r="AJ3018" s="504">
        <v>260</v>
      </c>
    </row>
    <row r="3019" spans="1:36" x14ac:dyDescent="0.2">
      <c r="A3019" s="511">
        <v>42129</v>
      </c>
      <c r="B3019" s="512">
        <v>23</v>
      </c>
      <c r="H3019" s="504">
        <v>248.49100000000001</v>
      </c>
      <c r="O3019" s="511">
        <v>42494</v>
      </c>
      <c r="P3019" s="512">
        <v>23</v>
      </c>
      <c r="V3019" s="504">
        <v>248.53700000000001</v>
      </c>
      <c r="AC3019" s="511">
        <f t="shared" si="93"/>
        <v>42860.916666659396</v>
      </c>
      <c r="AD3019" s="512">
        <f t="shared" si="92"/>
        <v>23</v>
      </c>
      <c r="AJ3019" s="504">
        <v>234</v>
      </c>
    </row>
    <row r="3020" spans="1:36" x14ac:dyDescent="0.2">
      <c r="A3020" s="511">
        <v>42129</v>
      </c>
      <c r="B3020" s="512">
        <v>24</v>
      </c>
      <c r="H3020" s="504">
        <v>226.43</v>
      </c>
      <c r="O3020" s="511">
        <v>42494</v>
      </c>
      <c r="P3020" s="512">
        <v>24</v>
      </c>
      <c r="V3020" s="504">
        <v>225.566</v>
      </c>
      <c r="AC3020" s="511">
        <f t="shared" si="93"/>
        <v>42860.95833332606</v>
      </c>
      <c r="AD3020" s="512">
        <f t="shared" si="92"/>
        <v>24</v>
      </c>
      <c r="AJ3020" s="504">
        <v>211</v>
      </c>
    </row>
    <row r="3021" spans="1:36" x14ac:dyDescent="0.2">
      <c r="A3021" s="511">
        <v>42130</v>
      </c>
      <c r="B3021" s="512">
        <v>1</v>
      </c>
      <c r="H3021" s="504">
        <v>213.935</v>
      </c>
      <c r="O3021" s="511">
        <v>42495</v>
      </c>
      <c r="P3021" s="512">
        <v>1</v>
      </c>
      <c r="V3021" s="504">
        <v>211.07300000000001</v>
      </c>
      <c r="AC3021" s="511">
        <f t="shared" si="93"/>
        <v>42860.999999992724</v>
      </c>
      <c r="AD3021" s="512">
        <f t="shared" si="92"/>
        <v>1</v>
      </c>
      <c r="AJ3021" s="504">
        <v>199</v>
      </c>
    </row>
    <row r="3022" spans="1:36" x14ac:dyDescent="0.2">
      <c r="A3022" s="511">
        <v>42130</v>
      </c>
      <c r="B3022" s="512">
        <v>2</v>
      </c>
      <c r="H3022" s="504">
        <v>208.08699999999999</v>
      </c>
      <c r="O3022" s="511">
        <v>42495</v>
      </c>
      <c r="P3022" s="512">
        <v>2</v>
      </c>
      <c r="V3022" s="504">
        <v>202.23</v>
      </c>
      <c r="AC3022" s="511">
        <f t="shared" si="93"/>
        <v>42861.041666659388</v>
      </c>
      <c r="AD3022" s="512">
        <f t="shared" si="92"/>
        <v>2</v>
      </c>
      <c r="AJ3022" s="504">
        <v>193</v>
      </c>
    </row>
    <row r="3023" spans="1:36" x14ac:dyDescent="0.2">
      <c r="A3023" s="511">
        <v>42130</v>
      </c>
      <c r="B3023" s="512">
        <v>3</v>
      </c>
      <c r="H3023" s="504">
        <v>204.423</v>
      </c>
      <c r="O3023" s="511">
        <v>42495</v>
      </c>
      <c r="P3023" s="512">
        <v>3</v>
      </c>
      <c r="V3023" s="504">
        <v>196.315</v>
      </c>
      <c r="AC3023" s="511">
        <f t="shared" si="93"/>
        <v>42861.083333326053</v>
      </c>
      <c r="AD3023" s="512">
        <f t="shared" si="92"/>
        <v>3</v>
      </c>
      <c r="AJ3023" s="504">
        <v>192</v>
      </c>
    </row>
    <row r="3024" spans="1:36" x14ac:dyDescent="0.2">
      <c r="A3024" s="511">
        <v>42130</v>
      </c>
      <c r="B3024" s="512">
        <v>4</v>
      </c>
      <c r="H3024" s="504">
        <v>201.27699999999999</v>
      </c>
      <c r="O3024" s="511">
        <v>42495</v>
      </c>
      <c r="P3024" s="512">
        <v>4</v>
      </c>
      <c r="V3024" s="504">
        <v>194.64699999999999</v>
      </c>
      <c r="AC3024" s="511">
        <f t="shared" si="93"/>
        <v>42861.124999992717</v>
      </c>
      <c r="AD3024" s="512">
        <f t="shared" si="92"/>
        <v>4</v>
      </c>
      <c r="AJ3024" s="504">
        <v>191</v>
      </c>
    </row>
    <row r="3025" spans="1:36" x14ac:dyDescent="0.2">
      <c r="A3025" s="511">
        <v>42130</v>
      </c>
      <c r="B3025" s="512">
        <v>5</v>
      </c>
      <c r="H3025" s="504">
        <v>203.45400000000001</v>
      </c>
      <c r="O3025" s="511">
        <v>42495</v>
      </c>
      <c r="P3025" s="512">
        <v>5</v>
      </c>
      <c r="V3025" s="504">
        <v>199.66399999999999</v>
      </c>
      <c r="AC3025" s="511">
        <f t="shared" si="93"/>
        <v>42861.166666659381</v>
      </c>
      <c r="AD3025" s="512">
        <f t="shared" si="92"/>
        <v>5</v>
      </c>
      <c r="AJ3025" s="504">
        <v>191</v>
      </c>
    </row>
    <row r="3026" spans="1:36" x14ac:dyDescent="0.2">
      <c r="A3026" s="511">
        <v>42130</v>
      </c>
      <c r="B3026" s="512">
        <v>6</v>
      </c>
      <c r="H3026" s="504">
        <v>211.91</v>
      </c>
      <c r="O3026" s="511">
        <v>42495</v>
      </c>
      <c r="P3026" s="512">
        <v>6</v>
      </c>
      <c r="V3026" s="504">
        <v>207.77799999999999</v>
      </c>
      <c r="AC3026" s="511">
        <f t="shared" si="93"/>
        <v>42861.208333326045</v>
      </c>
      <c r="AD3026" s="512">
        <f t="shared" si="92"/>
        <v>6</v>
      </c>
      <c r="AJ3026" s="504">
        <v>192</v>
      </c>
    </row>
    <row r="3027" spans="1:36" x14ac:dyDescent="0.2">
      <c r="A3027" s="511">
        <v>42130</v>
      </c>
      <c r="B3027" s="512">
        <v>7</v>
      </c>
      <c r="H3027" s="504">
        <v>222.13399999999999</v>
      </c>
      <c r="O3027" s="511">
        <v>42495</v>
      </c>
      <c r="P3027" s="512">
        <v>7</v>
      </c>
      <c r="V3027" s="504">
        <v>220.63</v>
      </c>
      <c r="AC3027" s="511">
        <f t="shared" si="93"/>
        <v>42861.249999992709</v>
      </c>
      <c r="AD3027" s="512">
        <f t="shared" si="92"/>
        <v>7</v>
      </c>
      <c r="AJ3027" s="504">
        <v>195</v>
      </c>
    </row>
    <row r="3028" spans="1:36" x14ac:dyDescent="0.2">
      <c r="A3028" s="511">
        <v>42130</v>
      </c>
      <c r="B3028" s="512">
        <v>8</v>
      </c>
      <c r="H3028" s="504">
        <v>232.29300000000001</v>
      </c>
      <c r="O3028" s="511">
        <v>42495</v>
      </c>
      <c r="P3028" s="512">
        <v>8</v>
      </c>
      <c r="V3028" s="504">
        <v>234.24199999999999</v>
      </c>
      <c r="AC3028" s="511">
        <f t="shared" si="93"/>
        <v>42861.291666659374</v>
      </c>
      <c r="AD3028" s="512">
        <f t="shared" si="92"/>
        <v>8</v>
      </c>
      <c r="AJ3028" s="504">
        <v>199</v>
      </c>
    </row>
    <row r="3029" spans="1:36" x14ac:dyDescent="0.2">
      <c r="A3029" s="511">
        <v>42130</v>
      </c>
      <c r="B3029" s="512">
        <v>9</v>
      </c>
      <c r="H3029" s="504">
        <v>232.43199999999999</v>
      </c>
      <c r="O3029" s="511">
        <v>42495</v>
      </c>
      <c r="P3029" s="512">
        <v>9</v>
      </c>
      <c r="V3029" s="504">
        <v>238.904</v>
      </c>
      <c r="AC3029" s="511">
        <f t="shared" si="93"/>
        <v>42861.333333326038</v>
      </c>
      <c r="AD3029" s="512">
        <f t="shared" si="92"/>
        <v>9</v>
      </c>
      <c r="AJ3029" s="504">
        <v>206</v>
      </c>
    </row>
    <row r="3030" spans="1:36" x14ac:dyDescent="0.2">
      <c r="A3030" s="511">
        <v>42130</v>
      </c>
      <c r="B3030" s="512">
        <v>10</v>
      </c>
      <c r="H3030" s="504">
        <v>232.97300000000001</v>
      </c>
      <c r="O3030" s="511">
        <v>42495</v>
      </c>
      <c r="P3030" s="512">
        <v>10</v>
      </c>
      <c r="V3030" s="504">
        <v>240.18199999999999</v>
      </c>
      <c r="AC3030" s="511">
        <f t="shared" si="93"/>
        <v>42861.374999992702</v>
      </c>
      <c r="AD3030" s="512">
        <f t="shared" ref="AD3030:AD3093" si="94">B3030</f>
        <v>10</v>
      </c>
      <c r="AJ3030" s="504">
        <v>214</v>
      </c>
    </row>
    <row r="3031" spans="1:36" x14ac:dyDescent="0.2">
      <c r="A3031" s="511">
        <v>42130</v>
      </c>
      <c r="B3031" s="512">
        <v>11</v>
      </c>
      <c r="H3031" s="504">
        <v>236.65700000000001</v>
      </c>
      <c r="O3031" s="511">
        <v>42495</v>
      </c>
      <c r="P3031" s="512">
        <v>11</v>
      </c>
      <c r="V3031" s="504">
        <v>243.46199999999999</v>
      </c>
      <c r="AC3031" s="511">
        <f t="shared" ref="AC3031:AC3094" si="95">AC3030+1/24</f>
        <v>42861.416666659366</v>
      </c>
      <c r="AD3031" s="512">
        <f t="shared" si="94"/>
        <v>11</v>
      </c>
      <c r="AJ3031" s="504">
        <v>220</v>
      </c>
    </row>
    <row r="3032" spans="1:36" x14ac:dyDescent="0.2">
      <c r="A3032" s="511">
        <v>42130</v>
      </c>
      <c r="B3032" s="512">
        <v>12</v>
      </c>
      <c r="H3032" s="504">
        <v>239.50200000000001</v>
      </c>
      <c r="O3032" s="511">
        <v>42495</v>
      </c>
      <c r="P3032" s="512">
        <v>12</v>
      </c>
      <c r="V3032" s="504">
        <v>243.61</v>
      </c>
      <c r="AC3032" s="511">
        <f t="shared" si="95"/>
        <v>42861.458333326031</v>
      </c>
      <c r="AD3032" s="512">
        <f t="shared" si="94"/>
        <v>12</v>
      </c>
      <c r="AJ3032" s="504">
        <v>225</v>
      </c>
    </row>
    <row r="3033" spans="1:36" x14ac:dyDescent="0.2">
      <c r="A3033" s="511">
        <v>42130</v>
      </c>
      <c r="B3033" s="512">
        <v>13</v>
      </c>
      <c r="H3033" s="504">
        <v>243.30699999999999</v>
      </c>
      <c r="O3033" s="511">
        <v>42495</v>
      </c>
      <c r="P3033" s="512">
        <v>13</v>
      </c>
      <c r="V3033" s="504">
        <v>245.92</v>
      </c>
      <c r="AC3033" s="511">
        <f t="shared" si="95"/>
        <v>42861.499999992695</v>
      </c>
      <c r="AD3033" s="512">
        <f t="shared" si="94"/>
        <v>13</v>
      </c>
      <c r="AJ3033" s="504">
        <v>227</v>
      </c>
    </row>
    <row r="3034" spans="1:36" x14ac:dyDescent="0.2">
      <c r="A3034" s="511">
        <v>42130</v>
      </c>
      <c r="B3034" s="512">
        <v>14</v>
      </c>
      <c r="H3034" s="504">
        <v>250.08199999999999</v>
      </c>
      <c r="O3034" s="511">
        <v>42495</v>
      </c>
      <c r="P3034" s="512">
        <v>14</v>
      </c>
      <c r="V3034" s="504">
        <v>246.13399999999999</v>
      </c>
      <c r="AC3034" s="511">
        <f t="shared" si="95"/>
        <v>42861.541666659359</v>
      </c>
      <c r="AD3034" s="512">
        <f t="shared" si="94"/>
        <v>14</v>
      </c>
      <c r="AJ3034" s="504">
        <v>230</v>
      </c>
    </row>
    <row r="3035" spans="1:36" x14ac:dyDescent="0.2">
      <c r="A3035" s="511">
        <v>42130</v>
      </c>
      <c r="B3035" s="512">
        <v>15</v>
      </c>
      <c r="H3035" s="504">
        <v>255.00399999999999</v>
      </c>
      <c r="O3035" s="511">
        <v>42495</v>
      </c>
      <c r="P3035" s="512">
        <v>15</v>
      </c>
      <c r="V3035" s="504">
        <v>250.14400000000001</v>
      </c>
      <c r="AC3035" s="511">
        <f t="shared" si="95"/>
        <v>42861.583333326023</v>
      </c>
      <c r="AD3035" s="512">
        <f t="shared" si="94"/>
        <v>15</v>
      </c>
      <c r="AJ3035" s="504">
        <v>233</v>
      </c>
    </row>
    <row r="3036" spans="1:36" x14ac:dyDescent="0.2">
      <c r="A3036" s="511">
        <v>42130</v>
      </c>
      <c r="B3036" s="512">
        <v>16</v>
      </c>
      <c r="H3036" s="504">
        <v>260.13</v>
      </c>
      <c r="O3036" s="511">
        <v>42495</v>
      </c>
      <c r="P3036" s="512">
        <v>16</v>
      </c>
      <c r="V3036" s="504">
        <v>247.71199999999999</v>
      </c>
      <c r="AC3036" s="511">
        <f t="shared" si="95"/>
        <v>42861.624999992688</v>
      </c>
      <c r="AD3036" s="512">
        <f t="shared" si="94"/>
        <v>16</v>
      </c>
      <c r="AJ3036" s="504">
        <v>233</v>
      </c>
    </row>
    <row r="3037" spans="1:36" x14ac:dyDescent="0.2">
      <c r="A3037" s="511">
        <v>42130</v>
      </c>
      <c r="B3037" s="512">
        <v>17</v>
      </c>
      <c r="H3037" s="504">
        <v>263.74299999999999</v>
      </c>
      <c r="O3037" s="511">
        <v>42495</v>
      </c>
      <c r="P3037" s="512">
        <v>17</v>
      </c>
      <c r="V3037" s="504">
        <v>240.155</v>
      </c>
      <c r="AC3037" s="511">
        <f t="shared" si="95"/>
        <v>42861.666666659352</v>
      </c>
      <c r="AD3037" s="512">
        <f t="shared" si="94"/>
        <v>17</v>
      </c>
      <c r="AJ3037" s="504">
        <v>232</v>
      </c>
    </row>
    <row r="3038" spans="1:36" x14ac:dyDescent="0.2">
      <c r="A3038" s="511">
        <v>42130</v>
      </c>
      <c r="B3038" s="512">
        <v>18</v>
      </c>
      <c r="H3038" s="504">
        <v>266.54399999999998</v>
      </c>
      <c r="O3038" s="511">
        <v>42495</v>
      </c>
      <c r="P3038" s="512">
        <v>18</v>
      </c>
      <c r="V3038" s="504">
        <v>234.73</v>
      </c>
      <c r="AC3038" s="511">
        <f t="shared" si="95"/>
        <v>42861.708333326016</v>
      </c>
      <c r="AD3038" s="512">
        <f t="shared" si="94"/>
        <v>18</v>
      </c>
      <c r="AJ3038" s="504">
        <v>232</v>
      </c>
    </row>
    <row r="3039" spans="1:36" x14ac:dyDescent="0.2">
      <c r="A3039" s="511">
        <v>42130</v>
      </c>
      <c r="B3039" s="512">
        <v>19</v>
      </c>
      <c r="H3039" s="504">
        <v>267.79300000000001</v>
      </c>
      <c r="O3039" s="511">
        <v>42495</v>
      </c>
      <c r="P3039" s="512">
        <v>19</v>
      </c>
      <c r="V3039" s="504">
        <v>237.45</v>
      </c>
      <c r="AC3039" s="511">
        <f t="shared" si="95"/>
        <v>42861.74999999268</v>
      </c>
      <c r="AD3039" s="512">
        <f t="shared" si="94"/>
        <v>19</v>
      </c>
      <c r="AJ3039" s="504">
        <v>231</v>
      </c>
    </row>
    <row r="3040" spans="1:36" x14ac:dyDescent="0.2">
      <c r="A3040" s="511">
        <v>42130</v>
      </c>
      <c r="B3040" s="512">
        <v>20</v>
      </c>
      <c r="H3040" s="504">
        <v>265.315</v>
      </c>
      <c r="O3040" s="511">
        <v>42495</v>
      </c>
      <c r="P3040" s="512">
        <v>20</v>
      </c>
      <c r="V3040" s="504">
        <v>242.00200000000001</v>
      </c>
      <c r="AC3040" s="511">
        <f t="shared" si="95"/>
        <v>42861.791666659345</v>
      </c>
      <c r="AD3040" s="512">
        <f t="shared" si="94"/>
        <v>20</v>
      </c>
      <c r="AJ3040" s="504">
        <v>228</v>
      </c>
    </row>
    <row r="3041" spans="1:36" x14ac:dyDescent="0.2">
      <c r="A3041" s="511">
        <v>42130</v>
      </c>
      <c r="B3041" s="512">
        <v>21</v>
      </c>
      <c r="H3041" s="504">
        <v>276.95600000000002</v>
      </c>
      <c r="O3041" s="511">
        <v>42495</v>
      </c>
      <c r="P3041" s="512">
        <v>21</v>
      </c>
      <c r="V3041" s="504">
        <v>255.68899999999999</v>
      </c>
      <c r="AC3041" s="511">
        <f t="shared" si="95"/>
        <v>42861.833333326009</v>
      </c>
      <c r="AD3041" s="512">
        <f t="shared" si="94"/>
        <v>21</v>
      </c>
      <c r="AJ3041" s="504">
        <v>235</v>
      </c>
    </row>
    <row r="3042" spans="1:36" x14ac:dyDescent="0.2">
      <c r="A3042" s="511">
        <v>42130</v>
      </c>
      <c r="B3042" s="512">
        <v>22</v>
      </c>
      <c r="H3042" s="504">
        <v>269.94</v>
      </c>
      <c r="O3042" s="511">
        <v>42495</v>
      </c>
      <c r="P3042" s="512">
        <v>22</v>
      </c>
      <c r="V3042" s="504">
        <v>249.637</v>
      </c>
      <c r="AC3042" s="511">
        <f t="shared" si="95"/>
        <v>42861.874999992673</v>
      </c>
      <c r="AD3042" s="512">
        <f t="shared" si="94"/>
        <v>22</v>
      </c>
      <c r="AJ3042" s="504">
        <v>238</v>
      </c>
    </row>
    <row r="3043" spans="1:36" x14ac:dyDescent="0.2">
      <c r="A3043" s="511">
        <v>42130</v>
      </c>
      <c r="B3043" s="512">
        <v>23</v>
      </c>
      <c r="H3043" s="504">
        <v>248.41499999999999</v>
      </c>
      <c r="O3043" s="511">
        <v>42495</v>
      </c>
      <c r="P3043" s="512">
        <v>23</v>
      </c>
      <c r="V3043" s="504">
        <v>232.32</v>
      </c>
      <c r="AC3043" s="511">
        <f t="shared" si="95"/>
        <v>42861.916666659337</v>
      </c>
      <c r="AD3043" s="512">
        <f t="shared" si="94"/>
        <v>23</v>
      </c>
      <c r="AJ3043" s="504">
        <v>221</v>
      </c>
    </row>
    <row r="3044" spans="1:36" x14ac:dyDescent="0.2">
      <c r="A3044" s="511">
        <v>42130</v>
      </c>
      <c r="B3044" s="512">
        <v>24</v>
      </c>
      <c r="H3044" s="504">
        <v>226.32</v>
      </c>
      <c r="O3044" s="511">
        <v>42495</v>
      </c>
      <c r="P3044" s="512">
        <v>24</v>
      </c>
      <c r="V3044" s="504">
        <v>213.67699999999999</v>
      </c>
      <c r="AC3044" s="511">
        <f t="shared" si="95"/>
        <v>42861.958333326002</v>
      </c>
      <c r="AD3044" s="512">
        <f t="shared" si="94"/>
        <v>24</v>
      </c>
      <c r="AJ3044" s="504">
        <v>204</v>
      </c>
    </row>
    <row r="3045" spans="1:36" x14ac:dyDescent="0.2">
      <c r="A3045" s="511">
        <v>42131</v>
      </c>
      <c r="B3045" s="512">
        <v>1</v>
      </c>
      <c r="H3045" s="504">
        <v>214.37899999999999</v>
      </c>
      <c r="O3045" s="511">
        <v>42496</v>
      </c>
      <c r="P3045" s="512">
        <v>1</v>
      </c>
      <c r="V3045" s="504">
        <v>202.65100000000001</v>
      </c>
      <c r="AC3045" s="511">
        <f t="shared" si="95"/>
        <v>42861.999999992666</v>
      </c>
      <c r="AD3045" s="512">
        <f t="shared" si="94"/>
        <v>1</v>
      </c>
      <c r="AJ3045" s="504">
        <v>195</v>
      </c>
    </row>
    <row r="3046" spans="1:36" x14ac:dyDescent="0.2">
      <c r="A3046" s="511">
        <v>42131</v>
      </c>
      <c r="B3046" s="512">
        <v>2</v>
      </c>
      <c r="H3046" s="504">
        <v>207.94499999999999</v>
      </c>
      <c r="O3046" s="511">
        <v>42496</v>
      </c>
      <c r="P3046" s="512">
        <v>2</v>
      </c>
      <c r="V3046" s="504">
        <v>195.756</v>
      </c>
      <c r="AC3046" s="511">
        <f t="shared" si="95"/>
        <v>42862.04166665933</v>
      </c>
      <c r="AD3046" s="512">
        <f t="shared" si="94"/>
        <v>2</v>
      </c>
      <c r="AJ3046" s="504">
        <v>192</v>
      </c>
    </row>
    <row r="3047" spans="1:36" x14ac:dyDescent="0.2">
      <c r="A3047" s="511">
        <v>42131</v>
      </c>
      <c r="B3047" s="512">
        <v>3</v>
      </c>
      <c r="H3047" s="504">
        <v>202.13900000000001</v>
      </c>
      <c r="O3047" s="511">
        <v>42496</v>
      </c>
      <c r="P3047" s="512">
        <v>3</v>
      </c>
      <c r="V3047" s="504">
        <v>191.9</v>
      </c>
      <c r="AC3047" s="511">
        <f t="shared" si="95"/>
        <v>42862.083333325994</v>
      </c>
      <c r="AD3047" s="512">
        <f t="shared" si="94"/>
        <v>3</v>
      </c>
      <c r="AJ3047" s="504">
        <v>191</v>
      </c>
    </row>
    <row r="3048" spans="1:36" x14ac:dyDescent="0.2">
      <c r="A3048" s="511">
        <v>42131</v>
      </c>
      <c r="B3048" s="512">
        <v>4</v>
      </c>
      <c r="H3048" s="504">
        <v>200.05</v>
      </c>
      <c r="O3048" s="511">
        <v>42496</v>
      </c>
      <c r="P3048" s="512">
        <v>4</v>
      </c>
      <c r="V3048" s="504">
        <v>191.88200000000001</v>
      </c>
      <c r="AC3048" s="511">
        <f t="shared" si="95"/>
        <v>42862.124999992659</v>
      </c>
      <c r="AD3048" s="512">
        <f t="shared" si="94"/>
        <v>4</v>
      </c>
      <c r="AJ3048" s="504">
        <v>190</v>
      </c>
    </row>
    <row r="3049" spans="1:36" x14ac:dyDescent="0.2">
      <c r="A3049" s="511">
        <v>42131</v>
      </c>
      <c r="B3049" s="512">
        <v>5</v>
      </c>
      <c r="H3049" s="504">
        <v>203.56800000000001</v>
      </c>
      <c r="O3049" s="511">
        <v>42496</v>
      </c>
      <c r="P3049" s="512">
        <v>5</v>
      </c>
      <c r="V3049" s="504">
        <v>193.87700000000001</v>
      </c>
      <c r="AC3049" s="511">
        <f t="shared" si="95"/>
        <v>42862.166666659323</v>
      </c>
      <c r="AD3049" s="512">
        <f t="shared" si="94"/>
        <v>5</v>
      </c>
      <c r="AJ3049" s="504">
        <v>190</v>
      </c>
    </row>
    <row r="3050" spans="1:36" x14ac:dyDescent="0.2">
      <c r="A3050" s="511">
        <v>42131</v>
      </c>
      <c r="B3050" s="512">
        <v>6</v>
      </c>
      <c r="H3050" s="504">
        <v>213.434</v>
      </c>
      <c r="O3050" s="511">
        <v>42496</v>
      </c>
      <c r="P3050" s="512">
        <v>6</v>
      </c>
      <c r="V3050" s="504">
        <v>202.48400000000001</v>
      </c>
      <c r="AC3050" s="511">
        <f t="shared" si="95"/>
        <v>42862.208333325987</v>
      </c>
      <c r="AD3050" s="512">
        <f t="shared" si="94"/>
        <v>6</v>
      </c>
      <c r="AJ3050" s="504">
        <v>192</v>
      </c>
    </row>
    <row r="3051" spans="1:36" x14ac:dyDescent="0.2">
      <c r="A3051" s="511">
        <v>42131</v>
      </c>
      <c r="B3051" s="512">
        <v>7</v>
      </c>
      <c r="H3051" s="504">
        <v>223.01499999999999</v>
      </c>
      <c r="O3051" s="511">
        <v>42496</v>
      </c>
      <c r="P3051" s="512">
        <v>7</v>
      </c>
      <c r="V3051" s="504">
        <v>217.47399999999999</v>
      </c>
      <c r="AC3051" s="511">
        <f t="shared" si="95"/>
        <v>42862.249999992651</v>
      </c>
      <c r="AD3051" s="512">
        <f t="shared" si="94"/>
        <v>7</v>
      </c>
      <c r="AJ3051" s="504">
        <v>193</v>
      </c>
    </row>
    <row r="3052" spans="1:36" x14ac:dyDescent="0.2">
      <c r="A3052" s="511">
        <v>42131</v>
      </c>
      <c r="B3052" s="512">
        <v>8</v>
      </c>
      <c r="H3052" s="504">
        <v>232.73500000000001</v>
      </c>
      <c r="O3052" s="511">
        <v>42496</v>
      </c>
      <c r="P3052" s="512">
        <v>8</v>
      </c>
      <c r="V3052" s="504">
        <v>231.256</v>
      </c>
      <c r="AC3052" s="511">
        <f t="shared" si="95"/>
        <v>42862.291666659316</v>
      </c>
      <c r="AD3052" s="512">
        <f t="shared" si="94"/>
        <v>8</v>
      </c>
      <c r="AJ3052" s="504">
        <v>195</v>
      </c>
    </row>
    <row r="3053" spans="1:36" x14ac:dyDescent="0.2">
      <c r="A3053" s="511">
        <v>42131</v>
      </c>
      <c r="B3053" s="512">
        <v>9</v>
      </c>
      <c r="H3053" s="504">
        <v>235.197</v>
      </c>
      <c r="O3053" s="511">
        <v>42496</v>
      </c>
      <c r="P3053" s="512">
        <v>9</v>
      </c>
      <c r="V3053" s="504">
        <v>238.745</v>
      </c>
      <c r="AC3053" s="511">
        <f t="shared" si="95"/>
        <v>42862.33333332598</v>
      </c>
      <c r="AD3053" s="512">
        <f t="shared" si="94"/>
        <v>9</v>
      </c>
      <c r="AJ3053" s="504">
        <v>197</v>
      </c>
    </row>
    <row r="3054" spans="1:36" x14ac:dyDescent="0.2">
      <c r="A3054" s="511">
        <v>42131</v>
      </c>
      <c r="B3054" s="512">
        <v>10</v>
      </c>
      <c r="H3054" s="504">
        <v>239.79499999999999</v>
      </c>
      <c r="O3054" s="511">
        <v>42496</v>
      </c>
      <c r="P3054" s="512">
        <v>10</v>
      </c>
      <c r="V3054" s="504">
        <v>243.566</v>
      </c>
      <c r="AC3054" s="511">
        <f t="shared" si="95"/>
        <v>42862.374999992644</v>
      </c>
      <c r="AD3054" s="512">
        <f t="shared" si="94"/>
        <v>10</v>
      </c>
      <c r="AJ3054" s="504">
        <v>202</v>
      </c>
    </row>
    <row r="3055" spans="1:36" x14ac:dyDescent="0.2">
      <c r="A3055" s="511">
        <v>42131</v>
      </c>
      <c r="B3055" s="512">
        <v>11</v>
      </c>
      <c r="H3055" s="504">
        <v>242.298</v>
      </c>
      <c r="O3055" s="511">
        <v>42496</v>
      </c>
      <c r="P3055" s="512">
        <v>11</v>
      </c>
      <c r="V3055" s="504">
        <v>245.39699999999999</v>
      </c>
      <c r="AC3055" s="511">
        <f t="shared" si="95"/>
        <v>42862.416666659308</v>
      </c>
      <c r="AD3055" s="512">
        <f t="shared" si="94"/>
        <v>11</v>
      </c>
      <c r="AJ3055" s="504">
        <v>205</v>
      </c>
    </row>
    <row r="3056" spans="1:36" x14ac:dyDescent="0.2">
      <c r="A3056" s="511">
        <v>42131</v>
      </c>
      <c r="B3056" s="512">
        <v>12</v>
      </c>
      <c r="H3056" s="504">
        <v>244.05500000000001</v>
      </c>
      <c r="O3056" s="511">
        <v>42496</v>
      </c>
      <c r="P3056" s="512">
        <v>12</v>
      </c>
      <c r="V3056" s="504">
        <v>245.976</v>
      </c>
      <c r="AC3056" s="511">
        <f t="shared" si="95"/>
        <v>42862.458333325972</v>
      </c>
      <c r="AD3056" s="512">
        <f t="shared" si="94"/>
        <v>12</v>
      </c>
      <c r="AJ3056" s="504">
        <v>206</v>
      </c>
    </row>
    <row r="3057" spans="1:36" x14ac:dyDescent="0.2">
      <c r="A3057" s="511">
        <v>42131</v>
      </c>
      <c r="B3057" s="512">
        <v>13</v>
      </c>
      <c r="H3057" s="504">
        <v>240.73599999999999</v>
      </c>
      <c r="O3057" s="511">
        <v>42496</v>
      </c>
      <c r="P3057" s="512">
        <v>13</v>
      </c>
      <c r="V3057" s="504">
        <v>241.02799999999999</v>
      </c>
      <c r="AC3057" s="511">
        <f t="shared" si="95"/>
        <v>42862.499999992637</v>
      </c>
      <c r="AD3057" s="512">
        <f t="shared" si="94"/>
        <v>13</v>
      </c>
      <c r="AJ3057" s="504">
        <v>205</v>
      </c>
    </row>
    <row r="3058" spans="1:36" x14ac:dyDescent="0.2">
      <c r="A3058" s="511">
        <v>42131</v>
      </c>
      <c r="B3058" s="512">
        <v>14</v>
      </c>
      <c r="H3058" s="504">
        <v>240.24199999999999</v>
      </c>
      <c r="O3058" s="511">
        <v>42496</v>
      </c>
      <c r="P3058" s="512">
        <v>14</v>
      </c>
      <c r="V3058" s="504">
        <v>233.762</v>
      </c>
      <c r="AC3058" s="511">
        <f t="shared" si="95"/>
        <v>42862.541666659301</v>
      </c>
      <c r="AD3058" s="512">
        <f t="shared" si="94"/>
        <v>14</v>
      </c>
      <c r="AJ3058" s="504">
        <v>205</v>
      </c>
    </row>
    <row r="3059" spans="1:36" x14ac:dyDescent="0.2">
      <c r="A3059" s="511">
        <v>42131</v>
      </c>
      <c r="B3059" s="512">
        <v>15</v>
      </c>
      <c r="H3059" s="504">
        <v>240.096</v>
      </c>
      <c r="O3059" s="511">
        <v>42496</v>
      </c>
      <c r="P3059" s="512">
        <v>15</v>
      </c>
      <c r="V3059" s="504">
        <v>229.06100000000001</v>
      </c>
      <c r="AC3059" s="511">
        <f t="shared" si="95"/>
        <v>42862.583333325965</v>
      </c>
      <c r="AD3059" s="512">
        <f t="shared" si="94"/>
        <v>15</v>
      </c>
      <c r="AJ3059" s="504">
        <v>206</v>
      </c>
    </row>
    <row r="3060" spans="1:36" x14ac:dyDescent="0.2">
      <c r="A3060" s="511">
        <v>42131</v>
      </c>
      <c r="B3060" s="512">
        <v>16</v>
      </c>
      <c r="H3060" s="504">
        <v>238.15299999999999</v>
      </c>
      <c r="O3060" s="511">
        <v>42496</v>
      </c>
      <c r="P3060" s="512">
        <v>16</v>
      </c>
      <c r="V3060" s="504">
        <v>221.79900000000001</v>
      </c>
      <c r="AC3060" s="511">
        <f t="shared" si="95"/>
        <v>42862.624999992629</v>
      </c>
      <c r="AD3060" s="512">
        <f t="shared" si="94"/>
        <v>16</v>
      </c>
      <c r="AJ3060" s="504">
        <v>207</v>
      </c>
    </row>
    <row r="3061" spans="1:36" x14ac:dyDescent="0.2">
      <c r="A3061" s="511">
        <v>42131</v>
      </c>
      <c r="B3061" s="512">
        <v>17</v>
      </c>
      <c r="H3061" s="504">
        <v>235.47</v>
      </c>
      <c r="O3061" s="511">
        <v>42496</v>
      </c>
      <c r="P3061" s="512">
        <v>17</v>
      </c>
      <c r="V3061" s="504">
        <v>216.197</v>
      </c>
      <c r="AC3061" s="511">
        <f t="shared" si="95"/>
        <v>42862.666666659294</v>
      </c>
      <c r="AD3061" s="512">
        <f t="shared" si="94"/>
        <v>17</v>
      </c>
      <c r="AJ3061" s="504">
        <v>208</v>
      </c>
    </row>
    <row r="3062" spans="1:36" x14ac:dyDescent="0.2">
      <c r="A3062" s="511">
        <v>42131</v>
      </c>
      <c r="B3062" s="512">
        <v>18</v>
      </c>
      <c r="H3062" s="504">
        <v>238.071</v>
      </c>
      <c r="O3062" s="511">
        <v>42496</v>
      </c>
      <c r="P3062" s="512">
        <v>18</v>
      </c>
      <c r="V3062" s="504">
        <v>215.661</v>
      </c>
      <c r="AC3062" s="511">
        <f t="shared" si="95"/>
        <v>42862.708333325958</v>
      </c>
      <c r="AD3062" s="512">
        <f t="shared" si="94"/>
        <v>18</v>
      </c>
      <c r="AJ3062" s="504">
        <v>212</v>
      </c>
    </row>
    <row r="3063" spans="1:36" x14ac:dyDescent="0.2">
      <c r="A3063" s="511">
        <v>42131</v>
      </c>
      <c r="B3063" s="512">
        <v>19</v>
      </c>
      <c r="H3063" s="504">
        <v>240.48500000000001</v>
      </c>
      <c r="O3063" s="511">
        <v>42496</v>
      </c>
      <c r="P3063" s="512">
        <v>19</v>
      </c>
      <c r="V3063" s="504">
        <v>219.13300000000001</v>
      </c>
      <c r="AC3063" s="511">
        <f t="shared" si="95"/>
        <v>42862.749999992622</v>
      </c>
      <c r="AD3063" s="512">
        <f t="shared" si="94"/>
        <v>19</v>
      </c>
      <c r="AJ3063" s="504">
        <v>214</v>
      </c>
    </row>
    <row r="3064" spans="1:36" x14ac:dyDescent="0.2">
      <c r="A3064" s="511">
        <v>42131</v>
      </c>
      <c r="B3064" s="512">
        <v>20</v>
      </c>
      <c r="H3064" s="504">
        <v>247.99199999999999</v>
      </c>
      <c r="O3064" s="511">
        <v>42496</v>
      </c>
      <c r="P3064" s="512">
        <v>20</v>
      </c>
      <c r="V3064" s="504">
        <v>222.4</v>
      </c>
      <c r="AC3064" s="511">
        <f t="shared" si="95"/>
        <v>42862.791666659286</v>
      </c>
      <c r="AD3064" s="512">
        <f t="shared" si="94"/>
        <v>20</v>
      </c>
      <c r="AJ3064" s="504">
        <v>216</v>
      </c>
    </row>
    <row r="3065" spans="1:36" x14ac:dyDescent="0.2">
      <c r="A3065" s="511">
        <v>42131</v>
      </c>
      <c r="B3065" s="512">
        <v>21</v>
      </c>
      <c r="H3065" s="504">
        <v>256.91199999999998</v>
      </c>
      <c r="O3065" s="511">
        <v>42496</v>
      </c>
      <c r="P3065" s="512">
        <v>21</v>
      </c>
      <c r="V3065" s="504">
        <v>237.16</v>
      </c>
      <c r="AC3065" s="511">
        <f t="shared" si="95"/>
        <v>42862.833333325951</v>
      </c>
      <c r="AD3065" s="512">
        <f t="shared" si="94"/>
        <v>21</v>
      </c>
      <c r="AJ3065" s="504">
        <v>224</v>
      </c>
    </row>
    <row r="3066" spans="1:36" x14ac:dyDescent="0.2">
      <c r="A3066" s="511">
        <v>42131</v>
      </c>
      <c r="B3066" s="512">
        <v>22</v>
      </c>
      <c r="H3066" s="504">
        <v>246.59</v>
      </c>
      <c r="O3066" s="511">
        <v>42496</v>
      </c>
      <c r="P3066" s="512">
        <v>22</v>
      </c>
      <c r="V3066" s="504">
        <v>234.459</v>
      </c>
      <c r="AC3066" s="511">
        <f t="shared" si="95"/>
        <v>42862.874999992615</v>
      </c>
      <c r="AD3066" s="512">
        <f t="shared" si="94"/>
        <v>22</v>
      </c>
      <c r="AJ3066" s="504">
        <v>230</v>
      </c>
    </row>
    <row r="3067" spans="1:36" x14ac:dyDescent="0.2">
      <c r="A3067" s="511">
        <v>42131</v>
      </c>
      <c r="B3067" s="512">
        <v>23</v>
      </c>
      <c r="H3067" s="504">
        <v>227.31399999999999</v>
      </c>
      <c r="O3067" s="511">
        <v>42496</v>
      </c>
      <c r="P3067" s="512">
        <v>23</v>
      </c>
      <c r="V3067" s="504">
        <v>220.489</v>
      </c>
      <c r="AC3067" s="511">
        <f t="shared" si="95"/>
        <v>42862.916666659279</v>
      </c>
      <c r="AD3067" s="512">
        <f t="shared" si="94"/>
        <v>23</v>
      </c>
      <c r="AJ3067" s="504">
        <v>216</v>
      </c>
    </row>
    <row r="3068" spans="1:36" x14ac:dyDescent="0.2">
      <c r="A3068" s="511">
        <v>42131</v>
      </c>
      <c r="B3068" s="512">
        <v>24</v>
      </c>
      <c r="H3068" s="504">
        <v>209.94800000000001</v>
      </c>
      <c r="O3068" s="511">
        <v>42496</v>
      </c>
      <c r="P3068" s="512">
        <v>24</v>
      </c>
      <c r="V3068" s="504">
        <v>203.81299999999999</v>
      </c>
      <c r="AC3068" s="511">
        <f t="shared" si="95"/>
        <v>42862.958333325943</v>
      </c>
      <c r="AD3068" s="512">
        <f t="shared" si="94"/>
        <v>24</v>
      </c>
      <c r="AJ3068" s="504">
        <v>200</v>
      </c>
    </row>
    <row r="3069" spans="1:36" x14ac:dyDescent="0.2">
      <c r="A3069" s="511">
        <v>42132</v>
      </c>
      <c r="B3069" s="512">
        <v>1</v>
      </c>
      <c r="H3069" s="504">
        <v>198.68600000000001</v>
      </c>
      <c r="O3069" s="511">
        <v>42497</v>
      </c>
      <c r="P3069" s="512">
        <v>1</v>
      </c>
      <c r="V3069" s="504">
        <v>192.47900000000001</v>
      </c>
      <c r="AC3069" s="511">
        <f t="shared" si="95"/>
        <v>42862.999999992608</v>
      </c>
      <c r="AD3069" s="512">
        <f t="shared" si="94"/>
        <v>1</v>
      </c>
      <c r="AJ3069" s="504">
        <v>192</v>
      </c>
    </row>
    <row r="3070" spans="1:36" x14ac:dyDescent="0.2">
      <c r="A3070" s="511">
        <v>42132</v>
      </c>
      <c r="B3070" s="512">
        <v>2</v>
      </c>
      <c r="H3070" s="504">
        <v>193.53299999999999</v>
      </c>
      <c r="O3070" s="511">
        <v>42497</v>
      </c>
      <c r="P3070" s="512">
        <v>2</v>
      </c>
      <c r="V3070" s="504">
        <v>184.92099999999999</v>
      </c>
      <c r="AC3070" s="511">
        <f t="shared" si="95"/>
        <v>42863.041666659272</v>
      </c>
      <c r="AD3070" s="512">
        <f t="shared" si="94"/>
        <v>2</v>
      </c>
      <c r="AJ3070" s="504">
        <v>191</v>
      </c>
    </row>
    <row r="3071" spans="1:36" x14ac:dyDescent="0.2">
      <c r="A3071" s="511">
        <v>42132</v>
      </c>
      <c r="B3071" s="512">
        <v>3</v>
      </c>
      <c r="H3071" s="504">
        <v>191.39400000000001</v>
      </c>
      <c r="O3071" s="511">
        <v>42497</v>
      </c>
      <c r="P3071" s="512">
        <v>3</v>
      </c>
      <c r="V3071" s="504">
        <v>181.44300000000001</v>
      </c>
      <c r="AC3071" s="511">
        <f t="shared" si="95"/>
        <v>42863.083333325936</v>
      </c>
      <c r="AD3071" s="512">
        <f t="shared" si="94"/>
        <v>3</v>
      </c>
      <c r="AJ3071" s="504">
        <v>188</v>
      </c>
    </row>
    <row r="3072" spans="1:36" x14ac:dyDescent="0.2">
      <c r="A3072" s="511">
        <v>42132</v>
      </c>
      <c r="B3072" s="512">
        <v>4</v>
      </c>
      <c r="H3072" s="504">
        <v>190.839</v>
      </c>
      <c r="O3072" s="511">
        <v>42497</v>
      </c>
      <c r="P3072" s="512">
        <v>4</v>
      </c>
      <c r="V3072" s="504">
        <v>179.13800000000001</v>
      </c>
      <c r="AC3072" s="511">
        <f t="shared" si="95"/>
        <v>42863.1249999926</v>
      </c>
      <c r="AD3072" s="512">
        <f t="shared" si="94"/>
        <v>4</v>
      </c>
      <c r="AJ3072" s="504">
        <v>186</v>
      </c>
    </row>
    <row r="3073" spans="1:36" x14ac:dyDescent="0.2">
      <c r="A3073" s="511">
        <v>42132</v>
      </c>
      <c r="B3073" s="512">
        <v>5</v>
      </c>
      <c r="H3073" s="504">
        <v>194.136</v>
      </c>
      <c r="O3073" s="511">
        <v>42497</v>
      </c>
      <c r="P3073" s="512">
        <v>5</v>
      </c>
      <c r="V3073" s="504">
        <v>179.69399999999999</v>
      </c>
      <c r="AC3073" s="511">
        <f t="shared" si="95"/>
        <v>42863.166666659265</v>
      </c>
      <c r="AD3073" s="512">
        <f t="shared" si="94"/>
        <v>5</v>
      </c>
      <c r="AJ3073" s="504">
        <v>188</v>
      </c>
    </row>
    <row r="3074" spans="1:36" x14ac:dyDescent="0.2">
      <c r="A3074" s="511">
        <v>42132</v>
      </c>
      <c r="B3074" s="512">
        <v>6</v>
      </c>
      <c r="H3074" s="504">
        <v>205.113</v>
      </c>
      <c r="O3074" s="511">
        <v>42497</v>
      </c>
      <c r="P3074" s="512">
        <v>6</v>
      </c>
      <c r="V3074" s="504">
        <v>183.749</v>
      </c>
      <c r="AC3074" s="511">
        <f t="shared" si="95"/>
        <v>42863.208333325929</v>
      </c>
      <c r="AD3074" s="512">
        <f t="shared" si="94"/>
        <v>6</v>
      </c>
      <c r="AJ3074" s="504">
        <v>192</v>
      </c>
    </row>
    <row r="3075" spans="1:36" x14ac:dyDescent="0.2">
      <c r="A3075" s="511">
        <v>42132</v>
      </c>
      <c r="B3075" s="512">
        <v>7</v>
      </c>
      <c r="H3075" s="504">
        <v>220.054</v>
      </c>
      <c r="O3075" s="511">
        <v>42497</v>
      </c>
      <c r="P3075" s="512">
        <v>7</v>
      </c>
      <c r="V3075" s="504">
        <v>186.18</v>
      </c>
      <c r="AC3075" s="511">
        <f t="shared" si="95"/>
        <v>42863.249999992593</v>
      </c>
      <c r="AD3075" s="512">
        <f t="shared" si="94"/>
        <v>7</v>
      </c>
      <c r="AJ3075" s="504">
        <v>196</v>
      </c>
    </row>
    <row r="3076" spans="1:36" x14ac:dyDescent="0.2">
      <c r="A3076" s="511">
        <v>42132</v>
      </c>
      <c r="B3076" s="512">
        <v>8</v>
      </c>
      <c r="H3076" s="504">
        <v>231.65899999999999</v>
      </c>
      <c r="O3076" s="511">
        <v>42497</v>
      </c>
      <c r="P3076" s="512">
        <v>8</v>
      </c>
      <c r="V3076" s="504">
        <v>190.89699999999999</v>
      </c>
      <c r="AC3076" s="511">
        <f t="shared" si="95"/>
        <v>42863.291666659257</v>
      </c>
      <c r="AD3076" s="512">
        <f t="shared" si="94"/>
        <v>8</v>
      </c>
      <c r="AJ3076" s="504">
        <v>207</v>
      </c>
    </row>
    <row r="3077" spans="1:36" x14ac:dyDescent="0.2">
      <c r="A3077" s="511">
        <v>42132</v>
      </c>
      <c r="B3077" s="512">
        <v>9</v>
      </c>
      <c r="H3077" s="504">
        <v>232.33600000000001</v>
      </c>
      <c r="O3077" s="511">
        <v>42497</v>
      </c>
      <c r="P3077" s="512">
        <v>9</v>
      </c>
      <c r="V3077" s="504">
        <v>199.47499999999999</v>
      </c>
      <c r="AC3077" s="511">
        <f t="shared" si="95"/>
        <v>42863.333333325922</v>
      </c>
      <c r="AD3077" s="512">
        <f t="shared" si="94"/>
        <v>9</v>
      </c>
      <c r="AJ3077" s="504">
        <v>221</v>
      </c>
    </row>
    <row r="3078" spans="1:36" x14ac:dyDescent="0.2">
      <c r="A3078" s="511">
        <v>42132</v>
      </c>
      <c r="B3078" s="512">
        <v>10</v>
      </c>
      <c r="H3078" s="504">
        <v>229.465</v>
      </c>
      <c r="O3078" s="511">
        <v>42497</v>
      </c>
      <c r="P3078" s="512">
        <v>10</v>
      </c>
      <c r="V3078" s="504">
        <v>204.32499999999999</v>
      </c>
      <c r="AC3078" s="511">
        <f t="shared" si="95"/>
        <v>42863.374999992586</v>
      </c>
      <c r="AD3078" s="512">
        <f t="shared" si="94"/>
        <v>10</v>
      </c>
      <c r="AJ3078" s="504">
        <v>230</v>
      </c>
    </row>
    <row r="3079" spans="1:36" x14ac:dyDescent="0.2">
      <c r="A3079" s="511">
        <v>42132</v>
      </c>
      <c r="B3079" s="512">
        <v>11</v>
      </c>
      <c r="H3079" s="504">
        <v>231.48400000000001</v>
      </c>
      <c r="O3079" s="511">
        <v>42497</v>
      </c>
      <c r="P3079" s="512">
        <v>11</v>
      </c>
      <c r="V3079" s="504">
        <v>205.58099999999999</v>
      </c>
      <c r="AC3079" s="511">
        <f t="shared" si="95"/>
        <v>42863.41666665925</v>
      </c>
      <c r="AD3079" s="512">
        <f t="shared" si="94"/>
        <v>11</v>
      </c>
      <c r="AJ3079" s="504">
        <v>238</v>
      </c>
    </row>
    <row r="3080" spans="1:36" x14ac:dyDescent="0.2">
      <c r="A3080" s="511">
        <v>42132</v>
      </c>
      <c r="B3080" s="512">
        <v>12</v>
      </c>
      <c r="H3080" s="504">
        <v>234.32499999999999</v>
      </c>
      <c r="O3080" s="511">
        <v>42497</v>
      </c>
      <c r="P3080" s="512">
        <v>12</v>
      </c>
      <c r="V3080" s="504">
        <v>204.136</v>
      </c>
      <c r="AC3080" s="511">
        <f t="shared" si="95"/>
        <v>42863.458333325914</v>
      </c>
      <c r="AD3080" s="512">
        <f t="shared" si="94"/>
        <v>12</v>
      </c>
      <c r="AJ3080" s="504">
        <v>241</v>
      </c>
    </row>
    <row r="3081" spans="1:36" x14ac:dyDescent="0.2">
      <c r="A3081" s="511">
        <v>42132</v>
      </c>
      <c r="B3081" s="512">
        <v>13</v>
      </c>
      <c r="H3081" s="504">
        <v>235.36500000000001</v>
      </c>
      <c r="O3081" s="511">
        <v>42497</v>
      </c>
      <c r="P3081" s="512">
        <v>13</v>
      </c>
      <c r="V3081" s="504">
        <v>203.44</v>
      </c>
      <c r="AC3081" s="511">
        <f t="shared" si="95"/>
        <v>42863.499999992579</v>
      </c>
      <c r="AD3081" s="512">
        <f t="shared" si="94"/>
        <v>13</v>
      </c>
      <c r="AJ3081" s="504">
        <v>242</v>
      </c>
    </row>
    <row r="3082" spans="1:36" x14ac:dyDescent="0.2">
      <c r="A3082" s="511">
        <v>42132</v>
      </c>
      <c r="B3082" s="512">
        <v>14</v>
      </c>
      <c r="H3082" s="504">
        <v>233.398</v>
      </c>
      <c r="O3082" s="511">
        <v>42497</v>
      </c>
      <c r="P3082" s="512">
        <v>14</v>
      </c>
      <c r="V3082" s="504">
        <v>198.648</v>
      </c>
      <c r="AC3082" s="511">
        <f t="shared" si="95"/>
        <v>42863.541666659243</v>
      </c>
      <c r="AD3082" s="512">
        <f t="shared" si="94"/>
        <v>14</v>
      </c>
      <c r="AJ3082" s="504">
        <v>245</v>
      </c>
    </row>
    <row r="3083" spans="1:36" x14ac:dyDescent="0.2">
      <c r="A3083" s="511">
        <v>42132</v>
      </c>
      <c r="B3083" s="512">
        <v>15</v>
      </c>
      <c r="H3083" s="504">
        <v>235.114</v>
      </c>
      <c r="O3083" s="511">
        <v>42497</v>
      </c>
      <c r="P3083" s="512">
        <v>15</v>
      </c>
      <c r="V3083" s="504">
        <v>192.911</v>
      </c>
      <c r="AC3083" s="511">
        <f t="shared" si="95"/>
        <v>42863.583333325907</v>
      </c>
      <c r="AD3083" s="512">
        <f t="shared" si="94"/>
        <v>15</v>
      </c>
      <c r="AJ3083" s="504">
        <v>250</v>
      </c>
    </row>
    <row r="3084" spans="1:36" x14ac:dyDescent="0.2">
      <c r="A3084" s="511">
        <v>42132</v>
      </c>
      <c r="B3084" s="512">
        <v>16</v>
      </c>
      <c r="H3084" s="504">
        <v>233.721</v>
      </c>
      <c r="O3084" s="511">
        <v>42497</v>
      </c>
      <c r="P3084" s="512">
        <v>16</v>
      </c>
      <c r="V3084" s="504">
        <v>193.88499999999999</v>
      </c>
      <c r="AC3084" s="511">
        <f t="shared" si="95"/>
        <v>42863.624999992571</v>
      </c>
      <c r="AD3084" s="512">
        <f t="shared" si="94"/>
        <v>16</v>
      </c>
      <c r="AJ3084" s="504">
        <v>258</v>
      </c>
    </row>
    <row r="3085" spans="1:36" x14ac:dyDescent="0.2">
      <c r="A3085" s="511">
        <v>42132</v>
      </c>
      <c r="B3085" s="512">
        <v>17</v>
      </c>
      <c r="H3085" s="504">
        <v>235.655</v>
      </c>
      <c r="O3085" s="511">
        <v>42497</v>
      </c>
      <c r="P3085" s="512">
        <v>17</v>
      </c>
      <c r="V3085" s="504">
        <v>193.559</v>
      </c>
      <c r="AC3085" s="511">
        <f t="shared" si="95"/>
        <v>42863.666666659235</v>
      </c>
      <c r="AD3085" s="512">
        <f t="shared" si="94"/>
        <v>17</v>
      </c>
      <c r="AJ3085" s="504">
        <v>266</v>
      </c>
    </row>
    <row r="3086" spans="1:36" x14ac:dyDescent="0.2">
      <c r="A3086" s="511">
        <v>42132</v>
      </c>
      <c r="B3086" s="512">
        <v>18</v>
      </c>
      <c r="H3086" s="504">
        <v>236.72300000000001</v>
      </c>
      <c r="O3086" s="511">
        <v>42497</v>
      </c>
      <c r="P3086" s="512">
        <v>18</v>
      </c>
      <c r="V3086" s="504">
        <v>193.285</v>
      </c>
      <c r="AC3086" s="511">
        <f t="shared" si="95"/>
        <v>42863.7083333259</v>
      </c>
      <c r="AD3086" s="512">
        <f t="shared" si="94"/>
        <v>18</v>
      </c>
      <c r="AJ3086" s="504">
        <v>264</v>
      </c>
    </row>
    <row r="3087" spans="1:36" x14ac:dyDescent="0.2">
      <c r="A3087" s="511">
        <v>42132</v>
      </c>
      <c r="B3087" s="512">
        <v>19</v>
      </c>
      <c r="H3087" s="504">
        <v>237.624</v>
      </c>
      <c r="O3087" s="511">
        <v>42497</v>
      </c>
      <c r="P3087" s="512">
        <v>19</v>
      </c>
      <c r="V3087" s="504">
        <v>197.571</v>
      </c>
      <c r="AC3087" s="511">
        <f t="shared" si="95"/>
        <v>42863.749999992564</v>
      </c>
      <c r="AD3087" s="512">
        <f t="shared" si="94"/>
        <v>19</v>
      </c>
      <c r="AJ3087" s="504">
        <v>260</v>
      </c>
    </row>
    <row r="3088" spans="1:36" x14ac:dyDescent="0.2">
      <c r="A3088" s="511">
        <v>42132</v>
      </c>
      <c r="B3088" s="512">
        <v>20</v>
      </c>
      <c r="H3088" s="504">
        <v>235.803</v>
      </c>
      <c r="O3088" s="511">
        <v>42497</v>
      </c>
      <c r="P3088" s="512">
        <v>20</v>
      </c>
      <c r="V3088" s="504">
        <v>202.50800000000001</v>
      </c>
      <c r="AC3088" s="511">
        <f t="shared" si="95"/>
        <v>42863.791666659228</v>
      </c>
      <c r="AD3088" s="512">
        <f t="shared" si="94"/>
        <v>20</v>
      </c>
      <c r="AJ3088" s="504">
        <v>255</v>
      </c>
    </row>
    <row r="3089" spans="1:36" x14ac:dyDescent="0.2">
      <c r="A3089" s="511">
        <v>42132</v>
      </c>
      <c r="B3089" s="512">
        <v>21</v>
      </c>
      <c r="H3089" s="504">
        <v>246.64500000000001</v>
      </c>
      <c r="O3089" s="511">
        <v>42497</v>
      </c>
      <c r="P3089" s="512">
        <v>21</v>
      </c>
      <c r="V3089" s="504">
        <v>215.066</v>
      </c>
      <c r="AC3089" s="511">
        <f t="shared" si="95"/>
        <v>42863.833333325892</v>
      </c>
      <c r="AD3089" s="512">
        <f t="shared" si="94"/>
        <v>21</v>
      </c>
      <c r="AJ3089" s="504">
        <v>270</v>
      </c>
    </row>
    <row r="3090" spans="1:36" x14ac:dyDescent="0.2">
      <c r="A3090" s="511">
        <v>42132</v>
      </c>
      <c r="B3090" s="512">
        <v>22</v>
      </c>
      <c r="H3090" s="504">
        <v>244.608</v>
      </c>
      <c r="O3090" s="511">
        <v>42497</v>
      </c>
      <c r="P3090" s="512">
        <v>22</v>
      </c>
      <c r="V3090" s="504">
        <v>213.744</v>
      </c>
      <c r="AC3090" s="511">
        <f t="shared" si="95"/>
        <v>42863.874999992557</v>
      </c>
      <c r="AD3090" s="512">
        <f t="shared" si="94"/>
        <v>22</v>
      </c>
      <c r="AJ3090" s="504">
        <v>282</v>
      </c>
    </row>
    <row r="3091" spans="1:36" x14ac:dyDescent="0.2">
      <c r="A3091" s="511">
        <v>42132</v>
      </c>
      <c r="B3091" s="512">
        <v>23</v>
      </c>
      <c r="H3091" s="504">
        <v>230.197</v>
      </c>
      <c r="O3091" s="511">
        <v>42497</v>
      </c>
      <c r="P3091" s="512">
        <v>23</v>
      </c>
      <c r="V3091" s="504">
        <v>203.923</v>
      </c>
      <c r="AC3091" s="511">
        <f t="shared" si="95"/>
        <v>42863.916666659221</v>
      </c>
      <c r="AD3091" s="512">
        <f t="shared" si="94"/>
        <v>23</v>
      </c>
      <c r="AJ3091" s="504">
        <v>248</v>
      </c>
    </row>
    <row r="3092" spans="1:36" x14ac:dyDescent="0.2">
      <c r="A3092" s="511">
        <v>42132</v>
      </c>
      <c r="B3092" s="512">
        <v>24</v>
      </c>
      <c r="H3092" s="504">
        <v>211.464</v>
      </c>
      <c r="O3092" s="511">
        <v>42497</v>
      </c>
      <c r="P3092" s="512">
        <v>24</v>
      </c>
      <c r="V3092" s="504">
        <v>190.21100000000001</v>
      </c>
      <c r="AC3092" s="511">
        <f t="shared" si="95"/>
        <v>42863.958333325885</v>
      </c>
      <c r="AD3092" s="512">
        <f t="shared" si="94"/>
        <v>24</v>
      </c>
      <c r="AJ3092" s="504">
        <v>218</v>
      </c>
    </row>
    <row r="3093" spans="1:36" x14ac:dyDescent="0.2">
      <c r="A3093" s="511">
        <v>42133</v>
      </c>
      <c r="B3093" s="512">
        <v>1</v>
      </c>
      <c r="H3093" s="504">
        <v>198.55600000000001</v>
      </c>
      <c r="O3093" s="511">
        <v>42498</v>
      </c>
      <c r="P3093" s="512">
        <v>1</v>
      </c>
      <c r="V3093" s="504">
        <v>179.04599999999999</v>
      </c>
      <c r="AC3093" s="511">
        <f t="shared" si="95"/>
        <v>42863.999999992549</v>
      </c>
      <c r="AD3093" s="512">
        <f t="shared" si="94"/>
        <v>1</v>
      </c>
      <c r="AJ3093" s="504">
        <v>202</v>
      </c>
    </row>
    <row r="3094" spans="1:36" x14ac:dyDescent="0.2">
      <c r="A3094" s="511">
        <v>42133</v>
      </c>
      <c r="B3094" s="512">
        <v>2</v>
      </c>
      <c r="H3094" s="504">
        <v>191.726</v>
      </c>
      <c r="O3094" s="511">
        <v>42498</v>
      </c>
      <c r="P3094" s="512">
        <v>2</v>
      </c>
      <c r="V3094" s="504">
        <v>168.53800000000001</v>
      </c>
      <c r="AC3094" s="511">
        <f t="shared" si="95"/>
        <v>42864.041666659214</v>
      </c>
      <c r="AD3094" s="512">
        <f t="shared" ref="AD3094:AD3157" si="96">B3094</f>
        <v>2</v>
      </c>
      <c r="AJ3094" s="504">
        <v>195</v>
      </c>
    </row>
    <row r="3095" spans="1:36" x14ac:dyDescent="0.2">
      <c r="A3095" s="511">
        <v>42133</v>
      </c>
      <c r="B3095" s="512">
        <v>3</v>
      </c>
      <c r="H3095" s="504">
        <v>186.108</v>
      </c>
      <c r="O3095" s="511">
        <v>42498</v>
      </c>
      <c r="P3095" s="512">
        <v>3</v>
      </c>
      <c r="V3095" s="504">
        <v>164.702</v>
      </c>
      <c r="AC3095" s="511">
        <f t="shared" ref="AC3095:AC3158" si="97">AC3094+1/24</f>
        <v>42864.083333325878</v>
      </c>
      <c r="AD3095" s="512">
        <f t="shared" si="96"/>
        <v>3</v>
      </c>
      <c r="AJ3095" s="504">
        <v>192</v>
      </c>
    </row>
    <row r="3096" spans="1:36" x14ac:dyDescent="0.2">
      <c r="A3096" s="511">
        <v>42133</v>
      </c>
      <c r="B3096" s="512">
        <v>4</v>
      </c>
      <c r="H3096" s="504">
        <v>182.33699999999999</v>
      </c>
      <c r="O3096" s="511">
        <v>42498</v>
      </c>
      <c r="P3096" s="512">
        <v>4</v>
      </c>
      <c r="V3096" s="504">
        <v>163.75899999999999</v>
      </c>
      <c r="AC3096" s="511">
        <f t="shared" si="97"/>
        <v>42864.124999992542</v>
      </c>
      <c r="AD3096" s="512">
        <f t="shared" si="96"/>
        <v>4</v>
      </c>
      <c r="AJ3096" s="504">
        <v>192</v>
      </c>
    </row>
    <row r="3097" spans="1:36" x14ac:dyDescent="0.2">
      <c r="A3097" s="511">
        <v>42133</v>
      </c>
      <c r="B3097" s="512">
        <v>5</v>
      </c>
      <c r="H3097" s="504">
        <v>181.529</v>
      </c>
      <c r="O3097" s="511">
        <v>42498</v>
      </c>
      <c r="P3097" s="512">
        <v>5</v>
      </c>
      <c r="V3097" s="504">
        <v>165.416</v>
      </c>
      <c r="AC3097" s="511">
        <f t="shared" si="97"/>
        <v>42864.166666659206</v>
      </c>
      <c r="AD3097" s="512">
        <f t="shared" si="96"/>
        <v>5</v>
      </c>
      <c r="AJ3097" s="504">
        <v>192</v>
      </c>
    </row>
    <row r="3098" spans="1:36" x14ac:dyDescent="0.2">
      <c r="A3098" s="511">
        <v>42133</v>
      </c>
      <c r="B3098" s="512">
        <v>6</v>
      </c>
      <c r="H3098" s="504">
        <v>184.03200000000001</v>
      </c>
      <c r="O3098" s="511">
        <v>42498</v>
      </c>
      <c r="P3098" s="512">
        <v>6</v>
      </c>
      <c r="V3098" s="504">
        <v>166.899</v>
      </c>
      <c r="AC3098" s="511">
        <f t="shared" si="97"/>
        <v>42864.208333325871</v>
      </c>
      <c r="AD3098" s="512">
        <f t="shared" si="96"/>
        <v>6</v>
      </c>
      <c r="AJ3098" s="504">
        <v>192</v>
      </c>
    </row>
    <row r="3099" spans="1:36" x14ac:dyDescent="0.2">
      <c r="A3099" s="511">
        <v>42133</v>
      </c>
      <c r="B3099" s="512">
        <v>7</v>
      </c>
      <c r="H3099" s="504">
        <v>183.33099999999999</v>
      </c>
      <c r="O3099" s="511">
        <v>42498</v>
      </c>
      <c r="P3099" s="512">
        <v>7</v>
      </c>
      <c r="V3099" s="504">
        <v>164.90700000000001</v>
      </c>
      <c r="AC3099" s="511">
        <f t="shared" si="97"/>
        <v>42864.249999992535</v>
      </c>
      <c r="AD3099" s="512">
        <f t="shared" si="96"/>
        <v>7</v>
      </c>
      <c r="AJ3099" s="504">
        <v>197</v>
      </c>
    </row>
    <row r="3100" spans="1:36" x14ac:dyDescent="0.2">
      <c r="A3100" s="511">
        <v>42133</v>
      </c>
      <c r="B3100" s="512">
        <v>8</v>
      </c>
      <c r="H3100" s="504">
        <v>189.34899999999999</v>
      </c>
      <c r="O3100" s="511">
        <v>42498</v>
      </c>
      <c r="P3100" s="512">
        <v>8</v>
      </c>
      <c r="V3100" s="504">
        <v>168.012</v>
      </c>
      <c r="AC3100" s="511">
        <f t="shared" si="97"/>
        <v>42864.291666659199</v>
      </c>
      <c r="AD3100" s="512">
        <f t="shared" si="96"/>
        <v>8</v>
      </c>
      <c r="AJ3100" s="504">
        <v>206</v>
      </c>
    </row>
    <row r="3101" spans="1:36" x14ac:dyDescent="0.2">
      <c r="A3101" s="511">
        <v>42133</v>
      </c>
      <c r="B3101" s="512">
        <v>9</v>
      </c>
      <c r="H3101" s="504">
        <v>193.547</v>
      </c>
      <c r="O3101" s="511">
        <v>42498</v>
      </c>
      <c r="P3101" s="512">
        <v>9</v>
      </c>
      <c r="V3101" s="504">
        <v>174.893</v>
      </c>
      <c r="AC3101" s="511">
        <f t="shared" si="97"/>
        <v>42864.333333325863</v>
      </c>
      <c r="AD3101" s="512">
        <f t="shared" si="96"/>
        <v>9</v>
      </c>
      <c r="AJ3101" s="504">
        <v>218</v>
      </c>
    </row>
    <row r="3102" spans="1:36" x14ac:dyDescent="0.2">
      <c r="A3102" s="511">
        <v>42133</v>
      </c>
      <c r="B3102" s="512">
        <v>10</v>
      </c>
      <c r="H3102" s="504">
        <v>196.19800000000001</v>
      </c>
      <c r="O3102" s="511">
        <v>42498</v>
      </c>
      <c r="P3102" s="512">
        <v>10</v>
      </c>
      <c r="V3102" s="504">
        <v>180.089</v>
      </c>
      <c r="AC3102" s="511">
        <f t="shared" si="97"/>
        <v>42864.374999992528</v>
      </c>
      <c r="AD3102" s="512">
        <f t="shared" si="96"/>
        <v>10</v>
      </c>
      <c r="AJ3102" s="504">
        <v>227</v>
      </c>
    </row>
    <row r="3103" spans="1:36" x14ac:dyDescent="0.2">
      <c r="A3103" s="511">
        <v>42133</v>
      </c>
      <c r="B3103" s="512">
        <v>11</v>
      </c>
      <c r="H3103" s="504">
        <v>200.066</v>
      </c>
      <c r="O3103" s="511">
        <v>42498</v>
      </c>
      <c r="P3103" s="512">
        <v>11</v>
      </c>
      <c r="V3103" s="504">
        <v>180.256</v>
      </c>
      <c r="AC3103" s="511">
        <f t="shared" si="97"/>
        <v>42864.416666659192</v>
      </c>
      <c r="AD3103" s="512">
        <f t="shared" si="96"/>
        <v>11</v>
      </c>
      <c r="AJ3103" s="504">
        <v>235</v>
      </c>
    </row>
    <row r="3104" spans="1:36" x14ac:dyDescent="0.2">
      <c r="A3104" s="511">
        <v>42133</v>
      </c>
      <c r="B3104" s="512">
        <v>12</v>
      </c>
      <c r="H3104" s="504">
        <v>202.559</v>
      </c>
      <c r="O3104" s="511">
        <v>42498</v>
      </c>
      <c r="P3104" s="512">
        <v>12</v>
      </c>
      <c r="V3104" s="504">
        <v>179.19</v>
      </c>
      <c r="AC3104" s="511">
        <f t="shared" si="97"/>
        <v>42864.458333325856</v>
      </c>
      <c r="AD3104" s="512">
        <f t="shared" si="96"/>
        <v>12</v>
      </c>
      <c r="AJ3104" s="504">
        <v>243</v>
      </c>
    </row>
    <row r="3105" spans="1:36" x14ac:dyDescent="0.2">
      <c r="A3105" s="511">
        <v>42133</v>
      </c>
      <c r="B3105" s="512">
        <v>13</v>
      </c>
      <c r="H3105" s="504">
        <v>202.97900000000001</v>
      </c>
      <c r="O3105" s="511">
        <v>42498</v>
      </c>
      <c r="P3105" s="512">
        <v>13</v>
      </c>
      <c r="V3105" s="504">
        <v>179.93</v>
      </c>
      <c r="AC3105" s="511">
        <f t="shared" si="97"/>
        <v>42864.49999999252</v>
      </c>
      <c r="AD3105" s="512">
        <f t="shared" si="96"/>
        <v>13</v>
      </c>
      <c r="AJ3105" s="504">
        <v>254</v>
      </c>
    </row>
    <row r="3106" spans="1:36" x14ac:dyDescent="0.2">
      <c r="A3106" s="511">
        <v>42133</v>
      </c>
      <c r="B3106" s="512">
        <v>14</v>
      </c>
      <c r="H3106" s="504">
        <v>204.261</v>
      </c>
      <c r="O3106" s="511">
        <v>42498</v>
      </c>
      <c r="P3106" s="512">
        <v>14</v>
      </c>
      <c r="V3106" s="504">
        <v>180.982</v>
      </c>
      <c r="AC3106" s="511">
        <f t="shared" si="97"/>
        <v>42864.541666659185</v>
      </c>
      <c r="AD3106" s="512">
        <f t="shared" si="96"/>
        <v>14</v>
      </c>
      <c r="AJ3106" s="504">
        <v>266</v>
      </c>
    </row>
    <row r="3107" spans="1:36" x14ac:dyDescent="0.2">
      <c r="A3107" s="511">
        <v>42133</v>
      </c>
      <c r="B3107" s="512">
        <v>15</v>
      </c>
      <c r="H3107" s="504">
        <v>207.77600000000001</v>
      </c>
      <c r="O3107" s="511">
        <v>42498</v>
      </c>
      <c r="P3107" s="512">
        <v>15</v>
      </c>
      <c r="V3107" s="504">
        <v>181.68100000000001</v>
      </c>
      <c r="AC3107" s="511">
        <f t="shared" si="97"/>
        <v>42864.583333325849</v>
      </c>
      <c r="AD3107" s="512">
        <f t="shared" si="96"/>
        <v>15</v>
      </c>
      <c r="AJ3107" s="504">
        <v>282</v>
      </c>
    </row>
    <row r="3108" spans="1:36" x14ac:dyDescent="0.2">
      <c r="A3108" s="511">
        <v>42133</v>
      </c>
      <c r="B3108" s="512">
        <v>16</v>
      </c>
      <c r="H3108" s="504">
        <v>211.155</v>
      </c>
      <c r="O3108" s="511">
        <v>42498</v>
      </c>
      <c r="P3108" s="512">
        <v>16</v>
      </c>
      <c r="V3108" s="504">
        <v>185.107</v>
      </c>
      <c r="AC3108" s="511">
        <f t="shared" si="97"/>
        <v>42864.624999992513</v>
      </c>
      <c r="AD3108" s="512">
        <f t="shared" si="96"/>
        <v>16</v>
      </c>
      <c r="AJ3108" s="504">
        <v>292</v>
      </c>
    </row>
    <row r="3109" spans="1:36" x14ac:dyDescent="0.2">
      <c r="A3109" s="511">
        <v>42133</v>
      </c>
      <c r="B3109" s="512">
        <v>17</v>
      </c>
      <c r="H3109" s="504">
        <v>216.67</v>
      </c>
      <c r="O3109" s="511">
        <v>42498</v>
      </c>
      <c r="P3109" s="512">
        <v>17</v>
      </c>
      <c r="V3109" s="504">
        <v>189.45099999999999</v>
      </c>
      <c r="AC3109" s="511">
        <f t="shared" si="97"/>
        <v>42864.666666659177</v>
      </c>
      <c r="AD3109" s="512">
        <f t="shared" si="96"/>
        <v>17</v>
      </c>
      <c r="AJ3109" s="504">
        <v>302</v>
      </c>
    </row>
    <row r="3110" spans="1:36" x14ac:dyDescent="0.2">
      <c r="A3110" s="511">
        <v>42133</v>
      </c>
      <c r="B3110" s="512">
        <v>18</v>
      </c>
      <c r="H3110" s="504">
        <v>222.42099999999999</v>
      </c>
      <c r="O3110" s="511">
        <v>42498</v>
      </c>
      <c r="P3110" s="512">
        <v>18</v>
      </c>
      <c r="V3110" s="504">
        <v>196.73599999999999</v>
      </c>
      <c r="AC3110" s="511">
        <f t="shared" si="97"/>
        <v>42864.708333325842</v>
      </c>
      <c r="AD3110" s="512">
        <f t="shared" si="96"/>
        <v>18</v>
      </c>
      <c r="AJ3110" s="504">
        <v>307</v>
      </c>
    </row>
    <row r="3111" spans="1:36" x14ac:dyDescent="0.2">
      <c r="A3111" s="511">
        <v>42133</v>
      </c>
      <c r="B3111" s="512">
        <v>19</v>
      </c>
      <c r="H3111" s="504">
        <v>227.76499999999999</v>
      </c>
      <c r="O3111" s="511">
        <v>42498</v>
      </c>
      <c r="P3111" s="512">
        <v>19</v>
      </c>
      <c r="V3111" s="504">
        <v>202.24299999999999</v>
      </c>
      <c r="AC3111" s="511">
        <f t="shared" si="97"/>
        <v>42864.749999992506</v>
      </c>
      <c r="AD3111" s="512">
        <f t="shared" si="96"/>
        <v>19</v>
      </c>
      <c r="AJ3111" s="504">
        <v>305</v>
      </c>
    </row>
    <row r="3112" spans="1:36" x14ac:dyDescent="0.2">
      <c r="A3112" s="511">
        <v>42133</v>
      </c>
      <c r="B3112" s="512">
        <v>20</v>
      </c>
      <c r="H3112" s="504">
        <v>227.26599999999999</v>
      </c>
      <c r="O3112" s="511">
        <v>42498</v>
      </c>
      <c r="P3112" s="512">
        <v>20</v>
      </c>
      <c r="V3112" s="504">
        <v>209.42</v>
      </c>
      <c r="AC3112" s="511">
        <f t="shared" si="97"/>
        <v>42864.79166665917</v>
      </c>
      <c r="AD3112" s="512">
        <f t="shared" si="96"/>
        <v>20</v>
      </c>
      <c r="AJ3112" s="504">
        <v>294</v>
      </c>
    </row>
    <row r="3113" spans="1:36" x14ac:dyDescent="0.2">
      <c r="A3113" s="511">
        <v>42133</v>
      </c>
      <c r="B3113" s="512">
        <v>21</v>
      </c>
      <c r="H3113" s="504">
        <v>235.786</v>
      </c>
      <c r="O3113" s="511">
        <v>42498</v>
      </c>
      <c r="P3113" s="512">
        <v>21</v>
      </c>
      <c r="V3113" s="504">
        <v>225.136</v>
      </c>
      <c r="AC3113" s="511">
        <f t="shared" si="97"/>
        <v>42864.833333325834</v>
      </c>
      <c r="AD3113" s="512">
        <f t="shared" si="96"/>
        <v>21</v>
      </c>
      <c r="AJ3113" s="504">
        <v>298</v>
      </c>
    </row>
    <row r="3114" spans="1:36" x14ac:dyDescent="0.2">
      <c r="A3114" s="511">
        <v>42133</v>
      </c>
      <c r="B3114" s="512">
        <v>22</v>
      </c>
      <c r="H3114" s="504">
        <v>230.274</v>
      </c>
      <c r="O3114" s="511">
        <v>42498</v>
      </c>
      <c r="P3114" s="512">
        <v>22</v>
      </c>
      <c r="V3114" s="504">
        <v>222.41800000000001</v>
      </c>
      <c r="AC3114" s="511">
        <f t="shared" si="97"/>
        <v>42864.874999992498</v>
      </c>
      <c r="AD3114" s="512">
        <f t="shared" si="96"/>
        <v>22</v>
      </c>
      <c r="AJ3114" s="504">
        <v>300</v>
      </c>
    </row>
    <row r="3115" spans="1:36" x14ac:dyDescent="0.2">
      <c r="A3115" s="511">
        <v>42133</v>
      </c>
      <c r="B3115" s="512">
        <v>23</v>
      </c>
      <c r="H3115" s="504">
        <v>215.48599999999999</v>
      </c>
      <c r="O3115" s="511">
        <v>42498</v>
      </c>
      <c r="P3115" s="512">
        <v>23</v>
      </c>
      <c r="V3115" s="504">
        <v>208.55799999999999</v>
      </c>
      <c r="AC3115" s="511">
        <f t="shared" si="97"/>
        <v>42864.916666659163</v>
      </c>
      <c r="AD3115" s="512">
        <f t="shared" si="96"/>
        <v>23</v>
      </c>
      <c r="AJ3115" s="504">
        <v>263</v>
      </c>
    </row>
    <row r="3116" spans="1:36" x14ac:dyDescent="0.2">
      <c r="A3116" s="511">
        <v>42133</v>
      </c>
      <c r="B3116" s="512">
        <v>24</v>
      </c>
      <c r="H3116" s="504">
        <v>197.125</v>
      </c>
      <c r="O3116" s="511">
        <v>42498</v>
      </c>
      <c r="P3116" s="512">
        <v>24</v>
      </c>
      <c r="V3116" s="504">
        <v>190.35599999999999</v>
      </c>
      <c r="AC3116" s="511">
        <f t="shared" si="97"/>
        <v>42864.958333325827</v>
      </c>
      <c r="AD3116" s="512">
        <f t="shared" si="96"/>
        <v>24</v>
      </c>
      <c r="AJ3116" s="504">
        <v>221</v>
      </c>
    </row>
    <row r="3117" spans="1:36" x14ac:dyDescent="0.2">
      <c r="A3117" s="511">
        <v>42134</v>
      </c>
      <c r="B3117" s="512">
        <v>1</v>
      </c>
      <c r="H3117" s="504">
        <v>185.315</v>
      </c>
      <c r="O3117" s="511">
        <v>42499</v>
      </c>
      <c r="P3117" s="512">
        <v>1</v>
      </c>
      <c r="V3117" s="504">
        <v>179.79400000000001</v>
      </c>
      <c r="AC3117" s="511">
        <f t="shared" si="97"/>
        <v>42864.999999992491</v>
      </c>
      <c r="AD3117" s="512">
        <f t="shared" si="96"/>
        <v>1</v>
      </c>
      <c r="AJ3117" s="504">
        <v>203</v>
      </c>
    </row>
    <row r="3118" spans="1:36" x14ac:dyDescent="0.2">
      <c r="A3118" s="511">
        <v>42134</v>
      </c>
      <c r="B3118" s="512">
        <v>2</v>
      </c>
      <c r="H3118" s="504">
        <v>177.12799999999999</v>
      </c>
      <c r="O3118" s="511">
        <v>42499</v>
      </c>
      <c r="P3118" s="512">
        <v>2</v>
      </c>
      <c r="V3118" s="504">
        <v>174.01300000000001</v>
      </c>
      <c r="AC3118" s="511">
        <f t="shared" si="97"/>
        <v>42865.041666659155</v>
      </c>
      <c r="AD3118" s="512">
        <f t="shared" si="96"/>
        <v>2</v>
      </c>
      <c r="AJ3118" s="504">
        <v>195</v>
      </c>
    </row>
    <row r="3119" spans="1:36" x14ac:dyDescent="0.2">
      <c r="A3119" s="511">
        <v>42134</v>
      </c>
      <c r="B3119" s="512">
        <v>3</v>
      </c>
      <c r="H3119" s="504">
        <v>171.60900000000001</v>
      </c>
      <c r="O3119" s="511">
        <v>42499</v>
      </c>
      <c r="P3119" s="512">
        <v>3</v>
      </c>
      <c r="V3119" s="504">
        <v>170.79300000000001</v>
      </c>
      <c r="AC3119" s="511">
        <f t="shared" si="97"/>
        <v>42865.08333332582</v>
      </c>
      <c r="AD3119" s="512">
        <f t="shared" si="96"/>
        <v>3</v>
      </c>
      <c r="AJ3119" s="504">
        <v>192</v>
      </c>
    </row>
    <row r="3120" spans="1:36" x14ac:dyDescent="0.2">
      <c r="A3120" s="511">
        <v>42134</v>
      </c>
      <c r="B3120" s="512">
        <v>4</v>
      </c>
      <c r="H3120" s="504">
        <v>168.74600000000001</v>
      </c>
      <c r="O3120" s="511">
        <v>42499</v>
      </c>
      <c r="P3120" s="512">
        <v>4</v>
      </c>
      <c r="V3120" s="504">
        <v>170.672</v>
      </c>
      <c r="AC3120" s="511">
        <f t="shared" si="97"/>
        <v>42865.124999992484</v>
      </c>
      <c r="AD3120" s="512">
        <f t="shared" si="96"/>
        <v>4</v>
      </c>
      <c r="AJ3120" s="504">
        <v>192</v>
      </c>
    </row>
    <row r="3121" spans="1:36" x14ac:dyDescent="0.2">
      <c r="A3121" s="511">
        <v>42134</v>
      </c>
      <c r="B3121" s="512">
        <v>5</v>
      </c>
      <c r="H3121" s="504">
        <v>169.834</v>
      </c>
      <c r="O3121" s="511">
        <v>42499</v>
      </c>
      <c r="P3121" s="512">
        <v>5</v>
      </c>
      <c r="V3121" s="504">
        <v>174.95500000000001</v>
      </c>
      <c r="AC3121" s="511">
        <f t="shared" si="97"/>
        <v>42865.166666659148</v>
      </c>
      <c r="AD3121" s="512">
        <f t="shared" si="96"/>
        <v>5</v>
      </c>
      <c r="AJ3121" s="504">
        <v>191</v>
      </c>
    </row>
    <row r="3122" spans="1:36" x14ac:dyDescent="0.2">
      <c r="A3122" s="511">
        <v>42134</v>
      </c>
      <c r="B3122" s="512">
        <v>6</v>
      </c>
      <c r="H3122" s="504">
        <v>169.85400000000001</v>
      </c>
      <c r="O3122" s="511">
        <v>42499</v>
      </c>
      <c r="P3122" s="512">
        <v>6</v>
      </c>
      <c r="V3122" s="504">
        <v>185.82499999999999</v>
      </c>
      <c r="AC3122" s="511">
        <f t="shared" si="97"/>
        <v>42865.208333325812</v>
      </c>
      <c r="AD3122" s="512">
        <f t="shared" si="96"/>
        <v>6</v>
      </c>
      <c r="AJ3122" s="504">
        <v>192</v>
      </c>
    </row>
    <row r="3123" spans="1:36" x14ac:dyDescent="0.2">
      <c r="A3123" s="511">
        <v>42134</v>
      </c>
      <c r="B3123" s="512">
        <v>7</v>
      </c>
      <c r="H3123" s="504">
        <v>163.27799999999999</v>
      </c>
      <c r="O3123" s="511">
        <v>42499</v>
      </c>
      <c r="P3123" s="512">
        <v>7</v>
      </c>
      <c r="V3123" s="504">
        <v>201.95599999999999</v>
      </c>
      <c r="AC3123" s="511">
        <f t="shared" si="97"/>
        <v>42865.249999992477</v>
      </c>
      <c r="AD3123" s="512">
        <f t="shared" si="96"/>
        <v>7</v>
      </c>
      <c r="AJ3123" s="504">
        <v>193</v>
      </c>
    </row>
    <row r="3124" spans="1:36" x14ac:dyDescent="0.2">
      <c r="A3124" s="511">
        <v>42134</v>
      </c>
      <c r="B3124" s="512">
        <v>8</v>
      </c>
      <c r="H3124" s="504">
        <v>166.25</v>
      </c>
      <c r="O3124" s="511">
        <v>42499</v>
      </c>
      <c r="P3124" s="512">
        <v>8</v>
      </c>
      <c r="V3124" s="504">
        <v>218.57300000000001</v>
      </c>
      <c r="AC3124" s="511">
        <f t="shared" si="97"/>
        <v>42865.291666659141</v>
      </c>
      <c r="AD3124" s="512">
        <f t="shared" si="96"/>
        <v>8</v>
      </c>
      <c r="AJ3124" s="504">
        <v>199</v>
      </c>
    </row>
    <row r="3125" spans="1:36" x14ac:dyDescent="0.2">
      <c r="A3125" s="511">
        <v>42134</v>
      </c>
      <c r="B3125" s="512">
        <v>9</v>
      </c>
      <c r="H3125" s="504">
        <v>170.50399999999999</v>
      </c>
      <c r="O3125" s="511">
        <v>42499</v>
      </c>
      <c r="P3125" s="512">
        <v>9</v>
      </c>
      <c r="V3125" s="504">
        <v>221.81700000000001</v>
      </c>
      <c r="AC3125" s="511">
        <f t="shared" si="97"/>
        <v>42865.333333325805</v>
      </c>
      <c r="AD3125" s="512">
        <f t="shared" si="96"/>
        <v>9</v>
      </c>
      <c r="AJ3125" s="504">
        <v>209</v>
      </c>
    </row>
    <row r="3126" spans="1:36" x14ac:dyDescent="0.2">
      <c r="A3126" s="511">
        <v>42134</v>
      </c>
      <c r="B3126" s="512">
        <v>10</v>
      </c>
      <c r="H3126" s="504">
        <v>175.20400000000001</v>
      </c>
      <c r="O3126" s="511">
        <v>42499</v>
      </c>
      <c r="P3126" s="512">
        <v>10</v>
      </c>
      <c r="V3126" s="504">
        <v>228.02600000000001</v>
      </c>
      <c r="AC3126" s="511">
        <f t="shared" si="97"/>
        <v>42865.374999992469</v>
      </c>
      <c r="AD3126" s="512">
        <f t="shared" si="96"/>
        <v>10</v>
      </c>
      <c r="AJ3126" s="504">
        <v>216</v>
      </c>
    </row>
    <row r="3127" spans="1:36" x14ac:dyDescent="0.2">
      <c r="A3127" s="511">
        <v>42134</v>
      </c>
      <c r="B3127" s="512">
        <v>11</v>
      </c>
      <c r="H3127" s="504">
        <v>179.82599999999999</v>
      </c>
      <c r="O3127" s="511">
        <v>42499</v>
      </c>
      <c r="P3127" s="512">
        <v>11</v>
      </c>
      <c r="V3127" s="504">
        <v>232.715</v>
      </c>
      <c r="AC3127" s="511">
        <f t="shared" si="97"/>
        <v>42865.416666659134</v>
      </c>
      <c r="AD3127" s="512">
        <f t="shared" si="96"/>
        <v>11</v>
      </c>
      <c r="AJ3127" s="504">
        <v>224</v>
      </c>
    </row>
    <row r="3128" spans="1:36" x14ac:dyDescent="0.2">
      <c r="A3128" s="511">
        <v>42134</v>
      </c>
      <c r="B3128" s="512">
        <v>12</v>
      </c>
      <c r="H3128" s="504">
        <v>182.90199999999999</v>
      </c>
      <c r="O3128" s="511">
        <v>42499</v>
      </c>
      <c r="P3128" s="512">
        <v>12</v>
      </c>
      <c r="V3128" s="504">
        <v>241.08600000000001</v>
      </c>
      <c r="AC3128" s="511">
        <f t="shared" si="97"/>
        <v>42865.458333325798</v>
      </c>
      <c r="AD3128" s="512">
        <f t="shared" si="96"/>
        <v>12</v>
      </c>
      <c r="AJ3128" s="504">
        <v>234</v>
      </c>
    </row>
    <row r="3129" spans="1:36" x14ac:dyDescent="0.2">
      <c r="A3129" s="511">
        <v>42134</v>
      </c>
      <c r="B3129" s="512">
        <v>13</v>
      </c>
      <c r="H3129" s="504">
        <v>186.96799999999999</v>
      </c>
      <c r="O3129" s="511">
        <v>42499</v>
      </c>
      <c r="P3129" s="512">
        <v>13</v>
      </c>
      <c r="V3129" s="504">
        <v>245.97800000000001</v>
      </c>
      <c r="AC3129" s="511">
        <f t="shared" si="97"/>
        <v>42865.499999992462</v>
      </c>
      <c r="AD3129" s="512">
        <f t="shared" si="96"/>
        <v>13</v>
      </c>
      <c r="AJ3129" s="504">
        <v>243</v>
      </c>
    </row>
    <row r="3130" spans="1:36" x14ac:dyDescent="0.2">
      <c r="A3130" s="511">
        <v>42134</v>
      </c>
      <c r="B3130" s="512">
        <v>14</v>
      </c>
      <c r="H3130" s="504">
        <v>194.35</v>
      </c>
      <c r="O3130" s="511">
        <v>42499</v>
      </c>
      <c r="P3130" s="512">
        <v>14</v>
      </c>
      <c r="V3130" s="504">
        <v>255.99299999999999</v>
      </c>
      <c r="AC3130" s="511">
        <f t="shared" si="97"/>
        <v>42865.541666659126</v>
      </c>
      <c r="AD3130" s="512">
        <f t="shared" si="96"/>
        <v>14</v>
      </c>
      <c r="AJ3130" s="504">
        <v>259</v>
      </c>
    </row>
    <row r="3131" spans="1:36" x14ac:dyDescent="0.2">
      <c r="A3131" s="511">
        <v>42134</v>
      </c>
      <c r="B3131" s="512">
        <v>15</v>
      </c>
      <c r="H3131" s="504">
        <v>202.81700000000001</v>
      </c>
      <c r="O3131" s="511">
        <v>42499</v>
      </c>
      <c r="P3131" s="512">
        <v>15</v>
      </c>
      <c r="V3131" s="504">
        <v>264.12400000000002</v>
      </c>
      <c r="AC3131" s="511">
        <f t="shared" si="97"/>
        <v>42865.583333325791</v>
      </c>
      <c r="AD3131" s="512">
        <f t="shared" si="96"/>
        <v>15</v>
      </c>
      <c r="AJ3131" s="504">
        <v>286</v>
      </c>
    </row>
    <row r="3132" spans="1:36" x14ac:dyDescent="0.2">
      <c r="A3132" s="511">
        <v>42134</v>
      </c>
      <c r="B3132" s="512">
        <v>16</v>
      </c>
      <c r="H3132" s="504">
        <v>210.47</v>
      </c>
      <c r="O3132" s="511">
        <v>42499</v>
      </c>
      <c r="P3132" s="512">
        <v>16</v>
      </c>
      <c r="V3132" s="504">
        <v>268.54199999999997</v>
      </c>
      <c r="AC3132" s="511">
        <f t="shared" si="97"/>
        <v>42865.624999992455</v>
      </c>
      <c r="AD3132" s="512">
        <f t="shared" si="96"/>
        <v>16</v>
      </c>
      <c r="AJ3132" s="504">
        <v>310</v>
      </c>
    </row>
    <row r="3133" spans="1:36" x14ac:dyDescent="0.2">
      <c r="A3133" s="511">
        <v>42134</v>
      </c>
      <c r="B3133" s="512">
        <v>17</v>
      </c>
      <c r="H3133" s="504">
        <v>221.227</v>
      </c>
      <c r="O3133" s="511">
        <v>42499</v>
      </c>
      <c r="P3133" s="512">
        <v>17</v>
      </c>
      <c r="V3133" s="504">
        <v>275.33300000000003</v>
      </c>
      <c r="AC3133" s="511">
        <f t="shared" si="97"/>
        <v>42865.666666659119</v>
      </c>
      <c r="AD3133" s="512">
        <f t="shared" si="96"/>
        <v>17</v>
      </c>
      <c r="AJ3133" s="504">
        <v>328</v>
      </c>
    </row>
    <row r="3134" spans="1:36" x14ac:dyDescent="0.2">
      <c r="A3134" s="511">
        <v>42134</v>
      </c>
      <c r="B3134" s="512">
        <v>18</v>
      </c>
      <c r="H3134" s="504">
        <v>230.42400000000001</v>
      </c>
      <c r="O3134" s="511">
        <v>42499</v>
      </c>
      <c r="P3134" s="512">
        <v>18</v>
      </c>
      <c r="V3134" s="504">
        <v>281.351</v>
      </c>
      <c r="AC3134" s="511">
        <f t="shared" si="97"/>
        <v>42865.708333325783</v>
      </c>
      <c r="AD3134" s="512">
        <f t="shared" si="96"/>
        <v>18</v>
      </c>
      <c r="AJ3134" s="504">
        <v>336</v>
      </c>
    </row>
    <row r="3135" spans="1:36" x14ac:dyDescent="0.2">
      <c r="A3135" s="511">
        <v>42134</v>
      </c>
      <c r="B3135" s="512">
        <v>19</v>
      </c>
      <c r="H3135" s="504">
        <v>232.124</v>
      </c>
      <c r="O3135" s="511">
        <v>42499</v>
      </c>
      <c r="P3135" s="512">
        <v>19</v>
      </c>
      <c r="V3135" s="504">
        <v>282.22699999999998</v>
      </c>
      <c r="AC3135" s="511">
        <f t="shared" si="97"/>
        <v>42865.749999992448</v>
      </c>
      <c r="AD3135" s="512">
        <f t="shared" si="96"/>
        <v>19</v>
      </c>
      <c r="AJ3135" s="504">
        <v>334</v>
      </c>
    </row>
    <row r="3136" spans="1:36" x14ac:dyDescent="0.2">
      <c r="A3136" s="511">
        <v>42134</v>
      </c>
      <c r="B3136" s="512">
        <v>20</v>
      </c>
      <c r="H3136" s="504">
        <v>229.065</v>
      </c>
      <c r="O3136" s="511">
        <v>42499</v>
      </c>
      <c r="P3136" s="512">
        <v>20</v>
      </c>
      <c r="V3136" s="504">
        <v>275.83999999999997</v>
      </c>
      <c r="AC3136" s="511">
        <f t="shared" si="97"/>
        <v>42865.791666659112</v>
      </c>
      <c r="AD3136" s="512">
        <f t="shared" si="96"/>
        <v>20</v>
      </c>
      <c r="AJ3136" s="504">
        <v>317</v>
      </c>
    </row>
    <row r="3137" spans="1:36" x14ac:dyDescent="0.2">
      <c r="A3137" s="511">
        <v>42134</v>
      </c>
      <c r="B3137" s="512">
        <v>21</v>
      </c>
      <c r="H3137" s="504">
        <v>237.44300000000001</v>
      </c>
      <c r="O3137" s="511">
        <v>42499</v>
      </c>
      <c r="P3137" s="512">
        <v>21</v>
      </c>
      <c r="V3137" s="504">
        <v>280.173</v>
      </c>
      <c r="AC3137" s="511">
        <f t="shared" si="97"/>
        <v>42865.833333325776</v>
      </c>
      <c r="AD3137" s="512">
        <f t="shared" si="96"/>
        <v>21</v>
      </c>
      <c r="AJ3137" s="504">
        <v>313</v>
      </c>
    </row>
    <row r="3138" spans="1:36" x14ac:dyDescent="0.2">
      <c r="A3138" s="511">
        <v>42134</v>
      </c>
      <c r="B3138" s="512">
        <v>22</v>
      </c>
      <c r="H3138" s="504">
        <v>230.24199999999999</v>
      </c>
      <c r="O3138" s="511">
        <v>42499</v>
      </c>
      <c r="P3138" s="512">
        <v>22</v>
      </c>
      <c r="V3138" s="504">
        <v>268.411</v>
      </c>
      <c r="AC3138" s="511">
        <f t="shared" si="97"/>
        <v>42865.87499999244</v>
      </c>
      <c r="AD3138" s="512">
        <f t="shared" si="96"/>
        <v>22</v>
      </c>
      <c r="AJ3138" s="504">
        <v>310</v>
      </c>
    </row>
    <row r="3139" spans="1:36" x14ac:dyDescent="0.2">
      <c r="A3139" s="511">
        <v>42134</v>
      </c>
      <c r="B3139" s="512">
        <v>23</v>
      </c>
      <c r="H3139" s="504">
        <v>210.15299999999999</v>
      </c>
      <c r="O3139" s="511">
        <v>42499</v>
      </c>
      <c r="P3139" s="512">
        <v>23</v>
      </c>
      <c r="V3139" s="504">
        <v>244.99799999999999</v>
      </c>
      <c r="AC3139" s="511">
        <f t="shared" si="97"/>
        <v>42865.916666659105</v>
      </c>
      <c r="AD3139" s="512">
        <f t="shared" si="96"/>
        <v>23</v>
      </c>
      <c r="AJ3139" s="504">
        <v>269</v>
      </c>
    </row>
    <row r="3140" spans="1:36" x14ac:dyDescent="0.2">
      <c r="A3140" s="511">
        <v>42134</v>
      </c>
      <c r="B3140" s="512">
        <v>24</v>
      </c>
      <c r="H3140" s="504">
        <v>191.054</v>
      </c>
      <c r="O3140" s="511">
        <v>42499</v>
      </c>
      <c r="P3140" s="512">
        <v>24</v>
      </c>
      <c r="V3140" s="504">
        <v>221.07</v>
      </c>
      <c r="AC3140" s="511">
        <f t="shared" si="97"/>
        <v>42865.958333325769</v>
      </c>
      <c r="AD3140" s="512">
        <f t="shared" si="96"/>
        <v>24</v>
      </c>
      <c r="AJ3140" s="504">
        <v>223</v>
      </c>
    </row>
    <row r="3141" spans="1:36" x14ac:dyDescent="0.2">
      <c r="A3141" s="511">
        <v>42135</v>
      </c>
      <c r="B3141" s="512">
        <v>1</v>
      </c>
      <c r="H3141" s="504">
        <v>179.79499999999999</v>
      </c>
      <c r="O3141" s="511">
        <v>42500</v>
      </c>
      <c r="P3141" s="512">
        <v>1</v>
      </c>
      <c r="V3141" s="504">
        <v>206.756</v>
      </c>
      <c r="AC3141" s="511">
        <f t="shared" si="97"/>
        <v>42865.999999992433</v>
      </c>
      <c r="AD3141" s="512">
        <f t="shared" si="96"/>
        <v>1</v>
      </c>
      <c r="AJ3141" s="504">
        <v>203</v>
      </c>
    </row>
    <row r="3142" spans="1:36" x14ac:dyDescent="0.2">
      <c r="A3142" s="511">
        <v>42135</v>
      </c>
      <c r="B3142" s="512">
        <v>2</v>
      </c>
      <c r="H3142" s="504">
        <v>174.11099999999999</v>
      </c>
      <c r="O3142" s="511">
        <v>42500</v>
      </c>
      <c r="P3142" s="512">
        <v>2</v>
      </c>
      <c r="V3142" s="504">
        <v>197.62299999999999</v>
      </c>
      <c r="AC3142" s="511">
        <f t="shared" si="97"/>
        <v>42866.041666659097</v>
      </c>
      <c r="AD3142" s="512">
        <f t="shared" si="96"/>
        <v>2</v>
      </c>
      <c r="AJ3142" s="504">
        <v>194</v>
      </c>
    </row>
    <row r="3143" spans="1:36" x14ac:dyDescent="0.2">
      <c r="A3143" s="511">
        <v>42135</v>
      </c>
      <c r="B3143" s="512">
        <v>3</v>
      </c>
      <c r="H3143" s="504">
        <v>171.06299999999999</v>
      </c>
      <c r="O3143" s="511">
        <v>42500</v>
      </c>
      <c r="P3143" s="512">
        <v>3</v>
      </c>
      <c r="V3143" s="504">
        <v>191.28200000000001</v>
      </c>
      <c r="AC3143" s="511">
        <f t="shared" si="97"/>
        <v>42866.083333325761</v>
      </c>
      <c r="AD3143" s="512">
        <f t="shared" si="96"/>
        <v>3</v>
      </c>
      <c r="AJ3143" s="504">
        <v>192</v>
      </c>
    </row>
    <row r="3144" spans="1:36" x14ac:dyDescent="0.2">
      <c r="A3144" s="511">
        <v>42135</v>
      </c>
      <c r="B3144" s="512">
        <v>4</v>
      </c>
      <c r="H3144" s="504">
        <v>170.715</v>
      </c>
      <c r="O3144" s="511">
        <v>42500</v>
      </c>
      <c r="P3144" s="512">
        <v>4</v>
      </c>
      <c r="V3144" s="504">
        <v>189.029</v>
      </c>
      <c r="AC3144" s="511">
        <f t="shared" si="97"/>
        <v>42866.124999992426</v>
      </c>
      <c r="AD3144" s="512">
        <f t="shared" si="96"/>
        <v>4</v>
      </c>
      <c r="AJ3144" s="504">
        <v>191</v>
      </c>
    </row>
    <row r="3145" spans="1:36" x14ac:dyDescent="0.2">
      <c r="A3145" s="511">
        <v>42135</v>
      </c>
      <c r="B3145" s="512">
        <v>5</v>
      </c>
      <c r="H3145" s="504">
        <v>176.815</v>
      </c>
      <c r="O3145" s="511">
        <v>42500</v>
      </c>
      <c r="P3145" s="512">
        <v>5</v>
      </c>
      <c r="V3145" s="504">
        <v>192.36</v>
      </c>
      <c r="AC3145" s="511">
        <f t="shared" si="97"/>
        <v>42866.16666665909</v>
      </c>
      <c r="AD3145" s="512">
        <f t="shared" si="96"/>
        <v>5</v>
      </c>
      <c r="AJ3145" s="504">
        <v>191</v>
      </c>
    </row>
    <row r="3146" spans="1:36" x14ac:dyDescent="0.2">
      <c r="A3146" s="511">
        <v>42135</v>
      </c>
      <c r="B3146" s="512">
        <v>6</v>
      </c>
      <c r="H3146" s="504">
        <v>186.10300000000001</v>
      </c>
      <c r="O3146" s="511">
        <v>42500</v>
      </c>
      <c r="P3146" s="512">
        <v>6</v>
      </c>
      <c r="V3146" s="504">
        <v>201.02699999999999</v>
      </c>
      <c r="AC3146" s="511">
        <f t="shared" si="97"/>
        <v>42866.208333325754</v>
      </c>
      <c r="AD3146" s="512">
        <f t="shared" si="96"/>
        <v>6</v>
      </c>
      <c r="AJ3146" s="504">
        <v>192</v>
      </c>
    </row>
    <row r="3147" spans="1:36" x14ac:dyDescent="0.2">
      <c r="A3147" s="511">
        <v>42135</v>
      </c>
      <c r="B3147" s="512">
        <v>7</v>
      </c>
      <c r="H3147" s="504">
        <v>201.505</v>
      </c>
      <c r="O3147" s="511">
        <v>42500</v>
      </c>
      <c r="P3147" s="512">
        <v>7</v>
      </c>
      <c r="V3147" s="504">
        <v>214.96899999999999</v>
      </c>
      <c r="AC3147" s="511">
        <f t="shared" si="97"/>
        <v>42866.249999992418</v>
      </c>
      <c r="AD3147" s="512">
        <f t="shared" si="96"/>
        <v>7</v>
      </c>
      <c r="AJ3147" s="504">
        <v>193</v>
      </c>
    </row>
    <row r="3148" spans="1:36" x14ac:dyDescent="0.2">
      <c r="A3148" s="511">
        <v>42135</v>
      </c>
      <c r="B3148" s="512">
        <v>8</v>
      </c>
      <c r="H3148" s="504">
        <v>219.01400000000001</v>
      </c>
      <c r="O3148" s="511">
        <v>42500</v>
      </c>
      <c r="P3148" s="512">
        <v>8</v>
      </c>
      <c r="V3148" s="504">
        <v>231.14</v>
      </c>
      <c r="AC3148" s="511">
        <f t="shared" si="97"/>
        <v>42866.291666659083</v>
      </c>
      <c r="AD3148" s="512">
        <f t="shared" si="96"/>
        <v>8</v>
      </c>
      <c r="AJ3148" s="504">
        <v>199</v>
      </c>
    </row>
    <row r="3149" spans="1:36" x14ac:dyDescent="0.2">
      <c r="A3149" s="511">
        <v>42135</v>
      </c>
      <c r="B3149" s="512">
        <v>9</v>
      </c>
      <c r="H3149" s="504">
        <v>227.511</v>
      </c>
      <c r="O3149" s="511">
        <v>42500</v>
      </c>
      <c r="P3149" s="512">
        <v>9</v>
      </c>
      <c r="V3149" s="504">
        <v>236.084</v>
      </c>
      <c r="AC3149" s="511">
        <f t="shared" si="97"/>
        <v>42866.333333325747</v>
      </c>
      <c r="AD3149" s="512">
        <f t="shared" si="96"/>
        <v>9</v>
      </c>
      <c r="AJ3149" s="504">
        <v>210</v>
      </c>
    </row>
    <row r="3150" spans="1:36" x14ac:dyDescent="0.2">
      <c r="A3150" s="511">
        <v>42135</v>
      </c>
      <c r="B3150" s="512">
        <v>10</v>
      </c>
      <c r="H3150" s="504">
        <v>229.93799999999999</v>
      </c>
      <c r="O3150" s="511">
        <v>42500</v>
      </c>
      <c r="P3150" s="512">
        <v>10</v>
      </c>
      <c r="V3150" s="504">
        <v>236.684</v>
      </c>
      <c r="AC3150" s="511">
        <f t="shared" si="97"/>
        <v>42866.374999992411</v>
      </c>
      <c r="AD3150" s="512">
        <f t="shared" si="96"/>
        <v>10</v>
      </c>
      <c r="AJ3150" s="504">
        <v>218</v>
      </c>
    </row>
    <row r="3151" spans="1:36" x14ac:dyDescent="0.2">
      <c r="A3151" s="511">
        <v>42135</v>
      </c>
      <c r="B3151" s="512">
        <v>11</v>
      </c>
      <c r="H3151" s="504">
        <v>238.131</v>
      </c>
      <c r="O3151" s="511">
        <v>42500</v>
      </c>
      <c r="P3151" s="512">
        <v>11</v>
      </c>
      <c r="V3151" s="504">
        <v>242.39699999999999</v>
      </c>
      <c r="AC3151" s="511">
        <f t="shared" si="97"/>
        <v>42866.416666659075</v>
      </c>
      <c r="AD3151" s="512">
        <f t="shared" si="96"/>
        <v>11</v>
      </c>
      <c r="AJ3151" s="504">
        <v>228</v>
      </c>
    </row>
    <row r="3152" spans="1:36" x14ac:dyDescent="0.2">
      <c r="A3152" s="511">
        <v>42135</v>
      </c>
      <c r="B3152" s="512">
        <v>12</v>
      </c>
      <c r="H3152" s="504">
        <v>245.17</v>
      </c>
      <c r="O3152" s="511">
        <v>42500</v>
      </c>
      <c r="P3152" s="512">
        <v>12</v>
      </c>
      <c r="V3152" s="504">
        <v>250.50899999999999</v>
      </c>
      <c r="AC3152" s="511">
        <f t="shared" si="97"/>
        <v>42866.45833332574</v>
      </c>
      <c r="AD3152" s="512">
        <f t="shared" si="96"/>
        <v>12</v>
      </c>
      <c r="AJ3152" s="504">
        <v>239</v>
      </c>
    </row>
    <row r="3153" spans="1:36" x14ac:dyDescent="0.2">
      <c r="A3153" s="511">
        <v>42135</v>
      </c>
      <c r="B3153" s="512">
        <v>13</v>
      </c>
      <c r="H3153" s="504">
        <v>251.601</v>
      </c>
      <c r="O3153" s="511">
        <v>42500</v>
      </c>
      <c r="P3153" s="512">
        <v>13</v>
      </c>
      <c r="V3153" s="504">
        <v>259.40699999999998</v>
      </c>
      <c r="AC3153" s="511">
        <f t="shared" si="97"/>
        <v>42866.499999992404</v>
      </c>
      <c r="AD3153" s="512">
        <f t="shared" si="96"/>
        <v>13</v>
      </c>
      <c r="AJ3153" s="504">
        <v>251</v>
      </c>
    </row>
    <row r="3154" spans="1:36" x14ac:dyDescent="0.2">
      <c r="A3154" s="511">
        <v>42135</v>
      </c>
      <c r="B3154" s="512">
        <v>14</v>
      </c>
      <c r="H3154" s="504">
        <v>259.73899999999998</v>
      </c>
      <c r="O3154" s="511">
        <v>42500</v>
      </c>
      <c r="P3154" s="512">
        <v>14</v>
      </c>
      <c r="V3154" s="504">
        <v>268.85000000000002</v>
      </c>
      <c r="AC3154" s="511">
        <f t="shared" si="97"/>
        <v>42866.541666659068</v>
      </c>
      <c r="AD3154" s="512">
        <f t="shared" si="96"/>
        <v>14</v>
      </c>
      <c r="AJ3154" s="504">
        <v>271</v>
      </c>
    </row>
    <row r="3155" spans="1:36" x14ac:dyDescent="0.2">
      <c r="A3155" s="511">
        <v>42135</v>
      </c>
      <c r="B3155" s="512">
        <v>15</v>
      </c>
      <c r="H3155" s="504">
        <v>267.565</v>
      </c>
      <c r="O3155" s="511">
        <v>42500</v>
      </c>
      <c r="P3155" s="512">
        <v>15</v>
      </c>
      <c r="V3155" s="504">
        <v>277.68700000000001</v>
      </c>
      <c r="AC3155" s="511">
        <f t="shared" si="97"/>
        <v>42866.583333325732</v>
      </c>
      <c r="AD3155" s="512">
        <f t="shared" si="96"/>
        <v>15</v>
      </c>
      <c r="AJ3155" s="504">
        <v>293</v>
      </c>
    </row>
    <row r="3156" spans="1:36" x14ac:dyDescent="0.2">
      <c r="A3156" s="511">
        <v>42135</v>
      </c>
      <c r="B3156" s="512">
        <v>16</v>
      </c>
      <c r="H3156" s="504">
        <v>271.80200000000002</v>
      </c>
      <c r="O3156" s="511">
        <v>42500</v>
      </c>
      <c r="P3156" s="512">
        <v>16</v>
      </c>
      <c r="V3156" s="504">
        <v>286.87</v>
      </c>
      <c r="AC3156" s="511">
        <f t="shared" si="97"/>
        <v>42866.624999992397</v>
      </c>
      <c r="AD3156" s="512">
        <f t="shared" si="96"/>
        <v>16</v>
      </c>
      <c r="AJ3156" s="504">
        <v>318</v>
      </c>
    </row>
    <row r="3157" spans="1:36" x14ac:dyDescent="0.2">
      <c r="A3157" s="511">
        <v>42135</v>
      </c>
      <c r="B3157" s="512">
        <v>17</v>
      </c>
      <c r="H3157" s="504">
        <v>271.40499999999997</v>
      </c>
      <c r="O3157" s="511">
        <v>42500</v>
      </c>
      <c r="P3157" s="512">
        <v>17</v>
      </c>
      <c r="V3157" s="504">
        <v>295.32400000000001</v>
      </c>
      <c r="AC3157" s="511">
        <f t="shared" si="97"/>
        <v>42866.666666659061</v>
      </c>
      <c r="AD3157" s="512">
        <f t="shared" si="96"/>
        <v>17</v>
      </c>
      <c r="AJ3157" s="504">
        <v>332</v>
      </c>
    </row>
    <row r="3158" spans="1:36" x14ac:dyDescent="0.2">
      <c r="A3158" s="511">
        <v>42135</v>
      </c>
      <c r="B3158" s="512">
        <v>18</v>
      </c>
      <c r="H3158" s="504">
        <v>269.178</v>
      </c>
      <c r="O3158" s="511">
        <v>42500</v>
      </c>
      <c r="P3158" s="512">
        <v>18</v>
      </c>
      <c r="V3158" s="504">
        <v>298.66800000000001</v>
      </c>
      <c r="AC3158" s="511">
        <f t="shared" si="97"/>
        <v>42866.708333325725</v>
      </c>
      <c r="AD3158" s="512">
        <f t="shared" ref="AD3158:AD3221" si="98">B3158</f>
        <v>18</v>
      </c>
      <c r="AJ3158" s="504">
        <v>338</v>
      </c>
    </row>
    <row r="3159" spans="1:36" x14ac:dyDescent="0.2">
      <c r="A3159" s="511">
        <v>42135</v>
      </c>
      <c r="B3159" s="512">
        <v>19</v>
      </c>
      <c r="H3159" s="504">
        <v>264.44900000000001</v>
      </c>
      <c r="O3159" s="511">
        <v>42500</v>
      </c>
      <c r="P3159" s="512">
        <v>19</v>
      </c>
      <c r="V3159" s="504">
        <v>301.029</v>
      </c>
      <c r="AC3159" s="511">
        <f t="shared" ref="AC3159:AC3222" si="99">AC3158+1/24</f>
        <v>42866.749999992389</v>
      </c>
      <c r="AD3159" s="512">
        <f t="shared" si="98"/>
        <v>19</v>
      </c>
      <c r="AJ3159" s="504">
        <v>335</v>
      </c>
    </row>
    <row r="3160" spans="1:36" x14ac:dyDescent="0.2">
      <c r="A3160" s="511">
        <v>42135</v>
      </c>
      <c r="B3160" s="512">
        <v>20</v>
      </c>
      <c r="H3160" s="504">
        <v>257.03899999999999</v>
      </c>
      <c r="O3160" s="511">
        <v>42500</v>
      </c>
      <c r="P3160" s="512">
        <v>20</v>
      </c>
      <c r="V3160" s="504">
        <v>298.483</v>
      </c>
      <c r="AC3160" s="511">
        <f t="shared" si="99"/>
        <v>42866.791666659054</v>
      </c>
      <c r="AD3160" s="512">
        <f t="shared" si="98"/>
        <v>20</v>
      </c>
      <c r="AJ3160" s="504">
        <v>322</v>
      </c>
    </row>
    <row r="3161" spans="1:36" x14ac:dyDescent="0.2">
      <c r="A3161" s="511">
        <v>42135</v>
      </c>
      <c r="B3161" s="512">
        <v>21</v>
      </c>
      <c r="H3161" s="504">
        <v>264.46899999999999</v>
      </c>
      <c r="O3161" s="511">
        <v>42500</v>
      </c>
      <c r="P3161" s="512">
        <v>21</v>
      </c>
      <c r="V3161" s="504">
        <v>303.113</v>
      </c>
      <c r="AC3161" s="511">
        <f t="shared" si="99"/>
        <v>42866.833333325718</v>
      </c>
      <c r="AD3161" s="512">
        <f t="shared" si="98"/>
        <v>21</v>
      </c>
      <c r="AJ3161" s="504">
        <v>322</v>
      </c>
    </row>
    <row r="3162" spans="1:36" x14ac:dyDescent="0.2">
      <c r="A3162" s="511">
        <v>42135</v>
      </c>
      <c r="B3162" s="512">
        <v>22</v>
      </c>
      <c r="H3162" s="504">
        <v>255.655</v>
      </c>
      <c r="O3162" s="511">
        <v>42500</v>
      </c>
      <c r="P3162" s="512">
        <v>22</v>
      </c>
      <c r="V3162" s="504">
        <v>291.798</v>
      </c>
      <c r="AC3162" s="511">
        <f t="shared" si="99"/>
        <v>42866.874999992382</v>
      </c>
      <c r="AD3162" s="512">
        <f t="shared" si="98"/>
        <v>22</v>
      </c>
      <c r="AJ3162" s="504">
        <v>323</v>
      </c>
    </row>
    <row r="3163" spans="1:36" x14ac:dyDescent="0.2">
      <c r="A3163" s="511">
        <v>42135</v>
      </c>
      <c r="B3163" s="512">
        <v>23</v>
      </c>
      <c r="H3163" s="504">
        <v>236.66399999999999</v>
      </c>
      <c r="O3163" s="511">
        <v>42500</v>
      </c>
      <c r="P3163" s="512">
        <v>23</v>
      </c>
      <c r="V3163" s="504">
        <v>264.76900000000001</v>
      </c>
      <c r="AC3163" s="511">
        <f t="shared" si="99"/>
        <v>42866.916666659046</v>
      </c>
      <c r="AD3163" s="512">
        <f t="shared" si="98"/>
        <v>23</v>
      </c>
      <c r="AJ3163" s="504">
        <v>279</v>
      </c>
    </row>
    <row r="3164" spans="1:36" x14ac:dyDescent="0.2">
      <c r="A3164" s="511">
        <v>42135</v>
      </c>
      <c r="B3164" s="512">
        <v>24</v>
      </c>
      <c r="H3164" s="504">
        <v>214.64099999999999</v>
      </c>
      <c r="O3164" s="511">
        <v>42500</v>
      </c>
      <c r="P3164" s="512">
        <v>24</v>
      </c>
      <c r="V3164" s="504">
        <v>237.792</v>
      </c>
      <c r="AC3164" s="511">
        <f t="shared" si="99"/>
        <v>42866.958333325711</v>
      </c>
      <c r="AD3164" s="512">
        <f t="shared" si="98"/>
        <v>24</v>
      </c>
      <c r="AJ3164" s="504">
        <v>227</v>
      </c>
    </row>
    <row r="3165" spans="1:36" x14ac:dyDescent="0.2">
      <c r="A3165" s="511">
        <v>42136</v>
      </c>
      <c r="B3165" s="512">
        <v>1</v>
      </c>
      <c r="H3165" s="504">
        <v>201.19800000000001</v>
      </c>
      <c r="O3165" s="511">
        <v>42501</v>
      </c>
      <c r="P3165" s="512">
        <v>1</v>
      </c>
      <c r="V3165" s="504">
        <v>220.72800000000001</v>
      </c>
      <c r="AC3165" s="511">
        <f t="shared" si="99"/>
        <v>42866.999999992375</v>
      </c>
      <c r="AD3165" s="512">
        <f t="shared" si="98"/>
        <v>1</v>
      </c>
      <c r="AJ3165" s="504">
        <v>205</v>
      </c>
    </row>
    <row r="3166" spans="1:36" x14ac:dyDescent="0.2">
      <c r="A3166" s="511">
        <v>42136</v>
      </c>
      <c r="B3166" s="512">
        <v>2</v>
      </c>
      <c r="H3166" s="504">
        <v>195.56299999999999</v>
      </c>
      <c r="O3166" s="511">
        <v>42501</v>
      </c>
      <c r="P3166" s="512">
        <v>2</v>
      </c>
      <c r="V3166" s="504">
        <v>209.67400000000001</v>
      </c>
      <c r="AC3166" s="511">
        <f t="shared" si="99"/>
        <v>42867.041666659039</v>
      </c>
      <c r="AD3166" s="512">
        <f t="shared" si="98"/>
        <v>2</v>
      </c>
      <c r="AJ3166" s="504">
        <v>197</v>
      </c>
    </row>
    <row r="3167" spans="1:36" x14ac:dyDescent="0.2">
      <c r="A3167" s="511">
        <v>42136</v>
      </c>
      <c r="B3167" s="512">
        <v>3</v>
      </c>
      <c r="H3167" s="504">
        <v>191.81899999999999</v>
      </c>
      <c r="O3167" s="511">
        <v>42501</v>
      </c>
      <c r="P3167" s="512">
        <v>3</v>
      </c>
      <c r="V3167" s="504">
        <v>202.78899999999999</v>
      </c>
      <c r="AC3167" s="511">
        <f t="shared" si="99"/>
        <v>42867.083333325703</v>
      </c>
      <c r="AD3167" s="512">
        <f t="shared" si="98"/>
        <v>3</v>
      </c>
      <c r="AJ3167" s="504">
        <v>193</v>
      </c>
    </row>
    <row r="3168" spans="1:36" x14ac:dyDescent="0.2">
      <c r="A3168" s="511">
        <v>42136</v>
      </c>
      <c r="B3168" s="512">
        <v>4</v>
      </c>
      <c r="H3168" s="504">
        <v>190.45699999999999</v>
      </c>
      <c r="O3168" s="511">
        <v>42501</v>
      </c>
      <c r="P3168" s="512">
        <v>4</v>
      </c>
      <c r="V3168" s="504">
        <v>199.53399999999999</v>
      </c>
      <c r="AC3168" s="511">
        <f t="shared" si="99"/>
        <v>42867.124999992368</v>
      </c>
      <c r="AD3168" s="512">
        <f t="shared" si="98"/>
        <v>4</v>
      </c>
      <c r="AJ3168" s="504">
        <v>192</v>
      </c>
    </row>
    <row r="3169" spans="1:36" x14ac:dyDescent="0.2">
      <c r="A3169" s="511">
        <v>42136</v>
      </c>
      <c r="B3169" s="512">
        <v>5</v>
      </c>
      <c r="H3169" s="504">
        <v>193.876</v>
      </c>
      <c r="O3169" s="511">
        <v>42501</v>
      </c>
      <c r="P3169" s="512">
        <v>5</v>
      </c>
      <c r="V3169" s="504">
        <v>203.06200000000001</v>
      </c>
      <c r="AC3169" s="511">
        <f t="shared" si="99"/>
        <v>42867.166666659032</v>
      </c>
      <c r="AD3169" s="512">
        <f t="shared" si="98"/>
        <v>5</v>
      </c>
      <c r="AJ3169" s="504">
        <v>192</v>
      </c>
    </row>
    <row r="3170" spans="1:36" x14ac:dyDescent="0.2">
      <c r="A3170" s="511">
        <v>42136</v>
      </c>
      <c r="B3170" s="512">
        <v>6</v>
      </c>
      <c r="H3170" s="504">
        <v>204.482</v>
      </c>
      <c r="O3170" s="511">
        <v>42501</v>
      </c>
      <c r="P3170" s="512">
        <v>6</v>
      </c>
      <c r="V3170" s="504">
        <v>212.99700000000001</v>
      </c>
      <c r="AC3170" s="511">
        <f t="shared" si="99"/>
        <v>42867.208333325696</v>
      </c>
      <c r="AD3170" s="512">
        <f t="shared" si="98"/>
        <v>6</v>
      </c>
      <c r="AJ3170" s="504">
        <v>192</v>
      </c>
    </row>
    <row r="3171" spans="1:36" x14ac:dyDescent="0.2">
      <c r="A3171" s="511">
        <v>42136</v>
      </c>
      <c r="B3171" s="512">
        <v>7</v>
      </c>
      <c r="H3171" s="504">
        <v>216.59800000000001</v>
      </c>
      <c r="O3171" s="511">
        <v>42501</v>
      </c>
      <c r="P3171" s="512">
        <v>7</v>
      </c>
      <c r="V3171" s="504">
        <v>224.404</v>
      </c>
      <c r="AC3171" s="511">
        <f t="shared" si="99"/>
        <v>42867.24999999236</v>
      </c>
      <c r="AD3171" s="512">
        <f t="shared" si="98"/>
        <v>7</v>
      </c>
      <c r="AJ3171" s="504">
        <v>196</v>
      </c>
    </row>
    <row r="3172" spans="1:36" x14ac:dyDescent="0.2">
      <c r="A3172" s="511">
        <v>42136</v>
      </c>
      <c r="B3172" s="512">
        <v>8</v>
      </c>
      <c r="H3172" s="504">
        <v>227.08600000000001</v>
      </c>
      <c r="O3172" s="511">
        <v>42501</v>
      </c>
      <c r="P3172" s="512">
        <v>8</v>
      </c>
      <c r="V3172" s="504">
        <v>237.476</v>
      </c>
      <c r="AC3172" s="511">
        <f t="shared" si="99"/>
        <v>42867.291666659024</v>
      </c>
      <c r="AD3172" s="512">
        <f t="shared" si="98"/>
        <v>8</v>
      </c>
      <c r="AJ3172" s="504">
        <v>205</v>
      </c>
    </row>
    <row r="3173" spans="1:36" x14ac:dyDescent="0.2">
      <c r="A3173" s="511">
        <v>42136</v>
      </c>
      <c r="B3173" s="512">
        <v>9</v>
      </c>
      <c r="H3173" s="504">
        <v>227.708</v>
      </c>
      <c r="O3173" s="511">
        <v>42501</v>
      </c>
      <c r="P3173" s="512">
        <v>9</v>
      </c>
      <c r="V3173" s="504">
        <v>242.405</v>
      </c>
      <c r="AC3173" s="511">
        <f t="shared" si="99"/>
        <v>42867.333333325689</v>
      </c>
      <c r="AD3173" s="512">
        <f t="shared" si="98"/>
        <v>9</v>
      </c>
      <c r="AJ3173" s="504">
        <v>219</v>
      </c>
    </row>
    <row r="3174" spans="1:36" x14ac:dyDescent="0.2">
      <c r="A3174" s="511">
        <v>42136</v>
      </c>
      <c r="B3174" s="512">
        <v>10</v>
      </c>
      <c r="H3174" s="504">
        <v>230.03100000000001</v>
      </c>
      <c r="O3174" s="511">
        <v>42501</v>
      </c>
      <c r="P3174" s="512">
        <v>10</v>
      </c>
      <c r="V3174" s="504">
        <v>250.64099999999999</v>
      </c>
      <c r="AC3174" s="511">
        <f t="shared" si="99"/>
        <v>42867.374999992353</v>
      </c>
      <c r="AD3174" s="512">
        <f t="shared" si="98"/>
        <v>10</v>
      </c>
      <c r="AJ3174" s="504">
        <v>231</v>
      </c>
    </row>
    <row r="3175" spans="1:36" x14ac:dyDescent="0.2">
      <c r="A3175" s="511">
        <v>42136</v>
      </c>
      <c r="B3175" s="512">
        <v>11</v>
      </c>
      <c r="H3175" s="504">
        <v>233.54</v>
      </c>
      <c r="O3175" s="511">
        <v>42501</v>
      </c>
      <c r="P3175" s="512">
        <v>11</v>
      </c>
      <c r="V3175" s="504">
        <v>259.11399999999998</v>
      </c>
      <c r="AC3175" s="511">
        <f t="shared" si="99"/>
        <v>42867.416666659017</v>
      </c>
      <c r="AD3175" s="512">
        <f t="shared" si="98"/>
        <v>11</v>
      </c>
      <c r="AJ3175" s="504">
        <v>246</v>
      </c>
    </row>
    <row r="3176" spans="1:36" x14ac:dyDescent="0.2">
      <c r="A3176" s="511">
        <v>42136</v>
      </c>
      <c r="B3176" s="512">
        <v>12</v>
      </c>
      <c r="H3176" s="504">
        <v>237.298</v>
      </c>
      <c r="O3176" s="511">
        <v>42501</v>
      </c>
      <c r="P3176" s="512">
        <v>12</v>
      </c>
      <c r="V3176" s="504">
        <v>268.75200000000001</v>
      </c>
      <c r="AC3176" s="511">
        <f t="shared" si="99"/>
        <v>42867.458333325681</v>
      </c>
      <c r="AD3176" s="512">
        <f t="shared" si="98"/>
        <v>12</v>
      </c>
      <c r="AJ3176" s="504">
        <v>267</v>
      </c>
    </row>
    <row r="3177" spans="1:36" x14ac:dyDescent="0.2">
      <c r="A3177" s="511">
        <v>42136</v>
      </c>
      <c r="B3177" s="512">
        <v>13</v>
      </c>
      <c r="H3177" s="504">
        <v>238.71199999999999</v>
      </c>
      <c r="O3177" s="511">
        <v>42501</v>
      </c>
      <c r="P3177" s="512">
        <v>13</v>
      </c>
      <c r="V3177" s="504">
        <v>278.69799999999998</v>
      </c>
      <c r="AC3177" s="511">
        <f t="shared" si="99"/>
        <v>42867.499999992346</v>
      </c>
      <c r="AD3177" s="512">
        <f t="shared" si="98"/>
        <v>13</v>
      </c>
      <c r="AJ3177" s="504">
        <v>291</v>
      </c>
    </row>
    <row r="3178" spans="1:36" x14ac:dyDescent="0.2">
      <c r="A3178" s="511">
        <v>42136</v>
      </c>
      <c r="B3178" s="512">
        <v>14</v>
      </c>
      <c r="H3178" s="504">
        <v>241.38300000000001</v>
      </c>
      <c r="O3178" s="511">
        <v>42501</v>
      </c>
      <c r="P3178" s="512">
        <v>14</v>
      </c>
      <c r="V3178" s="504">
        <v>291.62</v>
      </c>
      <c r="AC3178" s="511">
        <f t="shared" si="99"/>
        <v>42867.54166665901</v>
      </c>
      <c r="AD3178" s="512">
        <f t="shared" si="98"/>
        <v>14</v>
      </c>
      <c r="AJ3178" s="504">
        <v>319</v>
      </c>
    </row>
    <row r="3179" spans="1:36" x14ac:dyDescent="0.2">
      <c r="A3179" s="511">
        <v>42136</v>
      </c>
      <c r="B3179" s="512">
        <v>15</v>
      </c>
      <c r="H3179" s="504">
        <v>245.39</v>
      </c>
      <c r="O3179" s="511">
        <v>42501</v>
      </c>
      <c r="P3179" s="512">
        <v>15</v>
      </c>
      <c r="V3179" s="504">
        <v>305.303</v>
      </c>
      <c r="AC3179" s="511">
        <f t="shared" si="99"/>
        <v>42867.583333325674</v>
      </c>
      <c r="AD3179" s="512">
        <f t="shared" si="98"/>
        <v>15</v>
      </c>
      <c r="AJ3179" s="504">
        <v>344</v>
      </c>
    </row>
    <row r="3180" spans="1:36" x14ac:dyDescent="0.2">
      <c r="A3180" s="511">
        <v>42136</v>
      </c>
      <c r="B3180" s="512">
        <v>16</v>
      </c>
      <c r="H3180" s="504">
        <v>247.48500000000001</v>
      </c>
      <c r="O3180" s="511">
        <v>42501</v>
      </c>
      <c r="P3180" s="512">
        <v>16</v>
      </c>
      <c r="V3180" s="504">
        <v>312.73200000000003</v>
      </c>
      <c r="AC3180" s="511">
        <f t="shared" si="99"/>
        <v>42867.624999992338</v>
      </c>
      <c r="AD3180" s="512">
        <f t="shared" si="98"/>
        <v>16</v>
      </c>
      <c r="AJ3180" s="504">
        <v>359</v>
      </c>
    </row>
    <row r="3181" spans="1:36" x14ac:dyDescent="0.2">
      <c r="A3181" s="511">
        <v>42136</v>
      </c>
      <c r="B3181" s="512">
        <v>17</v>
      </c>
      <c r="H3181" s="504">
        <v>249.542</v>
      </c>
      <c r="O3181" s="511">
        <v>42501</v>
      </c>
      <c r="P3181" s="512">
        <v>17</v>
      </c>
      <c r="V3181" s="504">
        <v>321.76299999999998</v>
      </c>
      <c r="AC3181" s="511">
        <f t="shared" si="99"/>
        <v>42867.666666659003</v>
      </c>
      <c r="AD3181" s="512">
        <f t="shared" si="98"/>
        <v>17</v>
      </c>
      <c r="AJ3181" s="504">
        <v>370</v>
      </c>
    </row>
    <row r="3182" spans="1:36" x14ac:dyDescent="0.2">
      <c r="A3182" s="511">
        <v>42136</v>
      </c>
      <c r="B3182" s="512">
        <v>18</v>
      </c>
      <c r="H3182" s="504">
        <v>251.58</v>
      </c>
      <c r="O3182" s="511">
        <v>42501</v>
      </c>
      <c r="P3182" s="512">
        <v>18</v>
      </c>
      <c r="V3182" s="504">
        <v>325.22899999999998</v>
      </c>
      <c r="AC3182" s="511">
        <f t="shared" si="99"/>
        <v>42867.708333325667</v>
      </c>
      <c r="AD3182" s="512">
        <f t="shared" si="98"/>
        <v>18</v>
      </c>
      <c r="AJ3182" s="504">
        <v>377</v>
      </c>
    </row>
    <row r="3183" spans="1:36" x14ac:dyDescent="0.2">
      <c r="A3183" s="511">
        <v>42136</v>
      </c>
      <c r="B3183" s="512">
        <v>19</v>
      </c>
      <c r="H3183" s="504">
        <v>250.64599999999999</v>
      </c>
      <c r="O3183" s="511">
        <v>42501</v>
      </c>
      <c r="P3183" s="512">
        <v>19</v>
      </c>
      <c r="V3183" s="504">
        <v>325.66199999999998</v>
      </c>
      <c r="AC3183" s="511">
        <f t="shared" si="99"/>
        <v>42867.749999992331</v>
      </c>
      <c r="AD3183" s="512">
        <f t="shared" si="98"/>
        <v>19</v>
      </c>
      <c r="AJ3183" s="504">
        <v>375</v>
      </c>
    </row>
    <row r="3184" spans="1:36" x14ac:dyDescent="0.2">
      <c r="A3184" s="511">
        <v>42136</v>
      </c>
      <c r="B3184" s="512">
        <v>20</v>
      </c>
      <c r="H3184" s="504">
        <v>250.571</v>
      </c>
      <c r="O3184" s="511">
        <v>42501</v>
      </c>
      <c r="P3184" s="512">
        <v>20</v>
      </c>
      <c r="V3184" s="504">
        <v>318.52499999999998</v>
      </c>
      <c r="AC3184" s="511">
        <f t="shared" si="99"/>
        <v>42867.791666658995</v>
      </c>
      <c r="AD3184" s="512">
        <f t="shared" si="98"/>
        <v>20</v>
      </c>
      <c r="AJ3184" s="504">
        <v>362</v>
      </c>
    </row>
    <row r="3185" spans="1:36" x14ac:dyDescent="0.2">
      <c r="A3185" s="511">
        <v>42136</v>
      </c>
      <c r="B3185" s="512">
        <v>21</v>
      </c>
      <c r="H3185" s="504">
        <v>263.78100000000001</v>
      </c>
      <c r="O3185" s="511">
        <v>42501</v>
      </c>
      <c r="P3185" s="512">
        <v>21</v>
      </c>
      <c r="V3185" s="504">
        <v>319.80900000000003</v>
      </c>
      <c r="AC3185" s="511">
        <f t="shared" si="99"/>
        <v>42867.83333332566</v>
      </c>
      <c r="AD3185" s="512">
        <f t="shared" si="98"/>
        <v>21</v>
      </c>
      <c r="AJ3185" s="504">
        <v>354</v>
      </c>
    </row>
    <row r="3186" spans="1:36" x14ac:dyDescent="0.2">
      <c r="A3186" s="511">
        <v>42136</v>
      </c>
      <c r="B3186" s="512">
        <v>22</v>
      </c>
      <c r="H3186" s="504">
        <v>258.02100000000002</v>
      </c>
      <c r="O3186" s="511">
        <v>42501</v>
      </c>
      <c r="P3186" s="512">
        <v>22</v>
      </c>
      <c r="V3186" s="504">
        <v>304.16199999999998</v>
      </c>
      <c r="AC3186" s="511">
        <f t="shared" si="99"/>
        <v>42867.874999992324</v>
      </c>
      <c r="AD3186" s="512">
        <f t="shared" si="98"/>
        <v>22</v>
      </c>
      <c r="AJ3186" s="504">
        <v>347</v>
      </c>
    </row>
    <row r="3187" spans="1:36" x14ac:dyDescent="0.2">
      <c r="A3187" s="511">
        <v>42136</v>
      </c>
      <c r="B3187" s="512">
        <v>23</v>
      </c>
      <c r="H3187" s="504">
        <v>239.68799999999999</v>
      </c>
      <c r="O3187" s="511">
        <v>42501</v>
      </c>
      <c r="P3187" s="512">
        <v>23</v>
      </c>
      <c r="V3187" s="504">
        <v>272.61399999999998</v>
      </c>
      <c r="AC3187" s="511">
        <f t="shared" si="99"/>
        <v>42867.916666658988</v>
      </c>
      <c r="AD3187" s="512">
        <f t="shared" si="98"/>
        <v>23</v>
      </c>
      <c r="AJ3187" s="504">
        <v>299</v>
      </c>
    </row>
    <row r="3188" spans="1:36" x14ac:dyDescent="0.2">
      <c r="A3188" s="511">
        <v>42136</v>
      </c>
      <c r="B3188" s="512">
        <v>24</v>
      </c>
      <c r="H3188" s="504">
        <v>220.99700000000001</v>
      </c>
      <c r="O3188" s="511">
        <v>42501</v>
      </c>
      <c r="P3188" s="512">
        <v>24</v>
      </c>
      <c r="V3188" s="504">
        <v>244.36199999999999</v>
      </c>
      <c r="AC3188" s="511">
        <f t="shared" si="99"/>
        <v>42867.958333325652</v>
      </c>
      <c r="AD3188" s="512">
        <f t="shared" si="98"/>
        <v>24</v>
      </c>
      <c r="AJ3188" s="504">
        <v>240</v>
      </c>
    </row>
    <row r="3189" spans="1:36" x14ac:dyDescent="0.2">
      <c r="A3189" s="511">
        <v>42137</v>
      </c>
      <c r="B3189" s="512">
        <v>1</v>
      </c>
      <c r="H3189" s="504">
        <v>208.892</v>
      </c>
      <c r="O3189" s="511">
        <v>42502</v>
      </c>
      <c r="P3189" s="512">
        <v>1</v>
      </c>
      <c r="V3189" s="504">
        <v>225.03299999999999</v>
      </c>
      <c r="AC3189" s="511">
        <f t="shared" si="99"/>
        <v>42867.999999992317</v>
      </c>
      <c r="AD3189" s="512">
        <f t="shared" si="98"/>
        <v>1</v>
      </c>
      <c r="AJ3189" s="504">
        <v>212</v>
      </c>
    </row>
    <row r="3190" spans="1:36" x14ac:dyDescent="0.2">
      <c r="A3190" s="511">
        <v>42137</v>
      </c>
      <c r="B3190" s="512">
        <v>2</v>
      </c>
      <c r="H3190" s="504">
        <v>202.56399999999999</v>
      </c>
      <c r="O3190" s="511">
        <v>42502</v>
      </c>
      <c r="P3190" s="512">
        <v>2</v>
      </c>
      <c r="V3190" s="504">
        <v>213.4</v>
      </c>
      <c r="AC3190" s="511">
        <f t="shared" si="99"/>
        <v>42868.041666658981</v>
      </c>
      <c r="AD3190" s="512">
        <f t="shared" si="98"/>
        <v>2</v>
      </c>
      <c r="AJ3190" s="504">
        <v>200</v>
      </c>
    </row>
    <row r="3191" spans="1:36" x14ac:dyDescent="0.2">
      <c r="A3191" s="511">
        <v>42137</v>
      </c>
      <c r="B3191" s="512">
        <v>3</v>
      </c>
      <c r="H3191" s="504">
        <v>197.04900000000001</v>
      </c>
      <c r="O3191" s="511">
        <v>42502</v>
      </c>
      <c r="P3191" s="512">
        <v>3</v>
      </c>
      <c r="V3191" s="504">
        <v>205.06399999999999</v>
      </c>
      <c r="AC3191" s="511">
        <f t="shared" si="99"/>
        <v>42868.083333325645</v>
      </c>
      <c r="AD3191" s="512">
        <f t="shared" si="98"/>
        <v>3</v>
      </c>
      <c r="AJ3191" s="504">
        <v>194</v>
      </c>
    </row>
    <row r="3192" spans="1:36" x14ac:dyDescent="0.2">
      <c r="A3192" s="511">
        <v>42137</v>
      </c>
      <c r="B3192" s="512">
        <v>4</v>
      </c>
      <c r="H3192" s="504">
        <v>196.37799999999999</v>
      </c>
      <c r="O3192" s="511">
        <v>42502</v>
      </c>
      <c r="P3192" s="512">
        <v>4</v>
      </c>
      <c r="V3192" s="504">
        <v>202.32300000000001</v>
      </c>
      <c r="AC3192" s="511">
        <f t="shared" si="99"/>
        <v>42868.124999992309</v>
      </c>
      <c r="AD3192" s="512">
        <f t="shared" si="98"/>
        <v>4</v>
      </c>
      <c r="AJ3192" s="504">
        <v>192</v>
      </c>
    </row>
    <row r="3193" spans="1:36" x14ac:dyDescent="0.2">
      <c r="A3193" s="511">
        <v>42137</v>
      </c>
      <c r="B3193" s="512">
        <v>5</v>
      </c>
      <c r="H3193" s="504">
        <v>202.15199999999999</v>
      </c>
      <c r="O3193" s="511">
        <v>42502</v>
      </c>
      <c r="P3193" s="512">
        <v>5</v>
      </c>
      <c r="V3193" s="504">
        <v>205.185</v>
      </c>
      <c r="AC3193" s="511">
        <f t="shared" si="99"/>
        <v>42868.166666658974</v>
      </c>
      <c r="AD3193" s="512">
        <f t="shared" si="98"/>
        <v>5</v>
      </c>
      <c r="AJ3193" s="504">
        <v>192</v>
      </c>
    </row>
    <row r="3194" spans="1:36" x14ac:dyDescent="0.2">
      <c r="A3194" s="511">
        <v>42137</v>
      </c>
      <c r="B3194" s="512">
        <v>6</v>
      </c>
      <c r="H3194" s="504">
        <v>210.11500000000001</v>
      </c>
      <c r="O3194" s="511">
        <v>42502</v>
      </c>
      <c r="P3194" s="512">
        <v>6</v>
      </c>
      <c r="V3194" s="504">
        <v>215.333</v>
      </c>
      <c r="AC3194" s="511">
        <f t="shared" si="99"/>
        <v>42868.208333325638</v>
      </c>
      <c r="AD3194" s="512">
        <f t="shared" si="98"/>
        <v>6</v>
      </c>
      <c r="AJ3194" s="504">
        <v>194</v>
      </c>
    </row>
    <row r="3195" spans="1:36" x14ac:dyDescent="0.2">
      <c r="A3195" s="511">
        <v>42137</v>
      </c>
      <c r="B3195" s="512">
        <v>7</v>
      </c>
      <c r="H3195" s="504">
        <v>222.32599999999999</v>
      </c>
      <c r="O3195" s="511">
        <v>42502</v>
      </c>
      <c r="P3195" s="512">
        <v>7</v>
      </c>
      <c r="V3195" s="504">
        <v>227.55799999999999</v>
      </c>
      <c r="AC3195" s="511">
        <f t="shared" si="99"/>
        <v>42868.249999992302</v>
      </c>
      <c r="AD3195" s="512">
        <f t="shared" si="98"/>
        <v>7</v>
      </c>
      <c r="AJ3195" s="504">
        <v>197</v>
      </c>
    </row>
    <row r="3196" spans="1:36" x14ac:dyDescent="0.2">
      <c r="A3196" s="511">
        <v>42137</v>
      </c>
      <c r="B3196" s="512">
        <v>8</v>
      </c>
      <c r="H3196" s="504">
        <v>235.38900000000001</v>
      </c>
      <c r="O3196" s="511">
        <v>42502</v>
      </c>
      <c r="P3196" s="512">
        <v>8</v>
      </c>
      <c r="V3196" s="504">
        <v>240.42</v>
      </c>
      <c r="AC3196" s="511">
        <f t="shared" si="99"/>
        <v>42868.291666658966</v>
      </c>
      <c r="AD3196" s="512">
        <f t="shared" si="98"/>
        <v>8</v>
      </c>
      <c r="AJ3196" s="504">
        <v>204</v>
      </c>
    </row>
    <row r="3197" spans="1:36" x14ac:dyDescent="0.2">
      <c r="A3197" s="511">
        <v>42137</v>
      </c>
      <c r="B3197" s="512">
        <v>9</v>
      </c>
      <c r="H3197" s="504">
        <v>236.95400000000001</v>
      </c>
      <c r="O3197" s="511">
        <v>42502</v>
      </c>
      <c r="P3197" s="512">
        <v>9</v>
      </c>
      <c r="V3197" s="504">
        <v>246.048</v>
      </c>
      <c r="AC3197" s="511">
        <f t="shared" si="99"/>
        <v>42868.333333325631</v>
      </c>
      <c r="AD3197" s="512">
        <f t="shared" si="98"/>
        <v>9</v>
      </c>
      <c r="AJ3197" s="504">
        <v>214</v>
      </c>
    </row>
    <row r="3198" spans="1:36" x14ac:dyDescent="0.2">
      <c r="A3198" s="511">
        <v>42137</v>
      </c>
      <c r="B3198" s="512">
        <v>10</v>
      </c>
      <c r="H3198" s="504">
        <v>234.49100000000001</v>
      </c>
      <c r="O3198" s="511">
        <v>42502</v>
      </c>
      <c r="P3198" s="512">
        <v>10</v>
      </c>
      <c r="V3198" s="504">
        <v>254.10400000000001</v>
      </c>
      <c r="AC3198" s="511">
        <f t="shared" si="99"/>
        <v>42868.374999992295</v>
      </c>
      <c r="AD3198" s="512">
        <f t="shared" si="98"/>
        <v>10</v>
      </c>
      <c r="AJ3198" s="504">
        <v>228</v>
      </c>
    </row>
    <row r="3199" spans="1:36" x14ac:dyDescent="0.2">
      <c r="A3199" s="511">
        <v>42137</v>
      </c>
      <c r="B3199" s="512">
        <v>11</v>
      </c>
      <c r="H3199" s="504">
        <v>238.524</v>
      </c>
      <c r="O3199" s="511">
        <v>42502</v>
      </c>
      <c r="P3199" s="512">
        <v>11</v>
      </c>
      <c r="V3199" s="504">
        <v>262.32400000000001</v>
      </c>
      <c r="AC3199" s="511">
        <f t="shared" si="99"/>
        <v>42868.416666658959</v>
      </c>
      <c r="AD3199" s="512">
        <f t="shared" si="98"/>
        <v>11</v>
      </c>
      <c r="AJ3199" s="504">
        <v>246</v>
      </c>
    </row>
    <row r="3200" spans="1:36" x14ac:dyDescent="0.2">
      <c r="A3200" s="511">
        <v>42137</v>
      </c>
      <c r="B3200" s="512">
        <v>12</v>
      </c>
      <c r="H3200" s="504">
        <v>239.56100000000001</v>
      </c>
      <c r="O3200" s="511">
        <v>42502</v>
      </c>
      <c r="P3200" s="512">
        <v>12</v>
      </c>
      <c r="V3200" s="504">
        <v>271.255</v>
      </c>
      <c r="AC3200" s="511">
        <f t="shared" si="99"/>
        <v>42868.458333325623</v>
      </c>
      <c r="AD3200" s="512">
        <f t="shared" si="98"/>
        <v>12</v>
      </c>
      <c r="AJ3200" s="504">
        <v>266</v>
      </c>
    </row>
    <row r="3201" spans="1:36" x14ac:dyDescent="0.2">
      <c r="A3201" s="511">
        <v>42137</v>
      </c>
      <c r="B3201" s="512">
        <v>13</v>
      </c>
      <c r="H3201" s="504">
        <v>242.19300000000001</v>
      </c>
      <c r="O3201" s="511">
        <v>42502</v>
      </c>
      <c r="P3201" s="512">
        <v>13</v>
      </c>
      <c r="V3201" s="504">
        <v>283.274</v>
      </c>
      <c r="AC3201" s="511">
        <f t="shared" si="99"/>
        <v>42868.499999992287</v>
      </c>
      <c r="AD3201" s="512">
        <f t="shared" si="98"/>
        <v>13</v>
      </c>
      <c r="AJ3201" s="504">
        <v>290</v>
      </c>
    </row>
    <row r="3202" spans="1:36" x14ac:dyDescent="0.2">
      <c r="A3202" s="511">
        <v>42137</v>
      </c>
      <c r="B3202" s="512">
        <v>14</v>
      </c>
      <c r="H3202" s="504">
        <v>245.33</v>
      </c>
      <c r="O3202" s="511">
        <v>42502</v>
      </c>
      <c r="P3202" s="512">
        <v>14</v>
      </c>
      <c r="V3202" s="504">
        <v>300.52600000000001</v>
      </c>
      <c r="AC3202" s="511">
        <f t="shared" si="99"/>
        <v>42868.541666658952</v>
      </c>
      <c r="AD3202" s="512">
        <f t="shared" si="98"/>
        <v>14</v>
      </c>
      <c r="AJ3202" s="504">
        <v>321</v>
      </c>
    </row>
    <row r="3203" spans="1:36" x14ac:dyDescent="0.2">
      <c r="A3203" s="511">
        <v>42137</v>
      </c>
      <c r="B3203" s="512">
        <v>15</v>
      </c>
      <c r="H3203" s="504">
        <v>249.869</v>
      </c>
      <c r="O3203" s="511">
        <v>42502</v>
      </c>
      <c r="P3203" s="512">
        <v>15</v>
      </c>
      <c r="V3203" s="504">
        <v>318.197</v>
      </c>
      <c r="AC3203" s="511">
        <f t="shared" si="99"/>
        <v>42868.583333325616</v>
      </c>
      <c r="AD3203" s="512">
        <f t="shared" si="98"/>
        <v>15</v>
      </c>
      <c r="AJ3203" s="504">
        <v>351</v>
      </c>
    </row>
    <row r="3204" spans="1:36" x14ac:dyDescent="0.2">
      <c r="A3204" s="511">
        <v>42137</v>
      </c>
      <c r="B3204" s="512">
        <v>16</v>
      </c>
      <c r="H3204" s="504">
        <v>251.77099999999999</v>
      </c>
      <c r="O3204" s="511">
        <v>42502</v>
      </c>
      <c r="P3204" s="512">
        <v>16</v>
      </c>
      <c r="V3204" s="504">
        <v>334.47199999999998</v>
      </c>
      <c r="AC3204" s="511">
        <f t="shared" si="99"/>
        <v>42868.62499999228</v>
      </c>
      <c r="AD3204" s="512">
        <f t="shared" si="98"/>
        <v>16</v>
      </c>
      <c r="AJ3204" s="504">
        <v>367</v>
      </c>
    </row>
    <row r="3205" spans="1:36" x14ac:dyDescent="0.2">
      <c r="A3205" s="511">
        <v>42137</v>
      </c>
      <c r="B3205" s="512">
        <v>17</v>
      </c>
      <c r="H3205" s="504">
        <v>252.27600000000001</v>
      </c>
      <c r="O3205" s="511">
        <v>42502</v>
      </c>
      <c r="P3205" s="512">
        <v>17</v>
      </c>
      <c r="V3205" s="504">
        <v>346.95800000000003</v>
      </c>
      <c r="AC3205" s="511">
        <f t="shared" si="99"/>
        <v>42868.666666658944</v>
      </c>
      <c r="AD3205" s="512">
        <f t="shared" si="98"/>
        <v>17</v>
      </c>
      <c r="AJ3205" s="504">
        <v>378</v>
      </c>
    </row>
    <row r="3206" spans="1:36" x14ac:dyDescent="0.2">
      <c r="A3206" s="511">
        <v>42137</v>
      </c>
      <c r="B3206" s="512">
        <v>18</v>
      </c>
      <c r="H3206" s="504">
        <v>252.79900000000001</v>
      </c>
      <c r="O3206" s="511">
        <v>42502</v>
      </c>
      <c r="P3206" s="512">
        <v>18</v>
      </c>
      <c r="V3206" s="504">
        <v>353.00599999999997</v>
      </c>
      <c r="AC3206" s="511">
        <f t="shared" si="99"/>
        <v>42868.708333325609</v>
      </c>
      <c r="AD3206" s="512">
        <f t="shared" si="98"/>
        <v>18</v>
      </c>
      <c r="AJ3206" s="504">
        <v>383</v>
      </c>
    </row>
    <row r="3207" spans="1:36" x14ac:dyDescent="0.2">
      <c r="A3207" s="511">
        <v>42137</v>
      </c>
      <c r="B3207" s="512">
        <v>19</v>
      </c>
      <c r="H3207" s="504">
        <v>250.61500000000001</v>
      </c>
      <c r="O3207" s="511">
        <v>42502</v>
      </c>
      <c r="P3207" s="512">
        <v>19</v>
      </c>
      <c r="V3207" s="504">
        <v>353.142</v>
      </c>
      <c r="AC3207" s="511">
        <f t="shared" si="99"/>
        <v>42868.749999992273</v>
      </c>
      <c r="AD3207" s="512">
        <f t="shared" si="98"/>
        <v>19</v>
      </c>
      <c r="AJ3207" s="504">
        <v>382</v>
      </c>
    </row>
    <row r="3208" spans="1:36" x14ac:dyDescent="0.2">
      <c r="A3208" s="511">
        <v>42137</v>
      </c>
      <c r="B3208" s="512">
        <v>20</v>
      </c>
      <c r="H3208" s="504">
        <v>249.72300000000001</v>
      </c>
      <c r="O3208" s="511">
        <v>42502</v>
      </c>
      <c r="P3208" s="512">
        <v>20</v>
      </c>
      <c r="V3208" s="504">
        <v>338.81799999999998</v>
      </c>
      <c r="AC3208" s="511">
        <f t="shared" si="99"/>
        <v>42868.791666658937</v>
      </c>
      <c r="AD3208" s="512">
        <f t="shared" si="98"/>
        <v>20</v>
      </c>
      <c r="AJ3208" s="504">
        <v>373</v>
      </c>
    </row>
    <row r="3209" spans="1:36" x14ac:dyDescent="0.2">
      <c r="A3209" s="511">
        <v>42137</v>
      </c>
      <c r="B3209" s="512">
        <v>21</v>
      </c>
      <c r="H3209" s="504">
        <v>263.56900000000002</v>
      </c>
      <c r="O3209" s="511">
        <v>42502</v>
      </c>
      <c r="P3209" s="512">
        <v>21</v>
      </c>
      <c r="V3209" s="504">
        <v>335.42899999999997</v>
      </c>
      <c r="AC3209" s="511">
        <f t="shared" si="99"/>
        <v>42868.833333325601</v>
      </c>
      <c r="AD3209" s="512">
        <f t="shared" si="98"/>
        <v>21</v>
      </c>
      <c r="AJ3209" s="504">
        <v>366</v>
      </c>
    </row>
    <row r="3210" spans="1:36" x14ac:dyDescent="0.2">
      <c r="A3210" s="511">
        <v>42137</v>
      </c>
      <c r="B3210" s="512">
        <v>22</v>
      </c>
      <c r="H3210" s="504">
        <v>259.86599999999999</v>
      </c>
      <c r="O3210" s="511">
        <v>42502</v>
      </c>
      <c r="P3210" s="512">
        <v>22</v>
      </c>
      <c r="V3210" s="504">
        <v>316.471</v>
      </c>
      <c r="AC3210" s="511">
        <f t="shared" si="99"/>
        <v>42868.874999992266</v>
      </c>
      <c r="AD3210" s="512">
        <f t="shared" si="98"/>
        <v>22</v>
      </c>
      <c r="AJ3210" s="504">
        <v>357</v>
      </c>
    </row>
    <row r="3211" spans="1:36" x14ac:dyDescent="0.2">
      <c r="A3211" s="511">
        <v>42137</v>
      </c>
      <c r="B3211" s="512">
        <v>23</v>
      </c>
      <c r="H3211" s="504">
        <v>241.839</v>
      </c>
      <c r="O3211" s="511">
        <v>42502</v>
      </c>
      <c r="P3211" s="512">
        <v>23</v>
      </c>
      <c r="V3211" s="504">
        <v>282.90699999999998</v>
      </c>
      <c r="AC3211" s="511">
        <f t="shared" si="99"/>
        <v>42868.91666665893</v>
      </c>
      <c r="AD3211" s="512">
        <f t="shared" si="98"/>
        <v>23</v>
      </c>
      <c r="AJ3211" s="504">
        <v>308</v>
      </c>
    </row>
    <row r="3212" spans="1:36" x14ac:dyDescent="0.2">
      <c r="A3212" s="511">
        <v>42137</v>
      </c>
      <c r="B3212" s="512">
        <v>24</v>
      </c>
      <c r="H3212" s="504">
        <v>222.41800000000001</v>
      </c>
      <c r="O3212" s="511">
        <v>42502</v>
      </c>
      <c r="P3212" s="512">
        <v>24</v>
      </c>
      <c r="V3212" s="504">
        <v>250.94300000000001</v>
      </c>
      <c r="AC3212" s="511">
        <f t="shared" si="99"/>
        <v>42868.958333325594</v>
      </c>
      <c r="AD3212" s="512">
        <f t="shared" si="98"/>
        <v>24</v>
      </c>
      <c r="AJ3212" s="504">
        <v>240</v>
      </c>
    </row>
    <row r="3213" spans="1:36" x14ac:dyDescent="0.2">
      <c r="A3213" s="511">
        <v>42138</v>
      </c>
      <c r="B3213" s="512">
        <v>1</v>
      </c>
      <c r="H3213" s="504">
        <v>208.155</v>
      </c>
      <c r="O3213" s="511">
        <v>42503</v>
      </c>
      <c r="P3213" s="512">
        <v>1</v>
      </c>
      <c r="V3213" s="504">
        <v>229.70099999999999</v>
      </c>
      <c r="AC3213" s="511">
        <f t="shared" si="99"/>
        <v>42868.999999992258</v>
      </c>
      <c r="AD3213" s="512">
        <f t="shared" si="98"/>
        <v>1</v>
      </c>
      <c r="AJ3213" s="504">
        <v>213</v>
      </c>
    </row>
    <row r="3214" spans="1:36" x14ac:dyDescent="0.2">
      <c r="A3214" s="511">
        <v>42138</v>
      </c>
      <c r="B3214" s="512">
        <v>2</v>
      </c>
      <c r="H3214" s="504">
        <v>200.22900000000001</v>
      </c>
      <c r="O3214" s="511">
        <v>42503</v>
      </c>
      <c r="P3214" s="512">
        <v>2</v>
      </c>
      <c r="V3214" s="504">
        <v>215.995</v>
      </c>
      <c r="AC3214" s="511">
        <f t="shared" si="99"/>
        <v>42869.041666658923</v>
      </c>
      <c r="AD3214" s="512">
        <f t="shared" si="98"/>
        <v>2</v>
      </c>
      <c r="AJ3214" s="504">
        <v>201</v>
      </c>
    </row>
    <row r="3215" spans="1:36" x14ac:dyDescent="0.2">
      <c r="A3215" s="511">
        <v>42138</v>
      </c>
      <c r="B3215" s="512">
        <v>3</v>
      </c>
      <c r="H3215" s="504">
        <v>196.61799999999999</v>
      </c>
      <c r="O3215" s="511">
        <v>42503</v>
      </c>
      <c r="P3215" s="512">
        <v>3</v>
      </c>
      <c r="V3215" s="504">
        <v>208.22300000000001</v>
      </c>
      <c r="AC3215" s="511">
        <f t="shared" si="99"/>
        <v>42869.083333325587</v>
      </c>
      <c r="AD3215" s="512">
        <f t="shared" si="98"/>
        <v>3</v>
      </c>
      <c r="AJ3215" s="504">
        <v>195</v>
      </c>
    </row>
    <row r="3216" spans="1:36" x14ac:dyDescent="0.2">
      <c r="A3216" s="511">
        <v>42138</v>
      </c>
      <c r="B3216" s="512">
        <v>4</v>
      </c>
      <c r="H3216" s="504">
        <v>195.69300000000001</v>
      </c>
      <c r="O3216" s="511">
        <v>42503</v>
      </c>
      <c r="P3216" s="512">
        <v>4</v>
      </c>
      <c r="V3216" s="504">
        <v>204.73099999999999</v>
      </c>
      <c r="AC3216" s="511">
        <f t="shared" si="99"/>
        <v>42869.124999992251</v>
      </c>
      <c r="AD3216" s="512">
        <f t="shared" si="98"/>
        <v>4</v>
      </c>
      <c r="AJ3216" s="504">
        <v>193</v>
      </c>
    </row>
    <row r="3217" spans="1:36" x14ac:dyDescent="0.2">
      <c r="A3217" s="511">
        <v>42138</v>
      </c>
      <c r="B3217" s="512">
        <v>5</v>
      </c>
      <c r="H3217" s="504">
        <v>199.77099999999999</v>
      </c>
      <c r="O3217" s="511">
        <v>42503</v>
      </c>
      <c r="P3217" s="512">
        <v>5</v>
      </c>
      <c r="V3217" s="504">
        <v>207.29400000000001</v>
      </c>
      <c r="AC3217" s="511">
        <f t="shared" si="99"/>
        <v>42869.166666658915</v>
      </c>
      <c r="AD3217" s="512">
        <f t="shared" si="98"/>
        <v>5</v>
      </c>
      <c r="AJ3217" s="504">
        <v>192</v>
      </c>
    </row>
    <row r="3218" spans="1:36" x14ac:dyDescent="0.2">
      <c r="A3218" s="511">
        <v>42138</v>
      </c>
      <c r="B3218" s="512">
        <v>6</v>
      </c>
      <c r="H3218" s="504">
        <v>208.715</v>
      </c>
      <c r="O3218" s="511">
        <v>42503</v>
      </c>
      <c r="P3218" s="512">
        <v>6</v>
      </c>
      <c r="V3218" s="504">
        <v>215.32900000000001</v>
      </c>
      <c r="AC3218" s="511">
        <f t="shared" si="99"/>
        <v>42869.20833332558</v>
      </c>
      <c r="AD3218" s="512">
        <f t="shared" si="98"/>
        <v>6</v>
      </c>
      <c r="AJ3218" s="504">
        <v>194</v>
      </c>
    </row>
    <row r="3219" spans="1:36" x14ac:dyDescent="0.2">
      <c r="A3219" s="511">
        <v>42138</v>
      </c>
      <c r="B3219" s="512">
        <v>7</v>
      </c>
      <c r="H3219" s="504">
        <v>219.614</v>
      </c>
      <c r="O3219" s="511">
        <v>42503</v>
      </c>
      <c r="P3219" s="512">
        <v>7</v>
      </c>
      <c r="V3219" s="504">
        <v>225.75399999999999</v>
      </c>
      <c r="AC3219" s="511">
        <f t="shared" si="99"/>
        <v>42869.249999992244</v>
      </c>
      <c r="AD3219" s="512">
        <f t="shared" si="98"/>
        <v>7</v>
      </c>
      <c r="AJ3219" s="504">
        <v>196</v>
      </c>
    </row>
    <row r="3220" spans="1:36" x14ac:dyDescent="0.2">
      <c r="A3220" s="511">
        <v>42138</v>
      </c>
      <c r="B3220" s="512">
        <v>8</v>
      </c>
      <c r="H3220" s="504">
        <v>231.94800000000001</v>
      </c>
      <c r="O3220" s="511">
        <v>42503</v>
      </c>
      <c r="P3220" s="512">
        <v>8</v>
      </c>
      <c r="V3220" s="504">
        <v>239.18899999999999</v>
      </c>
      <c r="AC3220" s="511">
        <f t="shared" si="99"/>
        <v>42869.291666658908</v>
      </c>
      <c r="AD3220" s="512">
        <f t="shared" si="98"/>
        <v>8</v>
      </c>
      <c r="AJ3220" s="504">
        <v>199</v>
      </c>
    </row>
    <row r="3221" spans="1:36" x14ac:dyDescent="0.2">
      <c r="A3221" s="511">
        <v>42138</v>
      </c>
      <c r="B3221" s="512">
        <v>9</v>
      </c>
      <c r="H3221" s="504">
        <v>235.71</v>
      </c>
      <c r="O3221" s="511">
        <v>42503</v>
      </c>
      <c r="P3221" s="512">
        <v>9</v>
      </c>
      <c r="V3221" s="504">
        <v>244.59399999999999</v>
      </c>
      <c r="AC3221" s="511">
        <f t="shared" si="99"/>
        <v>42869.333333325572</v>
      </c>
      <c r="AD3221" s="512">
        <f t="shared" si="98"/>
        <v>9</v>
      </c>
      <c r="AJ3221" s="504">
        <v>207</v>
      </c>
    </row>
    <row r="3222" spans="1:36" x14ac:dyDescent="0.2">
      <c r="A3222" s="511">
        <v>42138</v>
      </c>
      <c r="B3222" s="512">
        <v>10</v>
      </c>
      <c r="H3222" s="504">
        <v>236.67400000000001</v>
      </c>
      <c r="O3222" s="511">
        <v>42503</v>
      </c>
      <c r="P3222" s="512">
        <v>10</v>
      </c>
      <c r="V3222" s="504">
        <v>250.41</v>
      </c>
      <c r="AC3222" s="511">
        <f t="shared" si="99"/>
        <v>42869.374999992237</v>
      </c>
      <c r="AD3222" s="512">
        <f t="shared" ref="AD3222:AD3285" si="100">B3222</f>
        <v>10</v>
      </c>
      <c r="AJ3222" s="504">
        <v>216</v>
      </c>
    </row>
    <row r="3223" spans="1:36" x14ac:dyDescent="0.2">
      <c r="A3223" s="511">
        <v>42138</v>
      </c>
      <c r="B3223" s="512">
        <v>11</v>
      </c>
      <c r="H3223" s="504">
        <v>239.94399999999999</v>
      </c>
      <c r="O3223" s="511">
        <v>42503</v>
      </c>
      <c r="P3223" s="512">
        <v>11</v>
      </c>
      <c r="V3223" s="504">
        <v>255.691</v>
      </c>
      <c r="AC3223" s="511">
        <f t="shared" ref="AC3223:AC3286" si="101">AC3222+1/24</f>
        <v>42869.416666658901</v>
      </c>
      <c r="AD3223" s="512">
        <f t="shared" si="100"/>
        <v>11</v>
      </c>
      <c r="AJ3223" s="504">
        <v>229</v>
      </c>
    </row>
    <row r="3224" spans="1:36" x14ac:dyDescent="0.2">
      <c r="A3224" s="511">
        <v>42138</v>
      </c>
      <c r="B3224" s="512">
        <v>12</v>
      </c>
      <c r="H3224" s="504">
        <v>246.81700000000001</v>
      </c>
      <c r="O3224" s="511">
        <v>42503</v>
      </c>
      <c r="P3224" s="512">
        <v>12</v>
      </c>
      <c r="V3224" s="504">
        <v>262.88600000000002</v>
      </c>
      <c r="AC3224" s="511">
        <f t="shared" si="101"/>
        <v>42869.458333325565</v>
      </c>
      <c r="AD3224" s="512">
        <f t="shared" si="100"/>
        <v>12</v>
      </c>
      <c r="AJ3224" s="504">
        <v>247</v>
      </c>
    </row>
    <row r="3225" spans="1:36" x14ac:dyDescent="0.2">
      <c r="A3225" s="511">
        <v>42138</v>
      </c>
      <c r="B3225" s="512">
        <v>13</v>
      </c>
      <c r="H3225" s="504">
        <v>247.02500000000001</v>
      </c>
      <c r="O3225" s="511">
        <v>42503</v>
      </c>
      <c r="P3225" s="512">
        <v>13</v>
      </c>
      <c r="V3225" s="504">
        <v>270.97899999999998</v>
      </c>
      <c r="AC3225" s="511">
        <f t="shared" si="101"/>
        <v>42869.499999992229</v>
      </c>
      <c r="AD3225" s="512">
        <f t="shared" si="100"/>
        <v>13</v>
      </c>
      <c r="AJ3225" s="504">
        <v>266</v>
      </c>
    </row>
    <row r="3226" spans="1:36" x14ac:dyDescent="0.2">
      <c r="A3226" s="511">
        <v>42138</v>
      </c>
      <c r="B3226" s="512">
        <v>14</v>
      </c>
      <c r="H3226" s="504">
        <v>252.00800000000001</v>
      </c>
      <c r="O3226" s="511">
        <v>42503</v>
      </c>
      <c r="P3226" s="512">
        <v>14</v>
      </c>
      <c r="V3226" s="504">
        <v>280.68099999999998</v>
      </c>
      <c r="AC3226" s="511">
        <f t="shared" si="101"/>
        <v>42869.541666658894</v>
      </c>
      <c r="AD3226" s="512">
        <f t="shared" si="100"/>
        <v>14</v>
      </c>
      <c r="AJ3226" s="504">
        <v>297</v>
      </c>
    </row>
    <row r="3227" spans="1:36" x14ac:dyDescent="0.2">
      <c r="A3227" s="511">
        <v>42138</v>
      </c>
      <c r="B3227" s="512">
        <v>15</v>
      </c>
      <c r="H3227" s="504">
        <v>256.66699999999997</v>
      </c>
      <c r="O3227" s="511">
        <v>42503</v>
      </c>
      <c r="P3227" s="512">
        <v>15</v>
      </c>
      <c r="V3227" s="504">
        <v>291.601</v>
      </c>
      <c r="AC3227" s="511">
        <f t="shared" si="101"/>
        <v>42869.583333325558</v>
      </c>
      <c r="AD3227" s="512">
        <f t="shared" si="100"/>
        <v>15</v>
      </c>
      <c r="AJ3227" s="504">
        <v>330</v>
      </c>
    </row>
    <row r="3228" spans="1:36" x14ac:dyDescent="0.2">
      <c r="A3228" s="511">
        <v>42138</v>
      </c>
      <c r="B3228" s="512">
        <v>16</v>
      </c>
      <c r="H3228" s="504">
        <v>246.834</v>
      </c>
      <c r="O3228" s="511">
        <v>42503</v>
      </c>
      <c r="P3228" s="512">
        <v>16</v>
      </c>
      <c r="V3228" s="504">
        <v>301.52999999999997</v>
      </c>
      <c r="AC3228" s="511">
        <f t="shared" si="101"/>
        <v>42869.624999992222</v>
      </c>
      <c r="AD3228" s="512">
        <f t="shared" si="100"/>
        <v>16</v>
      </c>
      <c r="AJ3228" s="504">
        <v>346</v>
      </c>
    </row>
    <row r="3229" spans="1:36" x14ac:dyDescent="0.2">
      <c r="A3229" s="511">
        <v>42138</v>
      </c>
      <c r="B3229" s="512">
        <v>17</v>
      </c>
      <c r="H3229" s="504">
        <v>239.208</v>
      </c>
      <c r="O3229" s="511">
        <v>42503</v>
      </c>
      <c r="P3229" s="512">
        <v>17</v>
      </c>
      <c r="V3229" s="504">
        <v>306.423</v>
      </c>
      <c r="AC3229" s="511">
        <f t="shared" si="101"/>
        <v>42869.666666658886</v>
      </c>
      <c r="AD3229" s="512">
        <f t="shared" si="100"/>
        <v>17</v>
      </c>
      <c r="AJ3229" s="504">
        <v>353</v>
      </c>
    </row>
    <row r="3230" spans="1:36" x14ac:dyDescent="0.2">
      <c r="A3230" s="511">
        <v>42138</v>
      </c>
      <c r="B3230" s="512">
        <v>18</v>
      </c>
      <c r="H3230" s="504">
        <v>235.35</v>
      </c>
      <c r="O3230" s="511">
        <v>42503</v>
      </c>
      <c r="P3230" s="512">
        <v>18</v>
      </c>
      <c r="V3230" s="504">
        <v>304.303</v>
      </c>
      <c r="AC3230" s="511">
        <f t="shared" si="101"/>
        <v>42869.70833332555</v>
      </c>
      <c r="AD3230" s="512">
        <f t="shared" si="100"/>
        <v>18</v>
      </c>
      <c r="AJ3230" s="504">
        <v>358</v>
      </c>
    </row>
    <row r="3231" spans="1:36" x14ac:dyDescent="0.2">
      <c r="A3231" s="511">
        <v>42138</v>
      </c>
      <c r="B3231" s="512">
        <v>19</v>
      </c>
      <c r="H3231" s="504">
        <v>234.21600000000001</v>
      </c>
      <c r="O3231" s="511">
        <v>42503</v>
      </c>
      <c r="P3231" s="512">
        <v>19</v>
      </c>
      <c r="V3231" s="504">
        <v>296.07799999999997</v>
      </c>
      <c r="AC3231" s="511">
        <f t="shared" si="101"/>
        <v>42869.749999992215</v>
      </c>
      <c r="AD3231" s="512">
        <f t="shared" si="100"/>
        <v>19</v>
      </c>
      <c r="AJ3231" s="504">
        <v>354</v>
      </c>
    </row>
    <row r="3232" spans="1:36" x14ac:dyDescent="0.2">
      <c r="A3232" s="511">
        <v>42138</v>
      </c>
      <c r="B3232" s="512">
        <v>20</v>
      </c>
      <c r="H3232" s="504">
        <v>235.77699999999999</v>
      </c>
      <c r="O3232" s="511">
        <v>42503</v>
      </c>
      <c r="P3232" s="512">
        <v>20</v>
      </c>
      <c r="V3232" s="504">
        <v>282.32299999999998</v>
      </c>
      <c r="AC3232" s="511">
        <f t="shared" si="101"/>
        <v>42869.791666658879</v>
      </c>
      <c r="AD3232" s="512">
        <f t="shared" si="100"/>
        <v>20</v>
      </c>
      <c r="AJ3232" s="504">
        <v>338</v>
      </c>
    </row>
    <row r="3233" spans="1:36" x14ac:dyDescent="0.2">
      <c r="A3233" s="511">
        <v>42138</v>
      </c>
      <c r="B3233" s="512">
        <v>21</v>
      </c>
      <c r="H3233" s="504">
        <v>249.78700000000001</v>
      </c>
      <c r="O3233" s="511">
        <v>42503</v>
      </c>
      <c r="P3233" s="512">
        <v>21</v>
      </c>
      <c r="V3233" s="504">
        <v>279.78699999999998</v>
      </c>
      <c r="AC3233" s="511">
        <f t="shared" si="101"/>
        <v>42869.833333325543</v>
      </c>
      <c r="AD3233" s="512">
        <f t="shared" si="100"/>
        <v>21</v>
      </c>
      <c r="AJ3233" s="504">
        <v>329</v>
      </c>
    </row>
    <row r="3234" spans="1:36" x14ac:dyDescent="0.2">
      <c r="A3234" s="511">
        <v>42138</v>
      </c>
      <c r="B3234" s="512">
        <v>22</v>
      </c>
      <c r="H3234" s="504">
        <v>246.089</v>
      </c>
      <c r="O3234" s="511">
        <v>42503</v>
      </c>
      <c r="P3234" s="512">
        <v>22</v>
      </c>
      <c r="V3234" s="504">
        <v>269.8</v>
      </c>
      <c r="AC3234" s="511">
        <f t="shared" si="101"/>
        <v>42869.874999992207</v>
      </c>
      <c r="AD3234" s="512">
        <f t="shared" si="100"/>
        <v>22</v>
      </c>
      <c r="AJ3234" s="504">
        <v>320</v>
      </c>
    </row>
    <row r="3235" spans="1:36" x14ac:dyDescent="0.2">
      <c r="A3235" s="511">
        <v>42138</v>
      </c>
      <c r="B3235" s="512">
        <v>23</v>
      </c>
      <c r="H3235" s="504">
        <v>228.86799999999999</v>
      </c>
      <c r="O3235" s="511">
        <v>42503</v>
      </c>
      <c r="P3235" s="512">
        <v>23</v>
      </c>
      <c r="V3235" s="504">
        <v>249.98500000000001</v>
      </c>
      <c r="AC3235" s="511">
        <f t="shared" si="101"/>
        <v>42869.916666658872</v>
      </c>
      <c r="AD3235" s="512">
        <f t="shared" si="100"/>
        <v>23</v>
      </c>
      <c r="AJ3235" s="504">
        <v>262</v>
      </c>
    </row>
    <row r="3236" spans="1:36" x14ac:dyDescent="0.2">
      <c r="A3236" s="511">
        <v>42138</v>
      </c>
      <c r="B3236" s="512">
        <v>24</v>
      </c>
      <c r="H3236" s="504">
        <v>210.12</v>
      </c>
      <c r="O3236" s="511">
        <v>42503</v>
      </c>
      <c r="P3236" s="512">
        <v>24</v>
      </c>
      <c r="V3236" s="504">
        <v>227.56100000000001</v>
      </c>
      <c r="AC3236" s="511">
        <f t="shared" si="101"/>
        <v>42869.958333325536</v>
      </c>
      <c r="AD3236" s="512">
        <f t="shared" si="100"/>
        <v>24</v>
      </c>
      <c r="AJ3236" s="504">
        <v>219</v>
      </c>
    </row>
    <row r="3237" spans="1:36" x14ac:dyDescent="0.2">
      <c r="A3237" s="511">
        <v>42139</v>
      </c>
      <c r="B3237" s="512">
        <v>1</v>
      </c>
      <c r="H3237" s="504">
        <v>198.84800000000001</v>
      </c>
      <c r="O3237" s="511">
        <v>42504</v>
      </c>
      <c r="P3237" s="512">
        <v>1</v>
      </c>
      <c r="V3237" s="504">
        <v>212.93</v>
      </c>
      <c r="AC3237" s="511">
        <f t="shared" si="101"/>
        <v>42869.9999999922</v>
      </c>
      <c r="AD3237" s="512">
        <f t="shared" si="100"/>
        <v>1</v>
      </c>
      <c r="AJ3237" s="504">
        <v>202</v>
      </c>
    </row>
    <row r="3238" spans="1:36" x14ac:dyDescent="0.2">
      <c r="A3238" s="511">
        <v>42139</v>
      </c>
      <c r="B3238" s="512">
        <v>2</v>
      </c>
      <c r="H3238" s="504">
        <v>192.76599999999999</v>
      </c>
      <c r="O3238" s="511">
        <v>42504</v>
      </c>
      <c r="P3238" s="512">
        <v>2</v>
      </c>
      <c r="V3238" s="504">
        <v>202.43700000000001</v>
      </c>
      <c r="AC3238" s="511">
        <f t="shared" si="101"/>
        <v>42870.041666658864</v>
      </c>
      <c r="AD3238" s="512">
        <f t="shared" si="100"/>
        <v>2</v>
      </c>
      <c r="AJ3238" s="504">
        <v>194</v>
      </c>
    </row>
    <row r="3239" spans="1:36" x14ac:dyDescent="0.2">
      <c r="A3239" s="511">
        <v>42139</v>
      </c>
      <c r="B3239" s="512">
        <v>3</v>
      </c>
      <c r="H3239" s="504">
        <v>189.64099999999999</v>
      </c>
      <c r="O3239" s="511">
        <v>42504</v>
      </c>
      <c r="P3239" s="512">
        <v>3</v>
      </c>
      <c r="V3239" s="504">
        <v>196.09100000000001</v>
      </c>
      <c r="AC3239" s="511">
        <f t="shared" si="101"/>
        <v>42870.083333325529</v>
      </c>
      <c r="AD3239" s="512">
        <f t="shared" si="100"/>
        <v>3</v>
      </c>
      <c r="AJ3239" s="504">
        <v>192</v>
      </c>
    </row>
    <row r="3240" spans="1:36" x14ac:dyDescent="0.2">
      <c r="A3240" s="511">
        <v>42139</v>
      </c>
      <c r="B3240" s="512">
        <v>4</v>
      </c>
      <c r="H3240" s="504">
        <v>188.99100000000001</v>
      </c>
      <c r="O3240" s="511">
        <v>42504</v>
      </c>
      <c r="P3240" s="512">
        <v>4</v>
      </c>
      <c r="V3240" s="504">
        <v>194.102</v>
      </c>
      <c r="AC3240" s="511">
        <f t="shared" si="101"/>
        <v>42870.124999992193</v>
      </c>
      <c r="AD3240" s="512">
        <f t="shared" si="100"/>
        <v>4</v>
      </c>
      <c r="AJ3240" s="504">
        <v>192</v>
      </c>
    </row>
    <row r="3241" spans="1:36" x14ac:dyDescent="0.2">
      <c r="A3241" s="511">
        <v>42139</v>
      </c>
      <c r="B3241" s="512">
        <v>5</v>
      </c>
      <c r="H3241" s="504">
        <v>193.73099999999999</v>
      </c>
      <c r="O3241" s="511">
        <v>42504</v>
      </c>
      <c r="P3241" s="512">
        <v>5</v>
      </c>
      <c r="V3241" s="504">
        <v>194.839</v>
      </c>
      <c r="AC3241" s="511">
        <f t="shared" si="101"/>
        <v>42870.166666658857</v>
      </c>
      <c r="AD3241" s="512">
        <f t="shared" si="100"/>
        <v>5</v>
      </c>
      <c r="AJ3241" s="504">
        <v>192</v>
      </c>
    </row>
    <row r="3242" spans="1:36" x14ac:dyDescent="0.2">
      <c r="A3242" s="511">
        <v>42139</v>
      </c>
      <c r="B3242" s="512">
        <v>6</v>
      </c>
      <c r="H3242" s="504">
        <v>202.10900000000001</v>
      </c>
      <c r="O3242" s="511">
        <v>42504</v>
      </c>
      <c r="P3242" s="512">
        <v>6</v>
      </c>
      <c r="V3242" s="504">
        <v>196.83500000000001</v>
      </c>
      <c r="AC3242" s="511">
        <f t="shared" si="101"/>
        <v>42870.208333325521</v>
      </c>
      <c r="AD3242" s="512">
        <f t="shared" si="100"/>
        <v>6</v>
      </c>
      <c r="AJ3242" s="504">
        <v>193</v>
      </c>
    </row>
    <row r="3243" spans="1:36" x14ac:dyDescent="0.2">
      <c r="A3243" s="511">
        <v>42139</v>
      </c>
      <c r="B3243" s="512">
        <v>7</v>
      </c>
      <c r="H3243" s="504">
        <v>211.99100000000001</v>
      </c>
      <c r="O3243" s="511">
        <v>42504</v>
      </c>
      <c r="P3243" s="512">
        <v>7</v>
      </c>
      <c r="V3243" s="504">
        <v>196.82599999999999</v>
      </c>
      <c r="AC3243" s="511">
        <f t="shared" si="101"/>
        <v>42870.249999992186</v>
      </c>
      <c r="AD3243" s="512">
        <f t="shared" si="100"/>
        <v>7</v>
      </c>
      <c r="AJ3243" s="504">
        <v>198</v>
      </c>
    </row>
    <row r="3244" spans="1:36" x14ac:dyDescent="0.2">
      <c r="A3244" s="511">
        <v>42139</v>
      </c>
      <c r="B3244" s="512">
        <v>8</v>
      </c>
      <c r="H3244" s="504">
        <v>225.69</v>
      </c>
      <c r="O3244" s="511">
        <v>42504</v>
      </c>
      <c r="P3244" s="512">
        <v>8</v>
      </c>
      <c r="V3244" s="504">
        <v>204.934</v>
      </c>
      <c r="AC3244" s="511">
        <f t="shared" si="101"/>
        <v>42870.29166665885</v>
      </c>
      <c r="AD3244" s="512">
        <f t="shared" si="100"/>
        <v>8</v>
      </c>
      <c r="AJ3244" s="504">
        <v>210</v>
      </c>
    </row>
    <row r="3245" spans="1:36" x14ac:dyDescent="0.2">
      <c r="A3245" s="511">
        <v>42139</v>
      </c>
      <c r="B3245" s="512">
        <v>9</v>
      </c>
      <c r="H3245" s="504">
        <v>224.03299999999999</v>
      </c>
      <c r="O3245" s="511">
        <v>42504</v>
      </c>
      <c r="P3245" s="512">
        <v>9</v>
      </c>
      <c r="V3245" s="504">
        <v>208.779</v>
      </c>
      <c r="AC3245" s="511">
        <f t="shared" si="101"/>
        <v>42870.333333325514</v>
      </c>
      <c r="AD3245" s="512">
        <f t="shared" si="100"/>
        <v>9</v>
      </c>
      <c r="AJ3245" s="504">
        <v>224</v>
      </c>
    </row>
    <row r="3246" spans="1:36" x14ac:dyDescent="0.2">
      <c r="A3246" s="511">
        <v>42139</v>
      </c>
      <c r="B3246" s="512">
        <v>10</v>
      </c>
      <c r="H3246" s="504">
        <v>225.476</v>
      </c>
      <c r="O3246" s="511">
        <v>42504</v>
      </c>
      <c r="P3246" s="512">
        <v>10</v>
      </c>
      <c r="V3246" s="504">
        <v>213.268</v>
      </c>
      <c r="AC3246" s="511">
        <f t="shared" si="101"/>
        <v>42870.374999992178</v>
      </c>
      <c r="AD3246" s="512">
        <f t="shared" si="100"/>
        <v>10</v>
      </c>
      <c r="AJ3246" s="504">
        <v>239</v>
      </c>
    </row>
    <row r="3247" spans="1:36" x14ac:dyDescent="0.2">
      <c r="A3247" s="511">
        <v>42139</v>
      </c>
      <c r="B3247" s="512">
        <v>11</v>
      </c>
      <c r="H3247" s="504">
        <v>227.48599999999999</v>
      </c>
      <c r="O3247" s="511">
        <v>42504</v>
      </c>
      <c r="P3247" s="512">
        <v>11</v>
      </c>
      <c r="V3247" s="504">
        <v>216.672</v>
      </c>
      <c r="AC3247" s="511">
        <f t="shared" si="101"/>
        <v>42870.416666658843</v>
      </c>
      <c r="AD3247" s="512">
        <f t="shared" si="100"/>
        <v>11</v>
      </c>
      <c r="AJ3247" s="504">
        <v>256</v>
      </c>
    </row>
    <row r="3248" spans="1:36" x14ac:dyDescent="0.2">
      <c r="A3248" s="511">
        <v>42139</v>
      </c>
      <c r="B3248" s="512">
        <v>12</v>
      </c>
      <c r="H3248" s="504">
        <v>232.155</v>
      </c>
      <c r="O3248" s="511">
        <v>42504</v>
      </c>
      <c r="P3248" s="512">
        <v>12</v>
      </c>
      <c r="V3248" s="504">
        <v>220.72200000000001</v>
      </c>
      <c r="AC3248" s="511">
        <f t="shared" si="101"/>
        <v>42870.458333325507</v>
      </c>
      <c r="AD3248" s="512">
        <f t="shared" si="100"/>
        <v>12</v>
      </c>
      <c r="AJ3248" s="504">
        <v>274</v>
      </c>
    </row>
    <row r="3249" spans="1:36" x14ac:dyDescent="0.2">
      <c r="A3249" s="511">
        <v>42139</v>
      </c>
      <c r="B3249" s="512">
        <v>13</v>
      </c>
      <c r="H3249" s="504">
        <v>230.72200000000001</v>
      </c>
      <c r="O3249" s="511">
        <v>42504</v>
      </c>
      <c r="P3249" s="512">
        <v>13</v>
      </c>
      <c r="V3249" s="504">
        <v>222.83600000000001</v>
      </c>
      <c r="AC3249" s="511">
        <f t="shared" si="101"/>
        <v>42870.499999992171</v>
      </c>
      <c r="AD3249" s="512">
        <f t="shared" si="100"/>
        <v>13</v>
      </c>
      <c r="AJ3249" s="504">
        <v>284</v>
      </c>
    </row>
    <row r="3250" spans="1:36" x14ac:dyDescent="0.2">
      <c r="A3250" s="511">
        <v>42139</v>
      </c>
      <c r="B3250" s="512">
        <v>14</v>
      </c>
      <c r="H3250" s="504">
        <v>234.49299999999999</v>
      </c>
      <c r="O3250" s="511">
        <v>42504</v>
      </c>
      <c r="P3250" s="512">
        <v>14</v>
      </c>
      <c r="V3250" s="504">
        <v>225.36099999999999</v>
      </c>
      <c r="AC3250" s="511">
        <f t="shared" si="101"/>
        <v>42870.541666658835</v>
      </c>
      <c r="AD3250" s="512">
        <f t="shared" si="100"/>
        <v>14</v>
      </c>
      <c r="AJ3250" s="504">
        <v>306</v>
      </c>
    </row>
    <row r="3251" spans="1:36" x14ac:dyDescent="0.2">
      <c r="A3251" s="511">
        <v>42139</v>
      </c>
      <c r="B3251" s="512">
        <v>15</v>
      </c>
      <c r="H3251" s="504">
        <v>236.154</v>
      </c>
      <c r="O3251" s="511">
        <v>42504</v>
      </c>
      <c r="P3251" s="512">
        <v>15</v>
      </c>
      <c r="V3251" s="504">
        <v>230.81800000000001</v>
      </c>
      <c r="AC3251" s="511">
        <f t="shared" si="101"/>
        <v>42870.5833333255</v>
      </c>
      <c r="AD3251" s="512">
        <f t="shared" si="100"/>
        <v>15</v>
      </c>
      <c r="AJ3251" s="504">
        <v>325</v>
      </c>
    </row>
    <row r="3252" spans="1:36" x14ac:dyDescent="0.2">
      <c r="A3252" s="511">
        <v>42139</v>
      </c>
      <c r="B3252" s="512">
        <v>16</v>
      </c>
      <c r="H3252" s="504">
        <v>234.59399999999999</v>
      </c>
      <c r="O3252" s="511">
        <v>42504</v>
      </c>
      <c r="P3252" s="512">
        <v>16</v>
      </c>
      <c r="V3252" s="504">
        <v>236.035</v>
      </c>
      <c r="AC3252" s="511">
        <f t="shared" si="101"/>
        <v>42870.624999992164</v>
      </c>
      <c r="AD3252" s="512">
        <f t="shared" si="100"/>
        <v>16</v>
      </c>
      <c r="AJ3252" s="504">
        <v>337</v>
      </c>
    </row>
    <row r="3253" spans="1:36" x14ac:dyDescent="0.2">
      <c r="A3253" s="511">
        <v>42139</v>
      </c>
      <c r="B3253" s="512">
        <v>17</v>
      </c>
      <c r="H3253" s="504">
        <v>233.94300000000001</v>
      </c>
      <c r="O3253" s="511">
        <v>42504</v>
      </c>
      <c r="P3253" s="512">
        <v>17</v>
      </c>
      <c r="V3253" s="504">
        <v>241.881</v>
      </c>
      <c r="AC3253" s="511">
        <f t="shared" si="101"/>
        <v>42870.666666658828</v>
      </c>
      <c r="AD3253" s="512">
        <f t="shared" si="100"/>
        <v>17</v>
      </c>
      <c r="AJ3253" s="504">
        <v>340</v>
      </c>
    </row>
    <row r="3254" spans="1:36" x14ac:dyDescent="0.2">
      <c r="A3254" s="511">
        <v>42139</v>
      </c>
      <c r="B3254" s="512">
        <v>18</v>
      </c>
      <c r="H3254" s="504">
        <v>231.74100000000001</v>
      </c>
      <c r="O3254" s="511">
        <v>42504</v>
      </c>
      <c r="P3254" s="512">
        <v>18</v>
      </c>
      <c r="V3254" s="504">
        <v>248.054</v>
      </c>
      <c r="AC3254" s="511">
        <f t="shared" si="101"/>
        <v>42870.708333325492</v>
      </c>
      <c r="AD3254" s="512">
        <f t="shared" si="100"/>
        <v>18</v>
      </c>
      <c r="AJ3254" s="504">
        <v>329</v>
      </c>
    </row>
    <row r="3255" spans="1:36" x14ac:dyDescent="0.2">
      <c r="A3255" s="511">
        <v>42139</v>
      </c>
      <c r="B3255" s="512">
        <v>19</v>
      </c>
      <c r="H3255" s="504">
        <v>231.31100000000001</v>
      </c>
      <c r="O3255" s="511">
        <v>42504</v>
      </c>
      <c r="P3255" s="512">
        <v>19</v>
      </c>
      <c r="V3255" s="504">
        <v>248.49600000000001</v>
      </c>
      <c r="AC3255" s="511">
        <f t="shared" si="101"/>
        <v>42870.749999992157</v>
      </c>
      <c r="AD3255" s="512">
        <f t="shared" si="100"/>
        <v>19</v>
      </c>
      <c r="AJ3255" s="504">
        <v>334</v>
      </c>
    </row>
    <row r="3256" spans="1:36" x14ac:dyDescent="0.2">
      <c r="A3256" s="511">
        <v>42139</v>
      </c>
      <c r="B3256" s="512">
        <v>20</v>
      </c>
      <c r="H3256" s="504">
        <v>230.05099999999999</v>
      </c>
      <c r="O3256" s="511">
        <v>42504</v>
      </c>
      <c r="P3256" s="512">
        <v>20</v>
      </c>
      <c r="V3256" s="504">
        <v>240.965</v>
      </c>
      <c r="AC3256" s="511">
        <f t="shared" si="101"/>
        <v>42870.791666658821</v>
      </c>
      <c r="AD3256" s="512">
        <f t="shared" si="100"/>
        <v>20</v>
      </c>
      <c r="AJ3256" s="504">
        <v>315</v>
      </c>
    </row>
    <row r="3257" spans="1:36" x14ac:dyDescent="0.2">
      <c r="A3257" s="511">
        <v>42139</v>
      </c>
      <c r="B3257" s="512">
        <v>21</v>
      </c>
      <c r="H3257" s="504">
        <v>240.74199999999999</v>
      </c>
      <c r="O3257" s="511">
        <v>42504</v>
      </c>
      <c r="P3257" s="512">
        <v>21</v>
      </c>
      <c r="V3257" s="504">
        <v>245.77199999999999</v>
      </c>
      <c r="AC3257" s="511">
        <f t="shared" si="101"/>
        <v>42870.833333325485</v>
      </c>
      <c r="AD3257" s="512">
        <f t="shared" si="100"/>
        <v>21</v>
      </c>
      <c r="AJ3257" s="504">
        <v>315</v>
      </c>
    </row>
    <row r="3258" spans="1:36" x14ac:dyDescent="0.2">
      <c r="A3258" s="511">
        <v>42139</v>
      </c>
      <c r="B3258" s="512">
        <v>22</v>
      </c>
      <c r="H3258" s="504">
        <v>238.744</v>
      </c>
      <c r="O3258" s="511">
        <v>42504</v>
      </c>
      <c r="P3258" s="512">
        <v>22</v>
      </c>
      <c r="V3258" s="504">
        <v>239.61600000000001</v>
      </c>
      <c r="AC3258" s="511">
        <f t="shared" si="101"/>
        <v>42870.874999992149</v>
      </c>
      <c r="AD3258" s="512">
        <f t="shared" si="100"/>
        <v>22</v>
      </c>
      <c r="AJ3258" s="504">
        <v>314</v>
      </c>
    </row>
    <row r="3259" spans="1:36" x14ac:dyDescent="0.2">
      <c r="A3259" s="511">
        <v>42139</v>
      </c>
      <c r="B3259" s="512">
        <v>23</v>
      </c>
      <c r="H3259" s="504">
        <v>224.24</v>
      </c>
      <c r="O3259" s="511">
        <v>42504</v>
      </c>
      <c r="P3259" s="512">
        <v>23</v>
      </c>
      <c r="V3259" s="504">
        <v>224.28200000000001</v>
      </c>
      <c r="AC3259" s="511">
        <f t="shared" si="101"/>
        <v>42870.916666658813</v>
      </c>
      <c r="AD3259" s="512">
        <f t="shared" si="100"/>
        <v>23</v>
      </c>
      <c r="AJ3259" s="504">
        <v>265</v>
      </c>
    </row>
    <row r="3260" spans="1:36" x14ac:dyDescent="0.2">
      <c r="A3260" s="511">
        <v>42139</v>
      </c>
      <c r="B3260" s="512">
        <v>24</v>
      </c>
      <c r="H3260" s="504">
        <v>206.209</v>
      </c>
      <c r="O3260" s="511">
        <v>42504</v>
      </c>
      <c r="P3260" s="512">
        <v>24</v>
      </c>
      <c r="V3260" s="504">
        <v>206.655</v>
      </c>
      <c r="AC3260" s="511">
        <f t="shared" si="101"/>
        <v>42870.958333325478</v>
      </c>
      <c r="AD3260" s="512">
        <f t="shared" si="100"/>
        <v>24</v>
      </c>
      <c r="AJ3260" s="504">
        <v>223</v>
      </c>
    </row>
    <row r="3261" spans="1:36" x14ac:dyDescent="0.2">
      <c r="A3261" s="511">
        <v>42140</v>
      </c>
      <c r="B3261" s="512">
        <v>1</v>
      </c>
      <c r="H3261" s="504">
        <v>193.31200000000001</v>
      </c>
      <c r="O3261" s="511">
        <v>42505</v>
      </c>
      <c r="P3261" s="512">
        <v>1</v>
      </c>
      <c r="V3261" s="504">
        <v>194.898</v>
      </c>
      <c r="AC3261" s="511">
        <f t="shared" si="101"/>
        <v>42870.999999992142</v>
      </c>
      <c r="AD3261" s="512">
        <f t="shared" si="100"/>
        <v>1</v>
      </c>
      <c r="AJ3261" s="504">
        <v>204</v>
      </c>
    </row>
    <row r="3262" spans="1:36" x14ac:dyDescent="0.2">
      <c r="A3262" s="511">
        <v>42140</v>
      </c>
      <c r="B3262" s="512">
        <v>2</v>
      </c>
      <c r="H3262" s="504">
        <v>185.91</v>
      </c>
      <c r="O3262" s="511">
        <v>42505</v>
      </c>
      <c r="P3262" s="512">
        <v>2</v>
      </c>
      <c r="V3262" s="504">
        <v>185.58600000000001</v>
      </c>
      <c r="AC3262" s="511">
        <f t="shared" si="101"/>
        <v>42871.041666658806</v>
      </c>
      <c r="AD3262" s="512">
        <f t="shared" si="100"/>
        <v>2</v>
      </c>
      <c r="AJ3262" s="504">
        <v>196</v>
      </c>
    </row>
    <row r="3263" spans="1:36" x14ac:dyDescent="0.2">
      <c r="A3263" s="511">
        <v>42140</v>
      </c>
      <c r="B3263" s="512">
        <v>3</v>
      </c>
      <c r="H3263" s="504">
        <v>183.02600000000001</v>
      </c>
      <c r="O3263" s="511">
        <v>42505</v>
      </c>
      <c r="P3263" s="512">
        <v>3</v>
      </c>
      <c r="V3263" s="504">
        <v>180.179</v>
      </c>
      <c r="AC3263" s="511">
        <f t="shared" si="101"/>
        <v>42871.08333332547</v>
      </c>
      <c r="AD3263" s="512">
        <f t="shared" si="100"/>
        <v>3</v>
      </c>
      <c r="AJ3263" s="504">
        <v>193</v>
      </c>
    </row>
    <row r="3264" spans="1:36" x14ac:dyDescent="0.2">
      <c r="A3264" s="511">
        <v>42140</v>
      </c>
      <c r="B3264" s="512">
        <v>4</v>
      </c>
      <c r="H3264" s="504">
        <v>180.79900000000001</v>
      </c>
      <c r="O3264" s="511">
        <v>42505</v>
      </c>
      <c r="P3264" s="512">
        <v>4</v>
      </c>
      <c r="V3264" s="504">
        <v>177.4</v>
      </c>
      <c r="AC3264" s="511">
        <f t="shared" si="101"/>
        <v>42871.124999992135</v>
      </c>
      <c r="AD3264" s="512">
        <f t="shared" si="100"/>
        <v>4</v>
      </c>
      <c r="AJ3264" s="504">
        <v>192</v>
      </c>
    </row>
    <row r="3265" spans="1:36" x14ac:dyDescent="0.2">
      <c r="A3265" s="511">
        <v>42140</v>
      </c>
      <c r="B3265" s="512">
        <v>5</v>
      </c>
      <c r="H3265" s="504">
        <v>181.62299999999999</v>
      </c>
      <c r="O3265" s="511">
        <v>42505</v>
      </c>
      <c r="P3265" s="512">
        <v>5</v>
      </c>
      <c r="V3265" s="504">
        <v>177.334</v>
      </c>
      <c r="AC3265" s="511">
        <f t="shared" si="101"/>
        <v>42871.166666658799</v>
      </c>
      <c r="AD3265" s="512">
        <f t="shared" si="100"/>
        <v>5</v>
      </c>
      <c r="AJ3265" s="504">
        <v>192</v>
      </c>
    </row>
    <row r="3266" spans="1:36" x14ac:dyDescent="0.2">
      <c r="A3266" s="511">
        <v>42140</v>
      </c>
      <c r="B3266" s="512">
        <v>6</v>
      </c>
      <c r="H3266" s="504">
        <v>183.04</v>
      </c>
      <c r="O3266" s="511">
        <v>42505</v>
      </c>
      <c r="P3266" s="512">
        <v>6</v>
      </c>
      <c r="V3266" s="504">
        <v>177.03399999999999</v>
      </c>
      <c r="AC3266" s="511">
        <f t="shared" si="101"/>
        <v>42871.208333325463</v>
      </c>
      <c r="AD3266" s="512">
        <f t="shared" si="100"/>
        <v>6</v>
      </c>
      <c r="AJ3266" s="504">
        <v>194</v>
      </c>
    </row>
    <row r="3267" spans="1:36" x14ac:dyDescent="0.2">
      <c r="A3267" s="511">
        <v>42140</v>
      </c>
      <c r="B3267" s="512">
        <v>7</v>
      </c>
      <c r="H3267" s="504">
        <v>181.74</v>
      </c>
      <c r="O3267" s="511">
        <v>42505</v>
      </c>
      <c r="P3267" s="512">
        <v>7</v>
      </c>
      <c r="V3267" s="504">
        <v>172.79400000000001</v>
      </c>
      <c r="AC3267" s="511">
        <f t="shared" si="101"/>
        <v>42871.249999992127</v>
      </c>
      <c r="AD3267" s="512">
        <f t="shared" si="100"/>
        <v>7</v>
      </c>
      <c r="AJ3267" s="504">
        <v>198</v>
      </c>
    </row>
    <row r="3268" spans="1:36" x14ac:dyDescent="0.2">
      <c r="A3268" s="511">
        <v>42140</v>
      </c>
      <c r="B3268" s="512">
        <v>8</v>
      </c>
      <c r="H3268" s="504">
        <v>187.53100000000001</v>
      </c>
      <c r="O3268" s="511">
        <v>42505</v>
      </c>
      <c r="P3268" s="512">
        <v>8</v>
      </c>
      <c r="V3268" s="504">
        <v>175.27799999999999</v>
      </c>
      <c r="AC3268" s="511">
        <f t="shared" si="101"/>
        <v>42871.291666658792</v>
      </c>
      <c r="AD3268" s="512">
        <f t="shared" si="100"/>
        <v>8</v>
      </c>
      <c r="AJ3268" s="504">
        <v>208</v>
      </c>
    </row>
    <row r="3269" spans="1:36" x14ac:dyDescent="0.2">
      <c r="A3269" s="511">
        <v>42140</v>
      </c>
      <c r="B3269" s="512">
        <v>9</v>
      </c>
      <c r="H3269" s="504">
        <v>193.57499999999999</v>
      </c>
      <c r="O3269" s="511">
        <v>42505</v>
      </c>
      <c r="P3269" s="512">
        <v>9</v>
      </c>
      <c r="V3269" s="504">
        <v>180.76</v>
      </c>
      <c r="AC3269" s="511">
        <f t="shared" si="101"/>
        <v>42871.333333325456</v>
      </c>
      <c r="AD3269" s="512">
        <f t="shared" si="100"/>
        <v>9</v>
      </c>
      <c r="AJ3269" s="504">
        <v>221</v>
      </c>
    </row>
    <row r="3270" spans="1:36" x14ac:dyDescent="0.2">
      <c r="A3270" s="511">
        <v>42140</v>
      </c>
      <c r="B3270" s="512">
        <v>10</v>
      </c>
      <c r="H3270" s="504">
        <v>195.798</v>
      </c>
      <c r="O3270" s="511">
        <v>42505</v>
      </c>
      <c r="P3270" s="512">
        <v>10</v>
      </c>
      <c r="V3270" s="504">
        <v>187.476</v>
      </c>
      <c r="AC3270" s="511">
        <f t="shared" si="101"/>
        <v>42871.37499999212</v>
      </c>
      <c r="AD3270" s="512">
        <f t="shared" si="100"/>
        <v>10</v>
      </c>
      <c r="AJ3270" s="504">
        <v>229</v>
      </c>
    </row>
    <row r="3271" spans="1:36" x14ac:dyDescent="0.2">
      <c r="A3271" s="511">
        <v>42140</v>
      </c>
      <c r="B3271" s="512">
        <v>11</v>
      </c>
      <c r="H3271" s="504">
        <v>198.899</v>
      </c>
      <c r="O3271" s="511">
        <v>42505</v>
      </c>
      <c r="P3271" s="512">
        <v>11</v>
      </c>
      <c r="V3271" s="504">
        <v>193.029</v>
      </c>
      <c r="AC3271" s="511">
        <f t="shared" si="101"/>
        <v>42871.416666658784</v>
      </c>
      <c r="AD3271" s="512">
        <f t="shared" si="100"/>
        <v>11</v>
      </c>
      <c r="AJ3271" s="504">
        <v>239</v>
      </c>
    </row>
    <row r="3272" spans="1:36" x14ac:dyDescent="0.2">
      <c r="A3272" s="511">
        <v>42140</v>
      </c>
      <c r="B3272" s="512">
        <v>12</v>
      </c>
      <c r="H3272" s="504">
        <v>198.36600000000001</v>
      </c>
      <c r="O3272" s="511">
        <v>42505</v>
      </c>
      <c r="P3272" s="512">
        <v>12</v>
      </c>
      <c r="V3272" s="504">
        <v>196.73500000000001</v>
      </c>
      <c r="AC3272" s="511">
        <f t="shared" si="101"/>
        <v>42871.458333325449</v>
      </c>
      <c r="AD3272" s="512">
        <f t="shared" si="100"/>
        <v>12</v>
      </c>
      <c r="AJ3272" s="504">
        <v>250</v>
      </c>
    </row>
    <row r="3273" spans="1:36" x14ac:dyDescent="0.2">
      <c r="A3273" s="511">
        <v>42140</v>
      </c>
      <c r="B3273" s="512">
        <v>13</v>
      </c>
      <c r="H3273" s="504">
        <v>199.779</v>
      </c>
      <c r="O3273" s="511">
        <v>42505</v>
      </c>
      <c r="P3273" s="512">
        <v>13</v>
      </c>
      <c r="V3273" s="504">
        <v>203.03700000000001</v>
      </c>
      <c r="AC3273" s="511">
        <f t="shared" si="101"/>
        <v>42871.499999992113</v>
      </c>
      <c r="AD3273" s="512">
        <f t="shared" si="100"/>
        <v>13</v>
      </c>
      <c r="AJ3273" s="504">
        <v>261</v>
      </c>
    </row>
    <row r="3274" spans="1:36" x14ac:dyDescent="0.2">
      <c r="A3274" s="511">
        <v>42140</v>
      </c>
      <c r="B3274" s="512">
        <v>14</v>
      </c>
      <c r="H3274" s="504">
        <v>201.715</v>
      </c>
      <c r="O3274" s="511">
        <v>42505</v>
      </c>
      <c r="P3274" s="512">
        <v>14</v>
      </c>
      <c r="V3274" s="504">
        <v>209.26900000000001</v>
      </c>
      <c r="AC3274" s="511">
        <f t="shared" si="101"/>
        <v>42871.541666658777</v>
      </c>
      <c r="AD3274" s="512">
        <f t="shared" si="100"/>
        <v>14</v>
      </c>
      <c r="AJ3274" s="504">
        <v>278</v>
      </c>
    </row>
    <row r="3275" spans="1:36" x14ac:dyDescent="0.2">
      <c r="A3275" s="511">
        <v>42140</v>
      </c>
      <c r="B3275" s="512">
        <v>15</v>
      </c>
      <c r="H3275" s="504">
        <v>206.33799999999999</v>
      </c>
      <c r="O3275" s="511">
        <v>42505</v>
      </c>
      <c r="P3275" s="512">
        <v>15</v>
      </c>
      <c r="V3275" s="504">
        <v>217.87200000000001</v>
      </c>
      <c r="AC3275" s="511">
        <f t="shared" si="101"/>
        <v>42871.583333325441</v>
      </c>
      <c r="AD3275" s="512">
        <f t="shared" si="100"/>
        <v>15</v>
      </c>
      <c r="AJ3275" s="504">
        <v>295</v>
      </c>
    </row>
    <row r="3276" spans="1:36" x14ac:dyDescent="0.2">
      <c r="A3276" s="511">
        <v>42140</v>
      </c>
      <c r="B3276" s="512">
        <v>16</v>
      </c>
      <c r="H3276" s="504">
        <v>210.239</v>
      </c>
      <c r="O3276" s="511">
        <v>42505</v>
      </c>
      <c r="P3276" s="512">
        <v>16</v>
      </c>
      <c r="V3276" s="504">
        <v>228.23099999999999</v>
      </c>
      <c r="AC3276" s="511">
        <f t="shared" si="101"/>
        <v>42871.624999992106</v>
      </c>
      <c r="AD3276" s="512">
        <f t="shared" si="100"/>
        <v>16</v>
      </c>
      <c r="AJ3276" s="504">
        <v>316</v>
      </c>
    </row>
    <row r="3277" spans="1:36" x14ac:dyDescent="0.2">
      <c r="A3277" s="511">
        <v>42140</v>
      </c>
      <c r="B3277" s="512">
        <v>17</v>
      </c>
      <c r="H3277" s="504">
        <v>215.94300000000001</v>
      </c>
      <c r="O3277" s="511">
        <v>42505</v>
      </c>
      <c r="P3277" s="512">
        <v>17</v>
      </c>
      <c r="V3277" s="504">
        <v>237.18600000000001</v>
      </c>
      <c r="AC3277" s="511">
        <f t="shared" si="101"/>
        <v>42871.66666665877</v>
      </c>
      <c r="AD3277" s="512">
        <f t="shared" si="100"/>
        <v>17</v>
      </c>
      <c r="AJ3277" s="504">
        <v>326</v>
      </c>
    </row>
    <row r="3278" spans="1:36" x14ac:dyDescent="0.2">
      <c r="A3278" s="511">
        <v>42140</v>
      </c>
      <c r="B3278" s="512">
        <v>18</v>
      </c>
      <c r="H3278" s="504">
        <v>221.577</v>
      </c>
      <c r="O3278" s="511">
        <v>42505</v>
      </c>
      <c r="P3278" s="512">
        <v>18</v>
      </c>
      <c r="V3278" s="504">
        <v>246.40199999999999</v>
      </c>
      <c r="AC3278" s="511">
        <f t="shared" si="101"/>
        <v>42871.708333325434</v>
      </c>
      <c r="AD3278" s="512">
        <f t="shared" si="100"/>
        <v>18</v>
      </c>
      <c r="AJ3278" s="504">
        <v>331</v>
      </c>
    </row>
    <row r="3279" spans="1:36" x14ac:dyDescent="0.2">
      <c r="A3279" s="511">
        <v>42140</v>
      </c>
      <c r="B3279" s="512">
        <v>19</v>
      </c>
      <c r="H3279" s="504">
        <v>225.00399999999999</v>
      </c>
      <c r="O3279" s="511">
        <v>42505</v>
      </c>
      <c r="P3279" s="512">
        <v>19</v>
      </c>
      <c r="V3279" s="504">
        <v>250.286</v>
      </c>
      <c r="AC3279" s="511">
        <f t="shared" si="101"/>
        <v>42871.749999992098</v>
      </c>
      <c r="AD3279" s="512">
        <f t="shared" si="100"/>
        <v>19</v>
      </c>
      <c r="AJ3279" s="504">
        <v>327</v>
      </c>
    </row>
    <row r="3280" spans="1:36" x14ac:dyDescent="0.2">
      <c r="A3280" s="511">
        <v>42140</v>
      </c>
      <c r="B3280" s="512">
        <v>20</v>
      </c>
      <c r="H3280" s="504">
        <v>220.85400000000001</v>
      </c>
      <c r="O3280" s="511">
        <v>42505</v>
      </c>
      <c r="P3280" s="512">
        <v>20</v>
      </c>
      <c r="V3280" s="504">
        <v>247.53200000000001</v>
      </c>
      <c r="AC3280" s="511">
        <f t="shared" si="101"/>
        <v>42871.791666658763</v>
      </c>
      <c r="AD3280" s="512">
        <f t="shared" si="100"/>
        <v>20</v>
      </c>
      <c r="AJ3280" s="504">
        <v>309</v>
      </c>
    </row>
    <row r="3281" spans="1:36" x14ac:dyDescent="0.2">
      <c r="A3281" s="511">
        <v>42140</v>
      </c>
      <c r="B3281" s="512">
        <v>21</v>
      </c>
      <c r="H3281" s="504">
        <v>226.78800000000001</v>
      </c>
      <c r="O3281" s="511">
        <v>42505</v>
      </c>
      <c r="P3281" s="512">
        <v>21</v>
      </c>
      <c r="V3281" s="504">
        <v>253.179</v>
      </c>
      <c r="AC3281" s="511">
        <f t="shared" si="101"/>
        <v>42871.833333325427</v>
      </c>
      <c r="AD3281" s="512">
        <f t="shared" si="100"/>
        <v>21</v>
      </c>
      <c r="AJ3281" s="504">
        <v>303</v>
      </c>
    </row>
    <row r="3282" spans="1:36" x14ac:dyDescent="0.2">
      <c r="A3282" s="511">
        <v>42140</v>
      </c>
      <c r="B3282" s="512">
        <v>22</v>
      </c>
      <c r="H3282" s="504">
        <v>223.02199999999999</v>
      </c>
      <c r="O3282" s="511">
        <v>42505</v>
      </c>
      <c r="P3282" s="512">
        <v>22</v>
      </c>
      <c r="V3282" s="504">
        <v>247.44200000000001</v>
      </c>
      <c r="AC3282" s="511">
        <f t="shared" si="101"/>
        <v>42871.874999992091</v>
      </c>
      <c r="AD3282" s="512">
        <f t="shared" si="100"/>
        <v>22</v>
      </c>
      <c r="AJ3282" s="504">
        <v>299</v>
      </c>
    </row>
    <row r="3283" spans="1:36" x14ac:dyDescent="0.2">
      <c r="A3283" s="511">
        <v>42140</v>
      </c>
      <c r="B3283" s="512">
        <v>23</v>
      </c>
      <c r="H3283" s="504">
        <v>208.928</v>
      </c>
      <c r="O3283" s="511">
        <v>42505</v>
      </c>
      <c r="P3283" s="512">
        <v>23</v>
      </c>
      <c r="V3283" s="504">
        <v>228.149</v>
      </c>
      <c r="AC3283" s="511">
        <f t="shared" si="101"/>
        <v>42871.916666658755</v>
      </c>
      <c r="AD3283" s="512">
        <f t="shared" si="100"/>
        <v>23</v>
      </c>
      <c r="AJ3283" s="504">
        <v>261</v>
      </c>
    </row>
    <row r="3284" spans="1:36" x14ac:dyDescent="0.2">
      <c r="A3284" s="511">
        <v>42140</v>
      </c>
      <c r="B3284" s="512">
        <v>24</v>
      </c>
      <c r="H3284" s="504">
        <v>193.773</v>
      </c>
      <c r="O3284" s="511">
        <v>42505</v>
      </c>
      <c r="P3284" s="512">
        <v>24</v>
      </c>
      <c r="V3284" s="504">
        <v>207.55600000000001</v>
      </c>
      <c r="AC3284" s="511">
        <f t="shared" si="101"/>
        <v>42871.95833332542</v>
      </c>
      <c r="AD3284" s="512">
        <f t="shared" si="100"/>
        <v>24</v>
      </c>
      <c r="AJ3284" s="504">
        <v>221</v>
      </c>
    </row>
    <row r="3285" spans="1:36" x14ac:dyDescent="0.2">
      <c r="A3285" s="511">
        <v>42141</v>
      </c>
      <c r="B3285" s="512">
        <v>1</v>
      </c>
      <c r="H3285" s="504">
        <v>182.16300000000001</v>
      </c>
      <c r="O3285" s="511">
        <v>42506</v>
      </c>
      <c r="P3285" s="512">
        <v>1</v>
      </c>
      <c r="V3285" s="504">
        <v>194.49600000000001</v>
      </c>
      <c r="AC3285" s="511">
        <f t="shared" si="101"/>
        <v>42871.999999992084</v>
      </c>
      <c r="AD3285" s="512">
        <f t="shared" si="100"/>
        <v>1</v>
      </c>
      <c r="AJ3285" s="504">
        <v>203</v>
      </c>
    </row>
    <row r="3286" spans="1:36" x14ac:dyDescent="0.2">
      <c r="A3286" s="511">
        <v>42141</v>
      </c>
      <c r="B3286" s="512">
        <v>2</v>
      </c>
      <c r="H3286" s="504">
        <v>175.11699999999999</v>
      </c>
      <c r="O3286" s="511">
        <v>42506</v>
      </c>
      <c r="P3286" s="512">
        <v>2</v>
      </c>
      <c r="V3286" s="504">
        <v>186.029</v>
      </c>
      <c r="AC3286" s="511">
        <f t="shared" si="101"/>
        <v>42872.041666658748</v>
      </c>
      <c r="AD3286" s="512">
        <f t="shared" ref="AD3286:AD3349" si="102">B3286</f>
        <v>2</v>
      </c>
      <c r="AJ3286" s="504">
        <v>195</v>
      </c>
    </row>
    <row r="3287" spans="1:36" x14ac:dyDescent="0.2">
      <c r="A3287" s="511">
        <v>42141</v>
      </c>
      <c r="B3287" s="512">
        <v>3</v>
      </c>
      <c r="H3287" s="504">
        <v>170.28700000000001</v>
      </c>
      <c r="O3287" s="511">
        <v>42506</v>
      </c>
      <c r="P3287" s="512">
        <v>3</v>
      </c>
      <c r="V3287" s="504">
        <v>180.98599999999999</v>
      </c>
      <c r="AC3287" s="511">
        <f t="shared" ref="AC3287:AC3350" si="103">AC3286+1/24</f>
        <v>42872.083333325412</v>
      </c>
      <c r="AD3287" s="512">
        <f t="shared" si="102"/>
        <v>3</v>
      </c>
      <c r="AJ3287" s="504">
        <v>192</v>
      </c>
    </row>
    <row r="3288" spans="1:36" x14ac:dyDescent="0.2">
      <c r="A3288" s="511">
        <v>42141</v>
      </c>
      <c r="B3288" s="512">
        <v>4</v>
      </c>
      <c r="H3288" s="504">
        <v>168.024</v>
      </c>
      <c r="O3288" s="511">
        <v>42506</v>
      </c>
      <c r="P3288" s="512">
        <v>4</v>
      </c>
      <c r="V3288" s="504">
        <v>182.23</v>
      </c>
      <c r="AC3288" s="511">
        <f t="shared" si="103"/>
        <v>42872.124999992076</v>
      </c>
      <c r="AD3288" s="512">
        <f t="shared" si="102"/>
        <v>4</v>
      </c>
      <c r="AJ3288" s="504">
        <v>192</v>
      </c>
    </row>
    <row r="3289" spans="1:36" x14ac:dyDescent="0.2">
      <c r="A3289" s="511">
        <v>42141</v>
      </c>
      <c r="B3289" s="512">
        <v>5</v>
      </c>
      <c r="H3289" s="504">
        <v>168.33199999999999</v>
      </c>
      <c r="O3289" s="511">
        <v>42506</v>
      </c>
      <c r="P3289" s="512">
        <v>5</v>
      </c>
      <c r="V3289" s="504">
        <v>187.40899999999999</v>
      </c>
      <c r="AC3289" s="511">
        <f t="shared" si="103"/>
        <v>42872.166666658741</v>
      </c>
      <c r="AD3289" s="512">
        <f t="shared" si="102"/>
        <v>5</v>
      </c>
      <c r="AJ3289" s="504">
        <v>192</v>
      </c>
    </row>
    <row r="3290" spans="1:36" x14ac:dyDescent="0.2">
      <c r="A3290" s="511">
        <v>42141</v>
      </c>
      <c r="B3290" s="512">
        <v>6</v>
      </c>
      <c r="H3290" s="504">
        <v>168.661</v>
      </c>
      <c r="O3290" s="511">
        <v>42506</v>
      </c>
      <c r="P3290" s="512">
        <v>6</v>
      </c>
      <c r="V3290" s="504">
        <v>195.94200000000001</v>
      </c>
      <c r="AC3290" s="511">
        <f t="shared" si="103"/>
        <v>42872.208333325405</v>
      </c>
      <c r="AD3290" s="512">
        <f t="shared" si="102"/>
        <v>6</v>
      </c>
      <c r="AJ3290" s="504">
        <v>192</v>
      </c>
    </row>
    <row r="3291" spans="1:36" x14ac:dyDescent="0.2">
      <c r="A3291" s="511">
        <v>42141</v>
      </c>
      <c r="B3291" s="512">
        <v>7</v>
      </c>
      <c r="H3291" s="504">
        <v>165.98</v>
      </c>
      <c r="O3291" s="511">
        <v>42506</v>
      </c>
      <c r="P3291" s="512">
        <v>7</v>
      </c>
      <c r="V3291" s="504">
        <v>209.708</v>
      </c>
      <c r="AC3291" s="511">
        <f t="shared" si="103"/>
        <v>42872.249999992069</v>
      </c>
      <c r="AD3291" s="512">
        <f t="shared" si="102"/>
        <v>7</v>
      </c>
      <c r="AJ3291" s="504">
        <v>194</v>
      </c>
    </row>
    <row r="3292" spans="1:36" x14ac:dyDescent="0.2">
      <c r="A3292" s="511">
        <v>42141</v>
      </c>
      <c r="B3292" s="512">
        <v>8</v>
      </c>
      <c r="H3292" s="504">
        <v>168.86799999999999</v>
      </c>
      <c r="O3292" s="511">
        <v>42506</v>
      </c>
      <c r="P3292" s="512">
        <v>8</v>
      </c>
      <c r="V3292" s="504">
        <v>229.19399999999999</v>
      </c>
      <c r="AC3292" s="511">
        <f t="shared" si="103"/>
        <v>42872.291666658733</v>
      </c>
      <c r="AD3292" s="512">
        <f t="shared" si="102"/>
        <v>8</v>
      </c>
      <c r="AJ3292" s="504">
        <v>200</v>
      </c>
    </row>
    <row r="3293" spans="1:36" x14ac:dyDescent="0.2">
      <c r="A3293" s="511">
        <v>42141</v>
      </c>
      <c r="B3293" s="512">
        <v>9</v>
      </c>
      <c r="H3293" s="504">
        <v>177.30600000000001</v>
      </c>
      <c r="O3293" s="511">
        <v>42506</v>
      </c>
      <c r="P3293" s="512">
        <v>9</v>
      </c>
      <c r="V3293" s="504">
        <v>236.85900000000001</v>
      </c>
      <c r="AC3293" s="511">
        <f t="shared" si="103"/>
        <v>42872.333333325398</v>
      </c>
      <c r="AD3293" s="512">
        <f t="shared" si="102"/>
        <v>9</v>
      </c>
      <c r="AJ3293" s="504">
        <v>211</v>
      </c>
    </row>
    <row r="3294" spans="1:36" x14ac:dyDescent="0.2">
      <c r="A3294" s="511">
        <v>42141</v>
      </c>
      <c r="B3294" s="512">
        <v>10</v>
      </c>
      <c r="H3294" s="504">
        <v>181.99100000000001</v>
      </c>
      <c r="O3294" s="511">
        <v>42506</v>
      </c>
      <c r="P3294" s="512">
        <v>10</v>
      </c>
      <c r="V3294" s="504">
        <v>243.316</v>
      </c>
      <c r="AC3294" s="511">
        <f t="shared" si="103"/>
        <v>42872.374999992062</v>
      </c>
      <c r="AD3294" s="512">
        <f t="shared" si="102"/>
        <v>10</v>
      </c>
      <c r="AJ3294" s="504">
        <v>218</v>
      </c>
    </row>
    <row r="3295" spans="1:36" x14ac:dyDescent="0.2">
      <c r="A3295" s="511">
        <v>42141</v>
      </c>
      <c r="B3295" s="512">
        <v>11</v>
      </c>
      <c r="H3295" s="504">
        <v>182.52600000000001</v>
      </c>
      <c r="O3295" s="511">
        <v>42506</v>
      </c>
      <c r="P3295" s="512">
        <v>11</v>
      </c>
      <c r="V3295" s="504">
        <v>251.535</v>
      </c>
      <c r="AC3295" s="511">
        <f t="shared" si="103"/>
        <v>42872.416666658726</v>
      </c>
      <c r="AD3295" s="512">
        <f t="shared" si="102"/>
        <v>11</v>
      </c>
      <c r="AJ3295" s="504">
        <v>224</v>
      </c>
    </row>
    <row r="3296" spans="1:36" x14ac:dyDescent="0.2">
      <c r="A3296" s="511">
        <v>42141</v>
      </c>
      <c r="B3296" s="512">
        <v>12</v>
      </c>
      <c r="H3296" s="504">
        <v>181.83799999999999</v>
      </c>
      <c r="O3296" s="511">
        <v>42506</v>
      </c>
      <c r="P3296" s="512">
        <v>12</v>
      </c>
      <c r="V3296" s="504">
        <v>256.86</v>
      </c>
      <c r="AC3296" s="511">
        <f t="shared" si="103"/>
        <v>42872.45833332539</v>
      </c>
      <c r="AD3296" s="512">
        <f t="shared" si="102"/>
        <v>12</v>
      </c>
      <c r="AJ3296" s="504">
        <v>231</v>
      </c>
    </row>
    <row r="3297" spans="1:36" x14ac:dyDescent="0.2">
      <c r="A3297" s="511">
        <v>42141</v>
      </c>
      <c r="B3297" s="512">
        <v>13</v>
      </c>
      <c r="H3297" s="504">
        <v>184.065</v>
      </c>
      <c r="O3297" s="511">
        <v>42506</v>
      </c>
      <c r="P3297" s="512">
        <v>13</v>
      </c>
      <c r="V3297" s="504">
        <v>266</v>
      </c>
      <c r="AC3297" s="511">
        <f t="shared" si="103"/>
        <v>42872.499999992055</v>
      </c>
      <c r="AD3297" s="512">
        <f t="shared" si="102"/>
        <v>13</v>
      </c>
      <c r="AJ3297" s="504">
        <v>241</v>
      </c>
    </row>
    <row r="3298" spans="1:36" x14ac:dyDescent="0.2">
      <c r="A3298" s="511">
        <v>42141</v>
      </c>
      <c r="B3298" s="512">
        <v>14</v>
      </c>
      <c r="H3298" s="504">
        <v>186.18600000000001</v>
      </c>
      <c r="O3298" s="511">
        <v>42506</v>
      </c>
      <c r="P3298" s="512">
        <v>14</v>
      </c>
      <c r="V3298" s="504">
        <v>274.20999999999998</v>
      </c>
      <c r="AC3298" s="511">
        <f t="shared" si="103"/>
        <v>42872.541666658719</v>
      </c>
      <c r="AD3298" s="512">
        <f t="shared" si="102"/>
        <v>14</v>
      </c>
      <c r="AJ3298" s="504">
        <v>252</v>
      </c>
    </row>
    <row r="3299" spans="1:36" x14ac:dyDescent="0.2">
      <c r="A3299" s="511">
        <v>42141</v>
      </c>
      <c r="B3299" s="512">
        <v>15</v>
      </c>
      <c r="H3299" s="504">
        <v>189.792</v>
      </c>
      <c r="O3299" s="511">
        <v>42506</v>
      </c>
      <c r="P3299" s="512">
        <v>15</v>
      </c>
      <c r="V3299" s="504">
        <v>284.52800000000002</v>
      </c>
      <c r="AC3299" s="511">
        <f t="shared" si="103"/>
        <v>42872.583333325383</v>
      </c>
      <c r="AD3299" s="512">
        <f t="shared" si="102"/>
        <v>15</v>
      </c>
      <c r="AJ3299" s="504">
        <v>268</v>
      </c>
    </row>
    <row r="3300" spans="1:36" x14ac:dyDescent="0.2">
      <c r="A3300" s="511">
        <v>42141</v>
      </c>
      <c r="B3300" s="512">
        <v>16</v>
      </c>
      <c r="H3300" s="504">
        <v>191.22200000000001</v>
      </c>
      <c r="O3300" s="511">
        <v>42506</v>
      </c>
      <c r="P3300" s="512">
        <v>16</v>
      </c>
      <c r="V3300" s="504">
        <v>291.88400000000001</v>
      </c>
      <c r="AC3300" s="511">
        <f t="shared" si="103"/>
        <v>42872.624999992047</v>
      </c>
      <c r="AD3300" s="512">
        <f t="shared" si="102"/>
        <v>16</v>
      </c>
      <c r="AJ3300" s="504">
        <v>252</v>
      </c>
    </row>
    <row r="3301" spans="1:36" x14ac:dyDescent="0.2">
      <c r="A3301" s="511">
        <v>42141</v>
      </c>
      <c r="B3301" s="512">
        <v>17</v>
      </c>
      <c r="H3301" s="504">
        <v>193.25899999999999</v>
      </c>
      <c r="O3301" s="511">
        <v>42506</v>
      </c>
      <c r="P3301" s="512">
        <v>17</v>
      </c>
      <c r="V3301" s="504">
        <v>296.44400000000002</v>
      </c>
      <c r="AC3301" s="511">
        <f t="shared" si="103"/>
        <v>42872.666666658712</v>
      </c>
      <c r="AD3301" s="512">
        <f t="shared" si="102"/>
        <v>17</v>
      </c>
      <c r="AJ3301" s="504">
        <v>267</v>
      </c>
    </row>
    <row r="3302" spans="1:36" x14ac:dyDescent="0.2">
      <c r="A3302" s="511">
        <v>42141</v>
      </c>
      <c r="B3302" s="512">
        <v>18</v>
      </c>
      <c r="H3302" s="504">
        <v>199.87899999999999</v>
      </c>
      <c r="O3302" s="511">
        <v>42506</v>
      </c>
      <c r="P3302" s="512">
        <v>18</v>
      </c>
      <c r="V3302" s="504">
        <v>299.18599999999998</v>
      </c>
      <c r="AC3302" s="511">
        <f t="shared" si="103"/>
        <v>42872.708333325376</v>
      </c>
      <c r="AD3302" s="512">
        <f t="shared" si="102"/>
        <v>18</v>
      </c>
      <c r="AJ3302" s="504">
        <v>284</v>
      </c>
    </row>
    <row r="3303" spans="1:36" x14ac:dyDescent="0.2">
      <c r="A3303" s="511">
        <v>42141</v>
      </c>
      <c r="B3303" s="512">
        <v>19</v>
      </c>
      <c r="H3303" s="504">
        <v>201.61799999999999</v>
      </c>
      <c r="O3303" s="511">
        <v>42506</v>
      </c>
      <c r="P3303" s="512">
        <v>19</v>
      </c>
      <c r="V3303" s="504">
        <v>301.34100000000001</v>
      </c>
      <c r="AC3303" s="511">
        <f t="shared" si="103"/>
        <v>42872.74999999204</v>
      </c>
      <c r="AD3303" s="512">
        <f t="shared" si="102"/>
        <v>19</v>
      </c>
      <c r="AJ3303" s="504">
        <v>280</v>
      </c>
    </row>
    <row r="3304" spans="1:36" x14ac:dyDescent="0.2">
      <c r="A3304" s="511">
        <v>42141</v>
      </c>
      <c r="B3304" s="512">
        <v>20</v>
      </c>
      <c r="H3304" s="504">
        <v>205.625</v>
      </c>
      <c r="O3304" s="511">
        <v>42506</v>
      </c>
      <c r="P3304" s="512">
        <v>20</v>
      </c>
      <c r="V3304" s="504">
        <v>297.39</v>
      </c>
      <c r="AC3304" s="511">
        <f t="shared" si="103"/>
        <v>42872.791666658704</v>
      </c>
      <c r="AD3304" s="512">
        <f t="shared" si="102"/>
        <v>20</v>
      </c>
      <c r="AJ3304" s="504">
        <v>265</v>
      </c>
    </row>
    <row r="3305" spans="1:36" x14ac:dyDescent="0.2">
      <c r="A3305" s="511">
        <v>42141</v>
      </c>
      <c r="B3305" s="512">
        <v>21</v>
      </c>
      <c r="H3305" s="504">
        <v>220.614</v>
      </c>
      <c r="O3305" s="511">
        <v>42506</v>
      </c>
      <c r="P3305" s="512">
        <v>21</v>
      </c>
      <c r="V3305" s="504">
        <v>297.23099999999999</v>
      </c>
      <c r="AC3305" s="511">
        <f t="shared" si="103"/>
        <v>42872.833333325369</v>
      </c>
      <c r="AD3305" s="512">
        <f t="shared" si="102"/>
        <v>21</v>
      </c>
      <c r="AJ3305" s="504">
        <v>269</v>
      </c>
    </row>
    <row r="3306" spans="1:36" x14ac:dyDescent="0.2">
      <c r="A3306" s="511">
        <v>42141</v>
      </c>
      <c r="B3306" s="512">
        <v>22</v>
      </c>
      <c r="H3306" s="504">
        <v>217.45699999999999</v>
      </c>
      <c r="O3306" s="511">
        <v>42506</v>
      </c>
      <c r="P3306" s="512">
        <v>22</v>
      </c>
      <c r="V3306" s="504">
        <v>285.23599999999999</v>
      </c>
      <c r="AC3306" s="511">
        <f t="shared" si="103"/>
        <v>42872.874999992033</v>
      </c>
      <c r="AD3306" s="512">
        <f t="shared" si="102"/>
        <v>22</v>
      </c>
      <c r="AJ3306" s="504">
        <v>273</v>
      </c>
    </row>
    <row r="3307" spans="1:36" x14ac:dyDescent="0.2">
      <c r="A3307" s="511">
        <v>42141</v>
      </c>
      <c r="B3307" s="512">
        <v>23</v>
      </c>
      <c r="H3307" s="504">
        <v>202.077</v>
      </c>
      <c r="O3307" s="511">
        <v>42506</v>
      </c>
      <c r="P3307" s="512">
        <v>23</v>
      </c>
      <c r="V3307" s="504">
        <v>258.88799999999998</v>
      </c>
      <c r="AC3307" s="511">
        <f t="shared" si="103"/>
        <v>42872.916666658697</v>
      </c>
      <c r="AD3307" s="512">
        <f t="shared" si="102"/>
        <v>23</v>
      </c>
      <c r="AJ3307" s="504">
        <v>243</v>
      </c>
    </row>
    <row r="3308" spans="1:36" x14ac:dyDescent="0.2">
      <c r="A3308" s="511">
        <v>42141</v>
      </c>
      <c r="B3308" s="512">
        <v>24</v>
      </c>
      <c r="H3308" s="504">
        <v>185.40299999999999</v>
      </c>
      <c r="O3308" s="511">
        <v>42506</v>
      </c>
      <c r="P3308" s="512">
        <v>24</v>
      </c>
      <c r="V3308" s="504">
        <v>234.46899999999999</v>
      </c>
      <c r="AC3308" s="511">
        <f t="shared" si="103"/>
        <v>42872.958333325361</v>
      </c>
      <c r="AD3308" s="512">
        <f t="shared" si="102"/>
        <v>24</v>
      </c>
      <c r="AJ3308" s="504">
        <v>214</v>
      </c>
    </row>
    <row r="3309" spans="1:36" x14ac:dyDescent="0.2">
      <c r="A3309" s="511">
        <v>42142</v>
      </c>
      <c r="B3309" s="512">
        <v>1</v>
      </c>
      <c r="H3309" s="504">
        <v>177.46199999999999</v>
      </c>
      <c r="O3309" s="511">
        <v>42507</v>
      </c>
      <c r="P3309" s="512">
        <v>1</v>
      </c>
      <c r="V3309" s="504">
        <v>220.19499999999999</v>
      </c>
      <c r="AC3309" s="511">
        <f t="shared" si="103"/>
        <v>42872.999999992026</v>
      </c>
      <c r="AD3309" s="512">
        <f t="shared" si="102"/>
        <v>1</v>
      </c>
      <c r="AJ3309" s="504">
        <v>199</v>
      </c>
    </row>
    <row r="3310" spans="1:36" x14ac:dyDescent="0.2">
      <c r="A3310" s="511">
        <v>42142</v>
      </c>
      <c r="B3310" s="512">
        <v>2</v>
      </c>
      <c r="H3310" s="504">
        <v>172.239</v>
      </c>
      <c r="O3310" s="511">
        <v>42507</v>
      </c>
      <c r="P3310" s="512">
        <v>2</v>
      </c>
      <c r="V3310" s="504">
        <v>210.07900000000001</v>
      </c>
      <c r="AC3310" s="511">
        <f t="shared" si="103"/>
        <v>42873.04166665869</v>
      </c>
      <c r="AD3310" s="512">
        <f t="shared" si="102"/>
        <v>2</v>
      </c>
      <c r="AJ3310" s="504">
        <v>192</v>
      </c>
    </row>
    <row r="3311" spans="1:36" x14ac:dyDescent="0.2">
      <c r="A3311" s="511">
        <v>42142</v>
      </c>
      <c r="B3311" s="512">
        <v>3</v>
      </c>
      <c r="H3311" s="504">
        <v>169.69</v>
      </c>
      <c r="O3311" s="511">
        <v>42507</v>
      </c>
      <c r="P3311" s="512">
        <v>3</v>
      </c>
      <c r="V3311" s="504">
        <v>205.42099999999999</v>
      </c>
      <c r="AC3311" s="511">
        <f t="shared" si="103"/>
        <v>42873.083333325354</v>
      </c>
      <c r="AD3311" s="512">
        <f t="shared" si="102"/>
        <v>3</v>
      </c>
      <c r="AJ3311" s="504">
        <v>191</v>
      </c>
    </row>
    <row r="3312" spans="1:36" x14ac:dyDescent="0.2">
      <c r="A3312" s="511">
        <v>42142</v>
      </c>
      <c r="B3312" s="512">
        <v>4</v>
      </c>
      <c r="H3312" s="504">
        <v>170.63900000000001</v>
      </c>
      <c r="O3312" s="511">
        <v>42507</v>
      </c>
      <c r="P3312" s="512">
        <v>4</v>
      </c>
      <c r="V3312" s="504">
        <v>203.96100000000001</v>
      </c>
      <c r="AC3312" s="511">
        <f t="shared" si="103"/>
        <v>42873.124999992018</v>
      </c>
      <c r="AD3312" s="512">
        <f t="shared" si="102"/>
        <v>4</v>
      </c>
      <c r="AJ3312" s="504">
        <v>190</v>
      </c>
    </row>
    <row r="3313" spans="1:36" x14ac:dyDescent="0.2">
      <c r="A3313" s="511">
        <v>42142</v>
      </c>
      <c r="B3313" s="512">
        <v>5</v>
      </c>
      <c r="H3313" s="504">
        <v>175.89699999999999</v>
      </c>
      <c r="O3313" s="511">
        <v>42507</v>
      </c>
      <c r="P3313" s="512">
        <v>5</v>
      </c>
      <c r="V3313" s="504">
        <v>207.28</v>
      </c>
      <c r="AC3313" s="511">
        <f t="shared" si="103"/>
        <v>42873.166666658683</v>
      </c>
      <c r="AD3313" s="512">
        <f t="shared" si="102"/>
        <v>5</v>
      </c>
      <c r="AJ3313" s="504">
        <v>190</v>
      </c>
    </row>
    <row r="3314" spans="1:36" x14ac:dyDescent="0.2">
      <c r="A3314" s="511">
        <v>42142</v>
      </c>
      <c r="B3314" s="512">
        <v>6</v>
      </c>
      <c r="H3314" s="504">
        <v>185.63200000000001</v>
      </c>
      <c r="O3314" s="511">
        <v>42507</v>
      </c>
      <c r="P3314" s="512">
        <v>6</v>
      </c>
      <c r="V3314" s="504">
        <v>213.96100000000001</v>
      </c>
      <c r="AC3314" s="511">
        <f t="shared" si="103"/>
        <v>42873.208333325347</v>
      </c>
      <c r="AD3314" s="512">
        <f t="shared" si="102"/>
        <v>6</v>
      </c>
      <c r="AJ3314" s="504">
        <v>191</v>
      </c>
    </row>
    <row r="3315" spans="1:36" x14ac:dyDescent="0.2">
      <c r="A3315" s="511">
        <v>42142</v>
      </c>
      <c r="B3315" s="512">
        <v>7</v>
      </c>
      <c r="H3315" s="504">
        <v>199.92</v>
      </c>
      <c r="O3315" s="511">
        <v>42507</v>
      </c>
      <c r="P3315" s="512">
        <v>7</v>
      </c>
      <c r="V3315" s="504">
        <v>227.542</v>
      </c>
      <c r="AC3315" s="511">
        <f t="shared" si="103"/>
        <v>42873.249999992011</v>
      </c>
      <c r="AD3315" s="512">
        <f t="shared" si="102"/>
        <v>7</v>
      </c>
      <c r="AJ3315" s="504">
        <v>192</v>
      </c>
    </row>
    <row r="3316" spans="1:36" x14ac:dyDescent="0.2">
      <c r="A3316" s="511">
        <v>42142</v>
      </c>
      <c r="B3316" s="512">
        <v>8</v>
      </c>
      <c r="H3316" s="504">
        <v>220.93799999999999</v>
      </c>
      <c r="O3316" s="511">
        <v>42507</v>
      </c>
      <c r="P3316" s="512">
        <v>8</v>
      </c>
      <c r="V3316" s="504">
        <v>245.55099999999999</v>
      </c>
      <c r="AC3316" s="511">
        <f t="shared" si="103"/>
        <v>42873.291666658675</v>
      </c>
      <c r="AD3316" s="512">
        <f t="shared" si="102"/>
        <v>8</v>
      </c>
      <c r="AJ3316" s="504">
        <v>197</v>
      </c>
    </row>
    <row r="3317" spans="1:36" x14ac:dyDescent="0.2">
      <c r="A3317" s="511">
        <v>42142</v>
      </c>
      <c r="B3317" s="512">
        <v>9</v>
      </c>
      <c r="H3317" s="504">
        <v>228.55799999999999</v>
      </c>
      <c r="O3317" s="511">
        <v>42507</v>
      </c>
      <c r="P3317" s="512">
        <v>9</v>
      </c>
      <c r="V3317" s="504">
        <v>253.24</v>
      </c>
      <c r="AC3317" s="511">
        <f t="shared" si="103"/>
        <v>42873.333333325339</v>
      </c>
      <c r="AD3317" s="512">
        <f t="shared" si="102"/>
        <v>9</v>
      </c>
      <c r="AJ3317" s="504">
        <v>207</v>
      </c>
    </row>
    <row r="3318" spans="1:36" x14ac:dyDescent="0.2">
      <c r="A3318" s="511">
        <v>42142</v>
      </c>
      <c r="B3318" s="512">
        <v>10</v>
      </c>
      <c r="H3318" s="504">
        <v>234.203</v>
      </c>
      <c r="O3318" s="511">
        <v>42507</v>
      </c>
      <c r="P3318" s="512">
        <v>10</v>
      </c>
      <c r="V3318" s="504">
        <v>259.98500000000001</v>
      </c>
      <c r="AC3318" s="511">
        <f t="shared" si="103"/>
        <v>42873.374999992004</v>
      </c>
      <c r="AD3318" s="512">
        <f t="shared" si="102"/>
        <v>10</v>
      </c>
      <c r="AJ3318" s="504">
        <v>214</v>
      </c>
    </row>
    <row r="3319" spans="1:36" x14ac:dyDescent="0.2">
      <c r="A3319" s="511">
        <v>42142</v>
      </c>
      <c r="B3319" s="512">
        <v>11</v>
      </c>
      <c r="H3319" s="504">
        <v>238.19800000000001</v>
      </c>
      <c r="O3319" s="511">
        <v>42507</v>
      </c>
      <c r="P3319" s="512">
        <v>11</v>
      </c>
      <c r="V3319" s="504">
        <v>266.505</v>
      </c>
      <c r="AC3319" s="511">
        <f t="shared" si="103"/>
        <v>42873.416666658668</v>
      </c>
      <c r="AD3319" s="512">
        <f t="shared" si="102"/>
        <v>11</v>
      </c>
      <c r="AJ3319" s="504">
        <v>221</v>
      </c>
    </row>
    <row r="3320" spans="1:36" x14ac:dyDescent="0.2">
      <c r="A3320" s="511">
        <v>42142</v>
      </c>
      <c r="B3320" s="512">
        <v>12</v>
      </c>
      <c r="H3320" s="504">
        <v>236.83</v>
      </c>
      <c r="O3320" s="511">
        <v>42507</v>
      </c>
      <c r="P3320" s="512">
        <v>12</v>
      </c>
      <c r="V3320" s="504">
        <v>278.483</v>
      </c>
      <c r="AC3320" s="511">
        <f t="shared" si="103"/>
        <v>42873.458333325332</v>
      </c>
      <c r="AD3320" s="512">
        <f t="shared" si="102"/>
        <v>12</v>
      </c>
      <c r="AJ3320" s="504">
        <v>226</v>
      </c>
    </row>
    <row r="3321" spans="1:36" x14ac:dyDescent="0.2">
      <c r="A3321" s="511">
        <v>42142</v>
      </c>
      <c r="B3321" s="512">
        <v>13</v>
      </c>
      <c r="H3321" s="504">
        <v>235.06399999999999</v>
      </c>
      <c r="O3321" s="511">
        <v>42507</v>
      </c>
      <c r="P3321" s="512">
        <v>13</v>
      </c>
      <c r="V3321" s="504">
        <v>293.39800000000002</v>
      </c>
      <c r="AC3321" s="511">
        <f t="shared" si="103"/>
        <v>42873.499999991996</v>
      </c>
      <c r="AD3321" s="512">
        <f t="shared" si="102"/>
        <v>13</v>
      </c>
      <c r="AJ3321" s="504">
        <v>230</v>
      </c>
    </row>
    <row r="3322" spans="1:36" x14ac:dyDescent="0.2">
      <c r="A3322" s="511">
        <v>42142</v>
      </c>
      <c r="B3322" s="512">
        <v>14</v>
      </c>
      <c r="H3322" s="504">
        <v>240.69800000000001</v>
      </c>
      <c r="O3322" s="511">
        <v>42507</v>
      </c>
      <c r="P3322" s="512">
        <v>14</v>
      </c>
      <c r="V3322" s="504">
        <v>308.95699999999999</v>
      </c>
      <c r="AC3322" s="511">
        <f t="shared" si="103"/>
        <v>42873.541666658661</v>
      </c>
      <c r="AD3322" s="512">
        <f t="shared" si="102"/>
        <v>14</v>
      </c>
      <c r="AJ3322" s="504">
        <v>238</v>
      </c>
    </row>
    <row r="3323" spans="1:36" x14ac:dyDescent="0.2">
      <c r="A3323" s="511">
        <v>42142</v>
      </c>
      <c r="B3323" s="512">
        <v>15</v>
      </c>
      <c r="H3323" s="504">
        <v>246.191</v>
      </c>
      <c r="O3323" s="511">
        <v>42507</v>
      </c>
      <c r="P3323" s="512">
        <v>15</v>
      </c>
      <c r="V3323" s="504">
        <v>324.97800000000001</v>
      </c>
      <c r="AC3323" s="511">
        <f t="shared" si="103"/>
        <v>42873.583333325325</v>
      </c>
      <c r="AD3323" s="512">
        <f t="shared" si="102"/>
        <v>15</v>
      </c>
      <c r="AJ3323" s="504">
        <v>251</v>
      </c>
    </row>
    <row r="3324" spans="1:36" x14ac:dyDescent="0.2">
      <c r="A3324" s="511">
        <v>42142</v>
      </c>
      <c r="B3324" s="512">
        <v>16</v>
      </c>
      <c r="H3324" s="504">
        <v>248.61500000000001</v>
      </c>
      <c r="O3324" s="511">
        <v>42507</v>
      </c>
      <c r="P3324" s="512">
        <v>16</v>
      </c>
      <c r="V3324" s="504">
        <v>337.54899999999998</v>
      </c>
      <c r="AC3324" s="511">
        <f t="shared" si="103"/>
        <v>42873.624999991989</v>
      </c>
      <c r="AD3324" s="512">
        <f t="shared" si="102"/>
        <v>16</v>
      </c>
      <c r="AJ3324" s="504">
        <v>264</v>
      </c>
    </row>
    <row r="3325" spans="1:36" x14ac:dyDescent="0.2">
      <c r="A3325" s="511">
        <v>42142</v>
      </c>
      <c r="B3325" s="512">
        <v>17</v>
      </c>
      <c r="H3325" s="504">
        <v>250.001</v>
      </c>
      <c r="O3325" s="511">
        <v>42507</v>
      </c>
      <c r="P3325" s="512">
        <v>17</v>
      </c>
      <c r="V3325" s="504">
        <v>346.96</v>
      </c>
      <c r="AC3325" s="511">
        <f t="shared" si="103"/>
        <v>42873.666666658653</v>
      </c>
      <c r="AD3325" s="512">
        <f t="shared" si="102"/>
        <v>17</v>
      </c>
      <c r="AJ3325" s="504">
        <v>275</v>
      </c>
    </row>
    <row r="3326" spans="1:36" x14ac:dyDescent="0.2">
      <c r="A3326" s="511">
        <v>42142</v>
      </c>
      <c r="B3326" s="512">
        <v>18</v>
      </c>
      <c r="H3326" s="504">
        <v>248.928</v>
      </c>
      <c r="O3326" s="511">
        <v>42507</v>
      </c>
      <c r="P3326" s="512">
        <v>18</v>
      </c>
      <c r="V3326" s="504">
        <v>352.84</v>
      </c>
      <c r="AC3326" s="511">
        <f t="shared" si="103"/>
        <v>42873.708333325318</v>
      </c>
      <c r="AD3326" s="512">
        <f t="shared" si="102"/>
        <v>18</v>
      </c>
      <c r="AJ3326" s="504">
        <v>272</v>
      </c>
    </row>
    <row r="3327" spans="1:36" x14ac:dyDescent="0.2">
      <c r="A3327" s="511">
        <v>42142</v>
      </c>
      <c r="B3327" s="512">
        <v>19</v>
      </c>
      <c r="H3327" s="504">
        <v>248.90299999999999</v>
      </c>
      <c r="O3327" s="511">
        <v>42507</v>
      </c>
      <c r="P3327" s="512">
        <v>19</v>
      </c>
      <c r="V3327" s="504">
        <v>353.07400000000001</v>
      </c>
      <c r="AC3327" s="511">
        <f t="shared" si="103"/>
        <v>42873.749999991982</v>
      </c>
      <c r="AD3327" s="512">
        <f t="shared" si="102"/>
        <v>19</v>
      </c>
      <c r="AJ3327" s="504">
        <v>265</v>
      </c>
    </row>
    <row r="3328" spans="1:36" x14ac:dyDescent="0.2">
      <c r="A3328" s="511">
        <v>42142</v>
      </c>
      <c r="B3328" s="512">
        <v>20</v>
      </c>
      <c r="H3328" s="504">
        <v>248.28299999999999</v>
      </c>
      <c r="O3328" s="511">
        <v>42507</v>
      </c>
      <c r="P3328" s="512">
        <v>20</v>
      </c>
      <c r="V3328" s="504">
        <v>344.76400000000001</v>
      </c>
      <c r="AC3328" s="511">
        <f t="shared" si="103"/>
        <v>42873.791666658646</v>
      </c>
      <c r="AD3328" s="512">
        <f t="shared" si="102"/>
        <v>20</v>
      </c>
      <c r="AJ3328" s="504">
        <v>250</v>
      </c>
    </row>
    <row r="3329" spans="1:36" x14ac:dyDescent="0.2">
      <c r="A3329" s="511">
        <v>42142</v>
      </c>
      <c r="B3329" s="512">
        <v>21</v>
      </c>
      <c r="H3329" s="504">
        <v>258.89999999999998</v>
      </c>
      <c r="O3329" s="511">
        <v>42507</v>
      </c>
      <c r="P3329" s="512">
        <v>21</v>
      </c>
      <c r="V3329" s="504">
        <v>342.14499999999998</v>
      </c>
      <c r="AC3329" s="511">
        <f t="shared" si="103"/>
        <v>42873.83333332531</v>
      </c>
      <c r="AD3329" s="512">
        <f t="shared" si="102"/>
        <v>21</v>
      </c>
      <c r="AJ3329" s="504">
        <v>252</v>
      </c>
    </row>
    <row r="3330" spans="1:36" x14ac:dyDescent="0.2">
      <c r="A3330" s="511">
        <v>42142</v>
      </c>
      <c r="B3330" s="512">
        <v>22</v>
      </c>
      <c r="H3330" s="504">
        <v>254.80600000000001</v>
      </c>
      <c r="O3330" s="511">
        <v>42507</v>
      </c>
      <c r="P3330" s="512">
        <v>22</v>
      </c>
      <c r="V3330" s="504">
        <v>329.28199999999998</v>
      </c>
      <c r="AC3330" s="511">
        <f t="shared" si="103"/>
        <v>42873.874999991975</v>
      </c>
      <c r="AD3330" s="512">
        <f t="shared" si="102"/>
        <v>22</v>
      </c>
      <c r="AJ3330" s="504">
        <v>257</v>
      </c>
    </row>
    <row r="3331" spans="1:36" x14ac:dyDescent="0.2">
      <c r="A3331" s="511">
        <v>42142</v>
      </c>
      <c r="B3331" s="512">
        <v>23</v>
      </c>
      <c r="H3331" s="504">
        <v>233.971</v>
      </c>
      <c r="O3331" s="511">
        <v>42507</v>
      </c>
      <c r="P3331" s="512">
        <v>23</v>
      </c>
      <c r="V3331" s="504">
        <v>297.827</v>
      </c>
      <c r="AC3331" s="511">
        <f t="shared" si="103"/>
        <v>42873.916666658639</v>
      </c>
      <c r="AD3331" s="512">
        <f t="shared" si="102"/>
        <v>23</v>
      </c>
      <c r="AJ3331" s="504">
        <v>236</v>
      </c>
    </row>
    <row r="3332" spans="1:36" x14ac:dyDescent="0.2">
      <c r="A3332" s="511">
        <v>42142</v>
      </c>
      <c r="B3332" s="512">
        <v>24</v>
      </c>
      <c r="H3332" s="504">
        <v>213.13499999999999</v>
      </c>
      <c r="O3332" s="511">
        <v>42507</v>
      </c>
      <c r="P3332" s="512">
        <v>24</v>
      </c>
      <c r="V3332" s="504">
        <v>265.97300000000001</v>
      </c>
      <c r="AC3332" s="511">
        <f t="shared" si="103"/>
        <v>42873.958333325303</v>
      </c>
      <c r="AD3332" s="512">
        <f t="shared" si="102"/>
        <v>24</v>
      </c>
      <c r="AJ3332" s="504">
        <v>211</v>
      </c>
    </row>
    <row r="3333" spans="1:36" x14ac:dyDescent="0.2">
      <c r="A3333" s="511">
        <v>42143</v>
      </c>
      <c r="B3333" s="512">
        <v>1</v>
      </c>
      <c r="H3333" s="504">
        <v>201.947</v>
      </c>
      <c r="O3333" s="511">
        <v>42508</v>
      </c>
      <c r="P3333" s="512">
        <v>1</v>
      </c>
      <c r="V3333" s="504">
        <v>245.44</v>
      </c>
      <c r="AC3333" s="511">
        <f t="shared" si="103"/>
        <v>42873.999999991967</v>
      </c>
      <c r="AD3333" s="512">
        <f t="shared" si="102"/>
        <v>1</v>
      </c>
      <c r="AJ3333" s="504">
        <v>198</v>
      </c>
    </row>
    <row r="3334" spans="1:36" x14ac:dyDescent="0.2">
      <c r="A3334" s="511">
        <v>42143</v>
      </c>
      <c r="B3334" s="512">
        <v>2</v>
      </c>
      <c r="H3334" s="504">
        <v>196.107</v>
      </c>
      <c r="O3334" s="511">
        <v>42508</v>
      </c>
      <c r="P3334" s="512">
        <v>2</v>
      </c>
      <c r="V3334" s="504">
        <v>233.25</v>
      </c>
      <c r="AC3334" s="511">
        <f t="shared" si="103"/>
        <v>42874.041666658632</v>
      </c>
      <c r="AD3334" s="512">
        <f t="shared" si="102"/>
        <v>2</v>
      </c>
      <c r="AJ3334" s="504">
        <v>192</v>
      </c>
    </row>
    <row r="3335" spans="1:36" x14ac:dyDescent="0.2">
      <c r="A3335" s="511">
        <v>42143</v>
      </c>
      <c r="B3335" s="512">
        <v>3</v>
      </c>
      <c r="H3335" s="504">
        <v>192.18100000000001</v>
      </c>
      <c r="O3335" s="511">
        <v>42508</v>
      </c>
      <c r="P3335" s="512">
        <v>3</v>
      </c>
      <c r="V3335" s="504">
        <v>223.43</v>
      </c>
      <c r="AC3335" s="511">
        <f t="shared" si="103"/>
        <v>42874.083333325296</v>
      </c>
      <c r="AD3335" s="512">
        <f t="shared" si="102"/>
        <v>3</v>
      </c>
      <c r="AJ3335" s="504">
        <v>191</v>
      </c>
    </row>
    <row r="3336" spans="1:36" x14ac:dyDescent="0.2">
      <c r="A3336" s="511">
        <v>42143</v>
      </c>
      <c r="B3336" s="512">
        <v>4</v>
      </c>
      <c r="H3336" s="504">
        <v>190.60599999999999</v>
      </c>
      <c r="O3336" s="511">
        <v>42508</v>
      </c>
      <c r="P3336" s="512">
        <v>4</v>
      </c>
      <c r="V3336" s="504">
        <v>217.21</v>
      </c>
      <c r="AC3336" s="511">
        <f t="shared" si="103"/>
        <v>42874.12499999196</v>
      </c>
      <c r="AD3336" s="512">
        <f t="shared" si="102"/>
        <v>4</v>
      </c>
      <c r="AJ3336" s="504">
        <v>190</v>
      </c>
    </row>
    <row r="3337" spans="1:36" x14ac:dyDescent="0.2">
      <c r="A3337" s="511">
        <v>42143</v>
      </c>
      <c r="B3337" s="512">
        <v>5</v>
      </c>
      <c r="H3337" s="504">
        <v>195.726</v>
      </c>
      <c r="O3337" s="511">
        <v>42508</v>
      </c>
      <c r="P3337" s="512">
        <v>5</v>
      </c>
      <c r="V3337" s="504">
        <v>218.57599999999999</v>
      </c>
      <c r="AC3337" s="511">
        <f t="shared" si="103"/>
        <v>42874.166666658624</v>
      </c>
      <c r="AD3337" s="512">
        <f t="shared" si="102"/>
        <v>5</v>
      </c>
      <c r="AJ3337" s="504">
        <v>191</v>
      </c>
    </row>
    <row r="3338" spans="1:36" x14ac:dyDescent="0.2">
      <c r="A3338" s="511">
        <v>42143</v>
      </c>
      <c r="B3338" s="512">
        <v>6</v>
      </c>
      <c r="H3338" s="504">
        <v>203.983</v>
      </c>
      <c r="O3338" s="511">
        <v>42508</v>
      </c>
      <c r="P3338" s="512">
        <v>6</v>
      </c>
      <c r="V3338" s="504">
        <v>225.58199999999999</v>
      </c>
      <c r="AC3338" s="511">
        <f t="shared" si="103"/>
        <v>42874.208333325289</v>
      </c>
      <c r="AD3338" s="512">
        <f t="shared" si="102"/>
        <v>6</v>
      </c>
      <c r="AJ3338" s="504">
        <v>192</v>
      </c>
    </row>
    <row r="3339" spans="1:36" x14ac:dyDescent="0.2">
      <c r="A3339" s="511">
        <v>42143</v>
      </c>
      <c r="B3339" s="512">
        <v>7</v>
      </c>
      <c r="H3339" s="504">
        <v>215.535</v>
      </c>
      <c r="O3339" s="511">
        <v>42508</v>
      </c>
      <c r="P3339" s="512">
        <v>7</v>
      </c>
      <c r="V3339" s="504">
        <v>239.02</v>
      </c>
      <c r="AC3339" s="511">
        <f t="shared" si="103"/>
        <v>42874.249999991953</v>
      </c>
      <c r="AD3339" s="512">
        <f t="shared" si="102"/>
        <v>7</v>
      </c>
      <c r="AJ3339" s="504">
        <v>194</v>
      </c>
    </row>
    <row r="3340" spans="1:36" x14ac:dyDescent="0.2">
      <c r="A3340" s="511">
        <v>42143</v>
      </c>
      <c r="B3340" s="512">
        <v>8</v>
      </c>
      <c r="H3340" s="504">
        <v>230.54400000000001</v>
      </c>
      <c r="O3340" s="511">
        <v>42508</v>
      </c>
      <c r="P3340" s="512">
        <v>8</v>
      </c>
      <c r="V3340" s="504">
        <v>257.68799999999999</v>
      </c>
      <c r="AC3340" s="511">
        <f t="shared" si="103"/>
        <v>42874.291666658617</v>
      </c>
      <c r="AD3340" s="512">
        <f t="shared" si="102"/>
        <v>8</v>
      </c>
      <c r="AJ3340" s="504">
        <v>201</v>
      </c>
    </row>
    <row r="3341" spans="1:36" x14ac:dyDescent="0.2">
      <c r="A3341" s="511">
        <v>42143</v>
      </c>
      <c r="B3341" s="512">
        <v>9</v>
      </c>
      <c r="H3341" s="504">
        <v>232.196</v>
      </c>
      <c r="O3341" s="511">
        <v>42508</v>
      </c>
      <c r="P3341" s="512">
        <v>9</v>
      </c>
      <c r="V3341" s="504">
        <v>269.21300000000002</v>
      </c>
      <c r="AC3341" s="511">
        <f t="shared" si="103"/>
        <v>42874.333333325281</v>
      </c>
      <c r="AD3341" s="512">
        <f t="shared" si="102"/>
        <v>9</v>
      </c>
      <c r="AJ3341" s="504">
        <v>211</v>
      </c>
    </row>
    <row r="3342" spans="1:36" x14ac:dyDescent="0.2">
      <c r="A3342" s="511">
        <v>42143</v>
      </c>
      <c r="B3342" s="512">
        <v>10</v>
      </c>
      <c r="H3342" s="504">
        <v>233.739</v>
      </c>
      <c r="O3342" s="511">
        <v>42508</v>
      </c>
      <c r="P3342" s="512">
        <v>10</v>
      </c>
      <c r="V3342" s="504">
        <v>281.89699999999999</v>
      </c>
      <c r="AC3342" s="511">
        <f t="shared" si="103"/>
        <v>42874.374999991946</v>
      </c>
      <c r="AD3342" s="512">
        <f t="shared" si="102"/>
        <v>10</v>
      </c>
      <c r="AJ3342" s="504">
        <v>219</v>
      </c>
    </row>
    <row r="3343" spans="1:36" x14ac:dyDescent="0.2">
      <c r="A3343" s="511">
        <v>42143</v>
      </c>
      <c r="B3343" s="512">
        <v>11</v>
      </c>
      <c r="H3343" s="504">
        <v>236.84899999999999</v>
      </c>
      <c r="O3343" s="511">
        <v>42508</v>
      </c>
      <c r="P3343" s="512">
        <v>11</v>
      </c>
      <c r="V3343" s="504">
        <v>295.33999999999997</v>
      </c>
      <c r="AC3343" s="511">
        <f t="shared" si="103"/>
        <v>42874.41666665861</v>
      </c>
      <c r="AD3343" s="512">
        <f t="shared" si="102"/>
        <v>11</v>
      </c>
      <c r="AJ3343" s="504">
        <v>227</v>
      </c>
    </row>
    <row r="3344" spans="1:36" x14ac:dyDescent="0.2">
      <c r="A3344" s="511">
        <v>42143</v>
      </c>
      <c r="B3344" s="512">
        <v>12</v>
      </c>
      <c r="H3344" s="504">
        <v>241.14</v>
      </c>
      <c r="O3344" s="511">
        <v>42508</v>
      </c>
      <c r="P3344" s="512">
        <v>12</v>
      </c>
      <c r="V3344" s="504">
        <v>311.2</v>
      </c>
      <c r="AC3344" s="511">
        <f t="shared" si="103"/>
        <v>42874.458333325274</v>
      </c>
      <c r="AD3344" s="512">
        <f t="shared" si="102"/>
        <v>12</v>
      </c>
      <c r="AJ3344" s="504">
        <v>235</v>
      </c>
    </row>
    <row r="3345" spans="1:36" x14ac:dyDescent="0.2">
      <c r="A3345" s="511">
        <v>42143</v>
      </c>
      <c r="B3345" s="512">
        <v>13</v>
      </c>
      <c r="H3345" s="504">
        <v>245.88399999999999</v>
      </c>
      <c r="O3345" s="511">
        <v>42508</v>
      </c>
      <c r="P3345" s="512">
        <v>13</v>
      </c>
      <c r="V3345" s="504">
        <v>327.94099999999997</v>
      </c>
      <c r="AC3345" s="511">
        <f t="shared" si="103"/>
        <v>42874.499999991938</v>
      </c>
      <c r="AD3345" s="512">
        <f t="shared" si="102"/>
        <v>13</v>
      </c>
      <c r="AJ3345" s="504">
        <v>241</v>
      </c>
    </row>
    <row r="3346" spans="1:36" x14ac:dyDescent="0.2">
      <c r="A3346" s="511">
        <v>42143</v>
      </c>
      <c r="B3346" s="512">
        <v>14</v>
      </c>
      <c r="H3346" s="504">
        <v>251.62700000000001</v>
      </c>
      <c r="O3346" s="511">
        <v>42508</v>
      </c>
      <c r="P3346" s="512">
        <v>14</v>
      </c>
      <c r="V3346" s="504">
        <v>350.589</v>
      </c>
      <c r="AC3346" s="511">
        <f t="shared" si="103"/>
        <v>42874.541666658602</v>
      </c>
      <c r="AD3346" s="512">
        <f t="shared" si="102"/>
        <v>14</v>
      </c>
      <c r="AJ3346" s="504">
        <v>250</v>
      </c>
    </row>
    <row r="3347" spans="1:36" x14ac:dyDescent="0.2">
      <c r="A3347" s="511">
        <v>42143</v>
      </c>
      <c r="B3347" s="512">
        <v>15</v>
      </c>
      <c r="H3347" s="504">
        <v>255.483</v>
      </c>
      <c r="O3347" s="511">
        <v>42508</v>
      </c>
      <c r="P3347" s="512">
        <v>15</v>
      </c>
      <c r="V3347" s="504">
        <v>369.36200000000002</v>
      </c>
      <c r="AC3347" s="511">
        <f t="shared" si="103"/>
        <v>42874.583333325267</v>
      </c>
      <c r="AD3347" s="512">
        <f t="shared" si="102"/>
        <v>15</v>
      </c>
      <c r="AJ3347" s="504">
        <v>262</v>
      </c>
    </row>
    <row r="3348" spans="1:36" x14ac:dyDescent="0.2">
      <c r="A3348" s="511">
        <v>42143</v>
      </c>
      <c r="B3348" s="512">
        <v>16</v>
      </c>
      <c r="H3348" s="504">
        <v>258.18700000000001</v>
      </c>
      <c r="O3348" s="511">
        <v>42508</v>
      </c>
      <c r="P3348" s="512">
        <v>16</v>
      </c>
      <c r="V3348" s="504">
        <v>387.279</v>
      </c>
      <c r="AC3348" s="511">
        <f t="shared" si="103"/>
        <v>42874.624999991931</v>
      </c>
      <c r="AD3348" s="512">
        <f t="shared" si="102"/>
        <v>16</v>
      </c>
      <c r="AJ3348" s="504">
        <v>276</v>
      </c>
    </row>
    <row r="3349" spans="1:36" x14ac:dyDescent="0.2">
      <c r="A3349" s="511">
        <v>42143</v>
      </c>
      <c r="B3349" s="512">
        <v>17</v>
      </c>
      <c r="H3349" s="504">
        <v>260.81400000000002</v>
      </c>
      <c r="O3349" s="511">
        <v>42508</v>
      </c>
      <c r="P3349" s="512">
        <v>17</v>
      </c>
      <c r="V3349" s="504">
        <v>393.37799999999999</v>
      </c>
      <c r="AC3349" s="511">
        <f t="shared" si="103"/>
        <v>42874.666666658595</v>
      </c>
      <c r="AD3349" s="512">
        <f t="shared" si="102"/>
        <v>17</v>
      </c>
      <c r="AJ3349" s="504">
        <v>283</v>
      </c>
    </row>
    <row r="3350" spans="1:36" x14ac:dyDescent="0.2">
      <c r="A3350" s="511">
        <v>42143</v>
      </c>
      <c r="B3350" s="512">
        <v>18</v>
      </c>
      <c r="H3350" s="504">
        <v>264.23099999999999</v>
      </c>
      <c r="O3350" s="511">
        <v>42508</v>
      </c>
      <c r="P3350" s="512">
        <v>18</v>
      </c>
      <c r="V3350" s="504">
        <v>397.60599999999999</v>
      </c>
      <c r="AC3350" s="511">
        <f t="shared" si="103"/>
        <v>42874.708333325259</v>
      </c>
      <c r="AD3350" s="512">
        <f t="shared" ref="AD3350:AD3413" si="104">B3350</f>
        <v>18</v>
      </c>
      <c r="AJ3350" s="504">
        <v>283</v>
      </c>
    </row>
    <row r="3351" spans="1:36" x14ac:dyDescent="0.2">
      <c r="A3351" s="511">
        <v>42143</v>
      </c>
      <c r="B3351" s="512">
        <v>19</v>
      </c>
      <c r="H3351" s="504">
        <v>265.577</v>
      </c>
      <c r="O3351" s="511">
        <v>42508</v>
      </c>
      <c r="P3351" s="512">
        <v>19</v>
      </c>
      <c r="V3351" s="504">
        <v>391.14499999999998</v>
      </c>
      <c r="AC3351" s="511">
        <f t="shared" ref="AC3351:AC3414" si="105">AC3350+1/24</f>
        <v>42874.749999991924</v>
      </c>
      <c r="AD3351" s="512">
        <f t="shared" si="104"/>
        <v>19</v>
      </c>
      <c r="AJ3351" s="504">
        <v>277</v>
      </c>
    </row>
    <row r="3352" spans="1:36" x14ac:dyDescent="0.2">
      <c r="A3352" s="511">
        <v>42143</v>
      </c>
      <c r="B3352" s="512">
        <v>20</v>
      </c>
      <c r="H3352" s="504">
        <v>263.70299999999997</v>
      </c>
      <c r="O3352" s="511">
        <v>42508</v>
      </c>
      <c r="P3352" s="512">
        <v>20</v>
      </c>
      <c r="V3352" s="504">
        <v>381.82600000000002</v>
      </c>
      <c r="AC3352" s="511">
        <f t="shared" si="105"/>
        <v>42874.791666658588</v>
      </c>
      <c r="AD3352" s="512">
        <f t="shared" si="104"/>
        <v>20</v>
      </c>
      <c r="AJ3352" s="504">
        <v>262</v>
      </c>
    </row>
    <row r="3353" spans="1:36" x14ac:dyDescent="0.2">
      <c r="A3353" s="511">
        <v>42143</v>
      </c>
      <c r="B3353" s="512">
        <v>21</v>
      </c>
      <c r="H3353" s="504">
        <v>270.92599999999999</v>
      </c>
      <c r="O3353" s="511">
        <v>42508</v>
      </c>
      <c r="P3353" s="512">
        <v>21</v>
      </c>
      <c r="V3353" s="504">
        <v>372.654</v>
      </c>
      <c r="AC3353" s="511">
        <f t="shared" si="105"/>
        <v>42874.833333325252</v>
      </c>
      <c r="AD3353" s="512">
        <f t="shared" si="104"/>
        <v>21</v>
      </c>
      <c r="AJ3353" s="504">
        <v>264</v>
      </c>
    </row>
    <row r="3354" spans="1:36" x14ac:dyDescent="0.2">
      <c r="A3354" s="511">
        <v>42143</v>
      </c>
      <c r="B3354" s="512">
        <v>22</v>
      </c>
      <c r="H3354" s="504">
        <v>266.45299999999997</v>
      </c>
      <c r="O3354" s="511">
        <v>42508</v>
      </c>
      <c r="P3354" s="512">
        <v>22</v>
      </c>
      <c r="V3354" s="504">
        <v>351.95600000000002</v>
      </c>
      <c r="AC3354" s="511">
        <f t="shared" si="105"/>
        <v>42874.874999991916</v>
      </c>
      <c r="AD3354" s="512">
        <f t="shared" si="104"/>
        <v>22</v>
      </c>
      <c r="AJ3354" s="504">
        <v>267</v>
      </c>
    </row>
    <row r="3355" spans="1:36" x14ac:dyDescent="0.2">
      <c r="A3355" s="511">
        <v>42143</v>
      </c>
      <c r="B3355" s="512">
        <v>23</v>
      </c>
      <c r="H3355" s="504">
        <v>244.24100000000001</v>
      </c>
      <c r="O3355" s="511">
        <v>42508</v>
      </c>
      <c r="P3355" s="512">
        <v>23</v>
      </c>
      <c r="V3355" s="504">
        <v>313.17200000000003</v>
      </c>
      <c r="AC3355" s="511">
        <f t="shared" si="105"/>
        <v>42874.916666658581</v>
      </c>
      <c r="AD3355" s="512">
        <f t="shared" si="104"/>
        <v>23</v>
      </c>
      <c r="AJ3355" s="504">
        <v>240</v>
      </c>
    </row>
    <row r="3356" spans="1:36" x14ac:dyDescent="0.2">
      <c r="A3356" s="511">
        <v>42143</v>
      </c>
      <c r="B3356" s="512">
        <v>24</v>
      </c>
      <c r="H3356" s="504">
        <v>223.00299999999999</v>
      </c>
      <c r="O3356" s="511">
        <v>42508</v>
      </c>
      <c r="P3356" s="512">
        <v>24</v>
      </c>
      <c r="V3356" s="504">
        <v>274.67099999999999</v>
      </c>
      <c r="AC3356" s="511">
        <f t="shared" si="105"/>
        <v>42874.958333325245</v>
      </c>
      <c r="AD3356" s="512">
        <f t="shared" si="104"/>
        <v>24</v>
      </c>
      <c r="AJ3356" s="504">
        <v>214</v>
      </c>
    </row>
    <row r="3357" spans="1:36" x14ac:dyDescent="0.2">
      <c r="A3357" s="511">
        <v>42144</v>
      </c>
      <c r="B3357" s="512">
        <v>1</v>
      </c>
      <c r="H3357" s="504">
        <v>210.738</v>
      </c>
      <c r="O3357" s="511">
        <v>42509</v>
      </c>
      <c r="P3357" s="512">
        <v>1</v>
      </c>
      <c r="V3357" s="504">
        <v>249.93799999999999</v>
      </c>
      <c r="AC3357" s="511">
        <f t="shared" si="105"/>
        <v>42874.999999991909</v>
      </c>
      <c r="AD3357" s="512">
        <f t="shared" si="104"/>
        <v>1</v>
      </c>
      <c r="AJ3357" s="504">
        <v>199</v>
      </c>
    </row>
    <row r="3358" spans="1:36" x14ac:dyDescent="0.2">
      <c r="A3358" s="511">
        <v>42144</v>
      </c>
      <c r="B3358" s="512">
        <v>2</v>
      </c>
      <c r="H3358" s="504">
        <v>204.45699999999999</v>
      </c>
      <c r="O3358" s="511">
        <v>42509</v>
      </c>
      <c r="P3358" s="512">
        <v>2</v>
      </c>
      <c r="V3358" s="504">
        <v>233.21</v>
      </c>
      <c r="AC3358" s="511">
        <f t="shared" si="105"/>
        <v>42875.041666658573</v>
      </c>
      <c r="AD3358" s="512">
        <f t="shared" si="104"/>
        <v>2</v>
      </c>
      <c r="AJ3358" s="504">
        <v>193</v>
      </c>
    </row>
    <row r="3359" spans="1:36" x14ac:dyDescent="0.2">
      <c r="A3359" s="511">
        <v>42144</v>
      </c>
      <c r="B3359" s="512">
        <v>3</v>
      </c>
      <c r="H3359" s="504">
        <v>199.41499999999999</v>
      </c>
      <c r="O3359" s="511">
        <v>42509</v>
      </c>
      <c r="P3359" s="512">
        <v>3</v>
      </c>
      <c r="V3359" s="504">
        <v>221.96199999999999</v>
      </c>
      <c r="AC3359" s="511">
        <f t="shared" si="105"/>
        <v>42875.083333325238</v>
      </c>
      <c r="AD3359" s="512">
        <f t="shared" si="104"/>
        <v>3</v>
      </c>
      <c r="AJ3359" s="504">
        <v>192</v>
      </c>
    </row>
    <row r="3360" spans="1:36" x14ac:dyDescent="0.2">
      <c r="A3360" s="511">
        <v>42144</v>
      </c>
      <c r="B3360" s="512">
        <v>4</v>
      </c>
      <c r="H3360" s="504">
        <v>196.869</v>
      </c>
      <c r="O3360" s="511">
        <v>42509</v>
      </c>
      <c r="P3360" s="512">
        <v>4</v>
      </c>
      <c r="V3360" s="504">
        <v>217.441</v>
      </c>
      <c r="AC3360" s="511">
        <f t="shared" si="105"/>
        <v>42875.124999991902</v>
      </c>
      <c r="AD3360" s="512">
        <f t="shared" si="104"/>
        <v>4</v>
      </c>
      <c r="AJ3360" s="504">
        <v>191</v>
      </c>
    </row>
    <row r="3361" spans="1:36" x14ac:dyDescent="0.2">
      <c r="A3361" s="511">
        <v>42144</v>
      </c>
      <c r="B3361" s="512">
        <v>5</v>
      </c>
      <c r="H3361" s="504">
        <v>200.893</v>
      </c>
      <c r="O3361" s="511">
        <v>42509</v>
      </c>
      <c r="P3361" s="512">
        <v>5</v>
      </c>
      <c r="V3361" s="504">
        <v>218.83500000000001</v>
      </c>
      <c r="AC3361" s="511">
        <f t="shared" si="105"/>
        <v>42875.166666658566</v>
      </c>
      <c r="AD3361" s="512">
        <f t="shared" si="104"/>
        <v>5</v>
      </c>
      <c r="AJ3361" s="504">
        <v>191</v>
      </c>
    </row>
    <row r="3362" spans="1:36" x14ac:dyDescent="0.2">
      <c r="A3362" s="511">
        <v>42144</v>
      </c>
      <c r="B3362" s="512">
        <v>6</v>
      </c>
      <c r="H3362" s="504">
        <v>210.35</v>
      </c>
      <c r="O3362" s="511">
        <v>42509</v>
      </c>
      <c r="P3362" s="512">
        <v>6</v>
      </c>
      <c r="V3362" s="504">
        <v>224.208</v>
      </c>
      <c r="AC3362" s="511">
        <f t="shared" si="105"/>
        <v>42875.20833332523</v>
      </c>
      <c r="AD3362" s="512">
        <f t="shared" si="104"/>
        <v>6</v>
      </c>
      <c r="AJ3362" s="504">
        <v>192</v>
      </c>
    </row>
    <row r="3363" spans="1:36" x14ac:dyDescent="0.2">
      <c r="A3363" s="511">
        <v>42144</v>
      </c>
      <c r="B3363" s="512">
        <v>7</v>
      </c>
      <c r="H3363" s="504">
        <v>220.49199999999999</v>
      </c>
      <c r="O3363" s="511">
        <v>42509</v>
      </c>
      <c r="P3363" s="512">
        <v>7</v>
      </c>
      <c r="V3363" s="504">
        <v>235.37</v>
      </c>
      <c r="AC3363" s="511">
        <f t="shared" si="105"/>
        <v>42875.249999991895</v>
      </c>
      <c r="AD3363" s="512">
        <f t="shared" si="104"/>
        <v>7</v>
      </c>
      <c r="AJ3363" s="504">
        <v>194</v>
      </c>
    </row>
    <row r="3364" spans="1:36" x14ac:dyDescent="0.2">
      <c r="A3364" s="511">
        <v>42144</v>
      </c>
      <c r="B3364" s="512">
        <v>8</v>
      </c>
      <c r="H3364" s="504">
        <v>234.48699999999999</v>
      </c>
      <c r="O3364" s="511">
        <v>42509</v>
      </c>
      <c r="P3364" s="512">
        <v>8</v>
      </c>
      <c r="V3364" s="504">
        <v>252.55799999999999</v>
      </c>
      <c r="AC3364" s="511">
        <f t="shared" si="105"/>
        <v>42875.291666658559</v>
      </c>
      <c r="AD3364" s="512">
        <f t="shared" si="104"/>
        <v>8</v>
      </c>
      <c r="AJ3364" s="504">
        <v>199</v>
      </c>
    </row>
    <row r="3365" spans="1:36" x14ac:dyDescent="0.2">
      <c r="A3365" s="511">
        <v>42144</v>
      </c>
      <c r="B3365" s="512">
        <v>9</v>
      </c>
      <c r="H3365" s="504">
        <v>238.69300000000001</v>
      </c>
      <c r="O3365" s="511">
        <v>42509</v>
      </c>
      <c r="P3365" s="512">
        <v>9</v>
      </c>
      <c r="V3365" s="504">
        <v>259.37200000000001</v>
      </c>
      <c r="AC3365" s="511">
        <f t="shared" si="105"/>
        <v>42875.333333325223</v>
      </c>
      <c r="AD3365" s="512">
        <f t="shared" si="104"/>
        <v>9</v>
      </c>
      <c r="AJ3365" s="504">
        <v>207</v>
      </c>
    </row>
    <row r="3366" spans="1:36" x14ac:dyDescent="0.2">
      <c r="A3366" s="511">
        <v>42144</v>
      </c>
      <c r="B3366" s="512">
        <v>10</v>
      </c>
      <c r="H3366" s="504">
        <v>240.04499999999999</v>
      </c>
      <c r="O3366" s="511">
        <v>42509</v>
      </c>
      <c r="P3366" s="512">
        <v>10</v>
      </c>
      <c r="V3366" s="504">
        <v>267.99299999999999</v>
      </c>
      <c r="AC3366" s="511">
        <f t="shared" si="105"/>
        <v>42875.374999991887</v>
      </c>
      <c r="AD3366" s="512">
        <f t="shared" si="104"/>
        <v>10</v>
      </c>
      <c r="AJ3366" s="504">
        <v>216</v>
      </c>
    </row>
    <row r="3367" spans="1:36" x14ac:dyDescent="0.2">
      <c r="A3367" s="511">
        <v>42144</v>
      </c>
      <c r="B3367" s="512">
        <v>11</v>
      </c>
      <c r="H3367" s="504">
        <v>241.27799999999999</v>
      </c>
      <c r="O3367" s="511">
        <v>42509</v>
      </c>
      <c r="P3367" s="512">
        <v>11</v>
      </c>
      <c r="V3367" s="504">
        <v>274.38900000000001</v>
      </c>
      <c r="AC3367" s="511">
        <f t="shared" si="105"/>
        <v>42875.416666658552</v>
      </c>
      <c r="AD3367" s="512">
        <f t="shared" si="104"/>
        <v>11</v>
      </c>
      <c r="AJ3367" s="504">
        <v>227</v>
      </c>
    </row>
    <row r="3368" spans="1:36" x14ac:dyDescent="0.2">
      <c r="A3368" s="511">
        <v>42144</v>
      </c>
      <c r="B3368" s="512">
        <v>12</v>
      </c>
      <c r="H3368" s="504">
        <v>244.74100000000001</v>
      </c>
      <c r="O3368" s="511">
        <v>42509</v>
      </c>
      <c r="P3368" s="512">
        <v>12</v>
      </c>
      <c r="V3368" s="504">
        <v>279.83800000000002</v>
      </c>
      <c r="AC3368" s="511">
        <f t="shared" si="105"/>
        <v>42875.458333325216</v>
      </c>
      <c r="AD3368" s="512">
        <f t="shared" si="104"/>
        <v>12</v>
      </c>
      <c r="AJ3368" s="504">
        <v>237</v>
      </c>
    </row>
    <row r="3369" spans="1:36" x14ac:dyDescent="0.2">
      <c r="A3369" s="511">
        <v>42144</v>
      </c>
      <c r="B3369" s="512">
        <v>13</v>
      </c>
      <c r="H3369" s="504">
        <v>249.21899999999999</v>
      </c>
      <c r="O3369" s="511">
        <v>42509</v>
      </c>
      <c r="P3369" s="512">
        <v>13</v>
      </c>
      <c r="V3369" s="504">
        <v>288.166</v>
      </c>
      <c r="AC3369" s="511">
        <f t="shared" si="105"/>
        <v>42875.49999999188</v>
      </c>
      <c r="AD3369" s="512">
        <f t="shared" si="104"/>
        <v>13</v>
      </c>
      <c r="AJ3369" s="504">
        <v>247</v>
      </c>
    </row>
    <row r="3370" spans="1:36" x14ac:dyDescent="0.2">
      <c r="A3370" s="511">
        <v>42144</v>
      </c>
      <c r="B3370" s="512">
        <v>14</v>
      </c>
      <c r="H3370" s="504">
        <v>257.13499999999999</v>
      </c>
      <c r="O3370" s="511">
        <v>42509</v>
      </c>
      <c r="P3370" s="512">
        <v>14</v>
      </c>
      <c r="V3370" s="504">
        <v>300.255</v>
      </c>
      <c r="AC3370" s="511">
        <f t="shared" si="105"/>
        <v>42875.541666658544</v>
      </c>
      <c r="AD3370" s="512">
        <f t="shared" si="104"/>
        <v>14</v>
      </c>
      <c r="AJ3370" s="504">
        <v>261</v>
      </c>
    </row>
    <row r="3371" spans="1:36" x14ac:dyDescent="0.2">
      <c r="A3371" s="511">
        <v>42144</v>
      </c>
      <c r="B3371" s="512">
        <v>15</v>
      </c>
      <c r="H3371" s="504">
        <v>264.96800000000002</v>
      </c>
      <c r="O3371" s="511">
        <v>42509</v>
      </c>
      <c r="P3371" s="512">
        <v>15</v>
      </c>
      <c r="V3371" s="504">
        <v>312.29000000000002</v>
      </c>
      <c r="AC3371" s="511">
        <f t="shared" si="105"/>
        <v>42875.583333325209</v>
      </c>
      <c r="AD3371" s="512">
        <f t="shared" si="104"/>
        <v>15</v>
      </c>
      <c r="AJ3371" s="504">
        <v>281</v>
      </c>
    </row>
    <row r="3372" spans="1:36" x14ac:dyDescent="0.2">
      <c r="A3372" s="511">
        <v>42144</v>
      </c>
      <c r="B3372" s="512">
        <v>16</v>
      </c>
      <c r="H3372" s="504">
        <v>269.28399999999999</v>
      </c>
      <c r="O3372" s="511">
        <v>42509</v>
      </c>
      <c r="P3372" s="512">
        <v>16</v>
      </c>
      <c r="V3372" s="504">
        <v>315.83</v>
      </c>
      <c r="AC3372" s="511">
        <f t="shared" si="105"/>
        <v>42875.624999991873</v>
      </c>
      <c r="AD3372" s="512">
        <f t="shared" si="104"/>
        <v>16</v>
      </c>
      <c r="AJ3372" s="504">
        <v>293</v>
      </c>
    </row>
    <row r="3373" spans="1:36" x14ac:dyDescent="0.2">
      <c r="A3373" s="511">
        <v>42144</v>
      </c>
      <c r="B3373" s="512">
        <v>17</v>
      </c>
      <c r="H3373" s="504">
        <v>271.572</v>
      </c>
      <c r="O3373" s="511">
        <v>42509</v>
      </c>
      <c r="P3373" s="512">
        <v>17</v>
      </c>
      <c r="V3373" s="504">
        <v>312.678</v>
      </c>
      <c r="AC3373" s="511">
        <f t="shared" si="105"/>
        <v>42875.666666658537</v>
      </c>
      <c r="AD3373" s="512">
        <f t="shared" si="104"/>
        <v>17</v>
      </c>
      <c r="AJ3373" s="504">
        <v>305</v>
      </c>
    </row>
    <row r="3374" spans="1:36" x14ac:dyDescent="0.2">
      <c r="A3374" s="511">
        <v>42144</v>
      </c>
      <c r="B3374" s="512">
        <v>18</v>
      </c>
      <c r="H3374" s="504">
        <v>268.45</v>
      </c>
      <c r="O3374" s="511">
        <v>42509</v>
      </c>
      <c r="P3374" s="512">
        <v>18</v>
      </c>
      <c r="V3374" s="504">
        <v>307.52699999999999</v>
      </c>
      <c r="AC3374" s="511">
        <f t="shared" si="105"/>
        <v>42875.708333325201</v>
      </c>
      <c r="AD3374" s="512">
        <f t="shared" si="104"/>
        <v>18</v>
      </c>
      <c r="AJ3374" s="504">
        <v>309</v>
      </c>
    </row>
    <row r="3375" spans="1:36" x14ac:dyDescent="0.2">
      <c r="A3375" s="511">
        <v>42144</v>
      </c>
      <c r="B3375" s="512">
        <v>19</v>
      </c>
      <c r="H3375" s="504">
        <v>265.798</v>
      </c>
      <c r="O3375" s="511">
        <v>42509</v>
      </c>
      <c r="P3375" s="512">
        <v>19</v>
      </c>
      <c r="V3375" s="504">
        <v>303.154</v>
      </c>
      <c r="AC3375" s="511">
        <f t="shared" si="105"/>
        <v>42875.749999991865</v>
      </c>
      <c r="AD3375" s="512">
        <f t="shared" si="104"/>
        <v>19</v>
      </c>
      <c r="AJ3375" s="504">
        <v>303</v>
      </c>
    </row>
    <row r="3376" spans="1:36" x14ac:dyDescent="0.2">
      <c r="A3376" s="511">
        <v>42144</v>
      </c>
      <c r="B3376" s="512">
        <v>20</v>
      </c>
      <c r="H3376" s="504">
        <v>262.10199999999998</v>
      </c>
      <c r="O3376" s="511">
        <v>42509</v>
      </c>
      <c r="P3376" s="512">
        <v>20</v>
      </c>
      <c r="V3376" s="504">
        <v>292.68299999999999</v>
      </c>
      <c r="AC3376" s="511">
        <f t="shared" si="105"/>
        <v>42875.79166665853</v>
      </c>
      <c r="AD3376" s="512">
        <f t="shared" si="104"/>
        <v>20</v>
      </c>
      <c r="AJ3376" s="504">
        <v>290</v>
      </c>
    </row>
    <row r="3377" spans="1:36" x14ac:dyDescent="0.2">
      <c r="A3377" s="511">
        <v>42144</v>
      </c>
      <c r="B3377" s="512">
        <v>21</v>
      </c>
      <c r="H3377" s="504">
        <v>271.26900000000001</v>
      </c>
      <c r="O3377" s="511">
        <v>42509</v>
      </c>
      <c r="P3377" s="512">
        <v>21</v>
      </c>
      <c r="V3377" s="504">
        <v>294.64100000000002</v>
      </c>
      <c r="AC3377" s="511">
        <f t="shared" si="105"/>
        <v>42875.833333325194</v>
      </c>
      <c r="AD3377" s="512">
        <f t="shared" si="104"/>
        <v>21</v>
      </c>
      <c r="AJ3377" s="504">
        <v>289</v>
      </c>
    </row>
    <row r="3378" spans="1:36" x14ac:dyDescent="0.2">
      <c r="A3378" s="511">
        <v>42144</v>
      </c>
      <c r="B3378" s="512">
        <v>22</v>
      </c>
      <c r="H3378" s="504">
        <v>266.815</v>
      </c>
      <c r="O3378" s="511">
        <v>42509</v>
      </c>
      <c r="P3378" s="512">
        <v>22</v>
      </c>
      <c r="V3378" s="504">
        <v>283.98200000000003</v>
      </c>
      <c r="AC3378" s="511">
        <f t="shared" si="105"/>
        <v>42875.874999991858</v>
      </c>
      <c r="AD3378" s="512">
        <f t="shared" si="104"/>
        <v>22</v>
      </c>
      <c r="AJ3378" s="504">
        <v>286</v>
      </c>
    </row>
    <row r="3379" spans="1:36" x14ac:dyDescent="0.2">
      <c r="A3379" s="511">
        <v>42144</v>
      </c>
      <c r="B3379" s="512">
        <v>23</v>
      </c>
      <c r="H3379" s="504">
        <v>247.24100000000001</v>
      </c>
      <c r="O3379" s="511">
        <v>42509</v>
      </c>
      <c r="P3379" s="512">
        <v>23</v>
      </c>
      <c r="V3379" s="504">
        <v>260.67399999999998</v>
      </c>
      <c r="AC3379" s="511">
        <f t="shared" si="105"/>
        <v>42875.916666658522</v>
      </c>
      <c r="AD3379" s="512">
        <f t="shared" si="104"/>
        <v>23</v>
      </c>
      <c r="AJ3379" s="504">
        <v>249</v>
      </c>
    </row>
    <row r="3380" spans="1:36" x14ac:dyDescent="0.2">
      <c r="A3380" s="511">
        <v>42144</v>
      </c>
      <c r="B3380" s="512">
        <v>24</v>
      </c>
      <c r="H3380" s="504">
        <v>226.27699999999999</v>
      </c>
      <c r="O3380" s="511">
        <v>42509</v>
      </c>
      <c r="P3380" s="512">
        <v>24</v>
      </c>
      <c r="V3380" s="504">
        <v>238.875</v>
      </c>
      <c r="AC3380" s="511">
        <f t="shared" si="105"/>
        <v>42875.958333325187</v>
      </c>
      <c r="AD3380" s="512">
        <f t="shared" si="104"/>
        <v>24</v>
      </c>
      <c r="AJ3380" s="504">
        <v>217</v>
      </c>
    </row>
    <row r="3381" spans="1:36" x14ac:dyDescent="0.2">
      <c r="A3381" s="511">
        <v>42145</v>
      </c>
      <c r="B3381" s="512">
        <v>1</v>
      </c>
      <c r="H3381" s="504">
        <v>213.596</v>
      </c>
      <c r="O3381" s="511">
        <v>42510</v>
      </c>
      <c r="P3381" s="512">
        <v>1</v>
      </c>
      <c r="V3381" s="504">
        <v>223.28200000000001</v>
      </c>
      <c r="AC3381" s="511">
        <f t="shared" si="105"/>
        <v>42875.999999991851</v>
      </c>
      <c r="AD3381" s="512">
        <f t="shared" si="104"/>
        <v>1</v>
      </c>
      <c r="AJ3381" s="504">
        <v>201</v>
      </c>
    </row>
    <row r="3382" spans="1:36" x14ac:dyDescent="0.2">
      <c r="A3382" s="511">
        <v>42145</v>
      </c>
      <c r="B3382" s="512">
        <v>2</v>
      </c>
      <c r="H3382" s="504">
        <v>206.459</v>
      </c>
      <c r="O3382" s="511">
        <v>42510</v>
      </c>
      <c r="P3382" s="512">
        <v>2</v>
      </c>
      <c r="V3382" s="504">
        <v>213.30799999999999</v>
      </c>
      <c r="AC3382" s="511">
        <f t="shared" si="105"/>
        <v>42876.041666658515</v>
      </c>
      <c r="AD3382" s="512">
        <f t="shared" si="104"/>
        <v>2</v>
      </c>
      <c r="AJ3382" s="504">
        <v>194</v>
      </c>
    </row>
    <row r="3383" spans="1:36" x14ac:dyDescent="0.2">
      <c r="A3383" s="511">
        <v>42145</v>
      </c>
      <c r="B3383" s="512">
        <v>3</v>
      </c>
      <c r="H3383" s="504">
        <v>201.51400000000001</v>
      </c>
      <c r="O3383" s="511">
        <v>42510</v>
      </c>
      <c r="P3383" s="512">
        <v>3</v>
      </c>
      <c r="V3383" s="504">
        <v>206.845</v>
      </c>
      <c r="AC3383" s="511">
        <f t="shared" si="105"/>
        <v>42876.083333325179</v>
      </c>
      <c r="AD3383" s="512">
        <f t="shared" si="104"/>
        <v>3</v>
      </c>
      <c r="AJ3383" s="504">
        <v>192</v>
      </c>
    </row>
    <row r="3384" spans="1:36" x14ac:dyDescent="0.2">
      <c r="A3384" s="511">
        <v>42145</v>
      </c>
      <c r="B3384" s="512">
        <v>4</v>
      </c>
      <c r="H3384" s="504">
        <v>199.63900000000001</v>
      </c>
      <c r="O3384" s="511">
        <v>42510</v>
      </c>
      <c r="P3384" s="512">
        <v>4</v>
      </c>
      <c r="V3384" s="504">
        <v>206.41</v>
      </c>
      <c r="AC3384" s="511">
        <f t="shared" si="105"/>
        <v>42876.124999991844</v>
      </c>
      <c r="AD3384" s="512">
        <f t="shared" si="104"/>
        <v>4</v>
      </c>
      <c r="AJ3384" s="504">
        <v>191</v>
      </c>
    </row>
    <row r="3385" spans="1:36" x14ac:dyDescent="0.2">
      <c r="A3385" s="511">
        <v>42145</v>
      </c>
      <c r="B3385" s="512">
        <v>5</v>
      </c>
      <c r="H3385" s="504">
        <v>204.33699999999999</v>
      </c>
      <c r="O3385" s="511">
        <v>42510</v>
      </c>
      <c r="P3385" s="512">
        <v>5</v>
      </c>
      <c r="V3385" s="504">
        <v>207.654</v>
      </c>
      <c r="AC3385" s="511">
        <f t="shared" si="105"/>
        <v>42876.166666658508</v>
      </c>
      <c r="AD3385" s="512">
        <f t="shared" si="104"/>
        <v>5</v>
      </c>
      <c r="AJ3385" s="504">
        <v>191</v>
      </c>
    </row>
    <row r="3386" spans="1:36" x14ac:dyDescent="0.2">
      <c r="A3386" s="511">
        <v>42145</v>
      </c>
      <c r="B3386" s="512">
        <v>6</v>
      </c>
      <c r="H3386" s="504">
        <v>212.059</v>
      </c>
      <c r="O3386" s="511">
        <v>42510</v>
      </c>
      <c r="P3386" s="512">
        <v>6</v>
      </c>
      <c r="V3386" s="504">
        <v>213.095</v>
      </c>
      <c r="AC3386" s="511">
        <f t="shared" si="105"/>
        <v>42876.208333325172</v>
      </c>
      <c r="AD3386" s="512">
        <f t="shared" si="104"/>
        <v>6</v>
      </c>
      <c r="AJ3386" s="504">
        <v>192</v>
      </c>
    </row>
    <row r="3387" spans="1:36" x14ac:dyDescent="0.2">
      <c r="A3387" s="511">
        <v>42145</v>
      </c>
      <c r="B3387" s="512">
        <v>7</v>
      </c>
      <c r="H3387" s="504">
        <v>224.33699999999999</v>
      </c>
      <c r="O3387" s="511">
        <v>42510</v>
      </c>
      <c r="P3387" s="512">
        <v>7</v>
      </c>
      <c r="V3387" s="504">
        <v>223.85900000000001</v>
      </c>
      <c r="AC3387" s="511">
        <f t="shared" si="105"/>
        <v>42876.249999991836</v>
      </c>
      <c r="AD3387" s="512">
        <f t="shared" si="104"/>
        <v>7</v>
      </c>
      <c r="AJ3387" s="504">
        <v>194</v>
      </c>
    </row>
    <row r="3388" spans="1:36" x14ac:dyDescent="0.2">
      <c r="A3388" s="511">
        <v>42145</v>
      </c>
      <c r="B3388" s="512">
        <v>8</v>
      </c>
      <c r="H3388" s="504">
        <v>238.12299999999999</v>
      </c>
      <c r="O3388" s="511">
        <v>42510</v>
      </c>
      <c r="P3388" s="512">
        <v>8</v>
      </c>
      <c r="V3388" s="504">
        <v>237.08500000000001</v>
      </c>
      <c r="AC3388" s="511">
        <f t="shared" si="105"/>
        <v>42876.291666658501</v>
      </c>
      <c r="AD3388" s="512">
        <f t="shared" si="104"/>
        <v>8</v>
      </c>
      <c r="AJ3388" s="504">
        <v>196</v>
      </c>
    </row>
    <row r="3389" spans="1:36" x14ac:dyDescent="0.2">
      <c r="A3389" s="511">
        <v>42145</v>
      </c>
      <c r="B3389" s="512">
        <v>9</v>
      </c>
      <c r="H3389" s="504">
        <v>240.22200000000001</v>
      </c>
      <c r="O3389" s="511">
        <v>42510</v>
      </c>
      <c r="P3389" s="512">
        <v>9</v>
      </c>
      <c r="V3389" s="504">
        <v>238.69800000000001</v>
      </c>
      <c r="AC3389" s="511">
        <f t="shared" si="105"/>
        <v>42876.333333325165</v>
      </c>
      <c r="AD3389" s="512">
        <f t="shared" si="104"/>
        <v>9</v>
      </c>
      <c r="AJ3389" s="504">
        <v>200</v>
      </c>
    </row>
    <row r="3390" spans="1:36" x14ac:dyDescent="0.2">
      <c r="A3390" s="511">
        <v>42145</v>
      </c>
      <c r="B3390" s="512">
        <v>10</v>
      </c>
      <c r="H3390" s="504">
        <v>241.88800000000001</v>
      </c>
      <c r="O3390" s="511">
        <v>42510</v>
      </c>
      <c r="P3390" s="512">
        <v>10</v>
      </c>
      <c r="V3390" s="504">
        <v>240.49700000000001</v>
      </c>
      <c r="AC3390" s="511">
        <f t="shared" si="105"/>
        <v>42876.374999991829</v>
      </c>
      <c r="AD3390" s="512">
        <f t="shared" si="104"/>
        <v>10</v>
      </c>
      <c r="AJ3390" s="504">
        <v>208</v>
      </c>
    </row>
    <row r="3391" spans="1:36" x14ac:dyDescent="0.2">
      <c r="A3391" s="511">
        <v>42145</v>
      </c>
      <c r="B3391" s="512">
        <v>11</v>
      </c>
      <c r="H3391" s="504">
        <v>245.89500000000001</v>
      </c>
      <c r="O3391" s="511">
        <v>42510</v>
      </c>
      <c r="P3391" s="512">
        <v>11</v>
      </c>
      <c r="V3391" s="504">
        <v>245.994</v>
      </c>
      <c r="AC3391" s="511">
        <f t="shared" si="105"/>
        <v>42876.416666658493</v>
      </c>
      <c r="AD3391" s="512">
        <f t="shared" si="104"/>
        <v>11</v>
      </c>
      <c r="AJ3391" s="504">
        <v>216</v>
      </c>
    </row>
    <row r="3392" spans="1:36" x14ac:dyDescent="0.2">
      <c r="A3392" s="511">
        <v>42145</v>
      </c>
      <c r="B3392" s="512">
        <v>12</v>
      </c>
      <c r="H3392" s="504">
        <v>246.232</v>
      </c>
      <c r="O3392" s="511">
        <v>42510</v>
      </c>
      <c r="P3392" s="512">
        <v>12</v>
      </c>
      <c r="V3392" s="504">
        <v>247.577</v>
      </c>
      <c r="AC3392" s="511">
        <f t="shared" si="105"/>
        <v>42876.458333325158</v>
      </c>
      <c r="AD3392" s="512">
        <f t="shared" si="104"/>
        <v>12</v>
      </c>
      <c r="AJ3392" s="504">
        <v>223</v>
      </c>
    </row>
    <row r="3393" spans="1:36" x14ac:dyDescent="0.2">
      <c r="A3393" s="511">
        <v>42145</v>
      </c>
      <c r="B3393" s="512">
        <v>13</v>
      </c>
      <c r="H3393" s="504">
        <v>246.62899999999999</v>
      </c>
      <c r="O3393" s="511">
        <v>42510</v>
      </c>
      <c r="P3393" s="512">
        <v>13</v>
      </c>
      <c r="V3393" s="504">
        <v>249.042</v>
      </c>
      <c r="AC3393" s="511">
        <f t="shared" si="105"/>
        <v>42876.499999991822</v>
      </c>
      <c r="AD3393" s="512">
        <f t="shared" si="104"/>
        <v>13</v>
      </c>
      <c r="AJ3393" s="504">
        <v>232</v>
      </c>
    </row>
    <row r="3394" spans="1:36" x14ac:dyDescent="0.2">
      <c r="A3394" s="511">
        <v>42145</v>
      </c>
      <c r="B3394" s="512">
        <v>14</v>
      </c>
      <c r="H3394" s="504">
        <v>247.59800000000001</v>
      </c>
      <c r="O3394" s="511">
        <v>42510</v>
      </c>
      <c r="P3394" s="512">
        <v>14</v>
      </c>
      <c r="V3394" s="504">
        <v>251.75700000000001</v>
      </c>
      <c r="AC3394" s="511">
        <f t="shared" si="105"/>
        <v>42876.541666658486</v>
      </c>
      <c r="AD3394" s="512">
        <f t="shared" si="104"/>
        <v>14</v>
      </c>
      <c r="AJ3394" s="504">
        <v>241</v>
      </c>
    </row>
    <row r="3395" spans="1:36" x14ac:dyDescent="0.2">
      <c r="A3395" s="511">
        <v>42145</v>
      </c>
      <c r="B3395" s="512">
        <v>15</v>
      </c>
      <c r="H3395" s="504">
        <v>255.65299999999999</v>
      </c>
      <c r="O3395" s="511">
        <v>42510</v>
      </c>
      <c r="P3395" s="512">
        <v>15</v>
      </c>
      <c r="V3395" s="504">
        <v>251.51499999999999</v>
      </c>
      <c r="AC3395" s="511">
        <f t="shared" si="105"/>
        <v>42876.58333332515</v>
      </c>
      <c r="AD3395" s="512">
        <f t="shared" si="104"/>
        <v>15</v>
      </c>
      <c r="AJ3395" s="504">
        <v>254</v>
      </c>
    </row>
    <row r="3396" spans="1:36" x14ac:dyDescent="0.2">
      <c r="A3396" s="511">
        <v>42145</v>
      </c>
      <c r="B3396" s="512">
        <v>16</v>
      </c>
      <c r="H3396" s="504">
        <v>259.72899999999998</v>
      </c>
      <c r="O3396" s="511">
        <v>42510</v>
      </c>
      <c r="P3396" s="512">
        <v>16</v>
      </c>
      <c r="V3396" s="504">
        <v>248.4</v>
      </c>
      <c r="AC3396" s="511">
        <f t="shared" si="105"/>
        <v>42876.624999991815</v>
      </c>
      <c r="AD3396" s="512">
        <f t="shared" si="104"/>
        <v>16</v>
      </c>
      <c r="AJ3396" s="504">
        <v>271</v>
      </c>
    </row>
    <row r="3397" spans="1:36" x14ac:dyDescent="0.2">
      <c r="A3397" s="511">
        <v>42145</v>
      </c>
      <c r="B3397" s="512">
        <v>17</v>
      </c>
      <c r="H3397" s="504">
        <v>259.01499999999999</v>
      </c>
      <c r="O3397" s="511">
        <v>42510</v>
      </c>
      <c r="P3397" s="512">
        <v>17</v>
      </c>
      <c r="V3397" s="504">
        <v>244.61</v>
      </c>
      <c r="AC3397" s="511">
        <f t="shared" si="105"/>
        <v>42876.666666658479</v>
      </c>
      <c r="AD3397" s="512">
        <f t="shared" si="104"/>
        <v>17</v>
      </c>
      <c r="AJ3397" s="504">
        <v>282</v>
      </c>
    </row>
    <row r="3398" spans="1:36" x14ac:dyDescent="0.2">
      <c r="A3398" s="511">
        <v>42145</v>
      </c>
      <c r="B3398" s="512">
        <v>18</v>
      </c>
      <c r="H3398" s="504">
        <v>257.33499999999998</v>
      </c>
      <c r="O3398" s="511">
        <v>42510</v>
      </c>
      <c r="P3398" s="512">
        <v>18</v>
      </c>
      <c r="V3398" s="504">
        <v>242.208</v>
      </c>
      <c r="AC3398" s="511">
        <f t="shared" si="105"/>
        <v>42876.708333325143</v>
      </c>
      <c r="AD3398" s="512">
        <f t="shared" si="104"/>
        <v>18</v>
      </c>
      <c r="AJ3398" s="504">
        <v>288</v>
      </c>
    </row>
    <row r="3399" spans="1:36" x14ac:dyDescent="0.2">
      <c r="A3399" s="511">
        <v>42145</v>
      </c>
      <c r="B3399" s="512">
        <v>19</v>
      </c>
      <c r="H3399" s="504">
        <v>255.904</v>
      </c>
      <c r="O3399" s="511">
        <v>42510</v>
      </c>
      <c r="P3399" s="512">
        <v>19</v>
      </c>
      <c r="V3399" s="504">
        <v>239.36799999999999</v>
      </c>
      <c r="AC3399" s="511">
        <f t="shared" si="105"/>
        <v>42876.749999991807</v>
      </c>
      <c r="AD3399" s="512">
        <f t="shared" si="104"/>
        <v>19</v>
      </c>
      <c r="AJ3399" s="504">
        <v>285</v>
      </c>
    </row>
    <row r="3400" spans="1:36" x14ac:dyDescent="0.2">
      <c r="A3400" s="511">
        <v>42145</v>
      </c>
      <c r="B3400" s="512">
        <v>20</v>
      </c>
      <c r="H3400" s="504">
        <v>252.51499999999999</v>
      </c>
      <c r="O3400" s="511">
        <v>42510</v>
      </c>
      <c r="P3400" s="512">
        <v>20</v>
      </c>
      <c r="V3400" s="504">
        <v>240.101</v>
      </c>
      <c r="AC3400" s="511">
        <f t="shared" si="105"/>
        <v>42876.791666658472</v>
      </c>
      <c r="AD3400" s="512">
        <f t="shared" si="104"/>
        <v>20</v>
      </c>
      <c r="AJ3400" s="504">
        <v>269</v>
      </c>
    </row>
    <row r="3401" spans="1:36" x14ac:dyDescent="0.2">
      <c r="A3401" s="511">
        <v>42145</v>
      </c>
      <c r="B3401" s="512">
        <v>21</v>
      </c>
      <c r="H3401" s="504">
        <v>262.02800000000002</v>
      </c>
      <c r="O3401" s="511">
        <v>42510</v>
      </c>
      <c r="P3401" s="512">
        <v>21</v>
      </c>
      <c r="V3401" s="504">
        <v>248.83500000000001</v>
      </c>
      <c r="AC3401" s="511">
        <f t="shared" si="105"/>
        <v>42876.833333325136</v>
      </c>
      <c r="AD3401" s="512">
        <f t="shared" si="104"/>
        <v>21</v>
      </c>
      <c r="AJ3401" s="504">
        <v>273</v>
      </c>
    </row>
    <row r="3402" spans="1:36" x14ac:dyDescent="0.2">
      <c r="A3402" s="511">
        <v>42145</v>
      </c>
      <c r="B3402" s="512">
        <v>22</v>
      </c>
      <c r="H3402" s="504">
        <v>259.29199999999997</v>
      </c>
      <c r="O3402" s="511">
        <v>42510</v>
      </c>
      <c r="P3402" s="512">
        <v>22</v>
      </c>
      <c r="V3402" s="504">
        <v>246.54599999999999</v>
      </c>
      <c r="AC3402" s="511">
        <f t="shared" si="105"/>
        <v>42876.8749999918</v>
      </c>
      <c r="AD3402" s="512">
        <f t="shared" si="104"/>
        <v>22</v>
      </c>
      <c r="AJ3402" s="504">
        <v>277</v>
      </c>
    </row>
    <row r="3403" spans="1:36" x14ac:dyDescent="0.2">
      <c r="A3403" s="511">
        <v>42145</v>
      </c>
      <c r="B3403" s="512">
        <v>23</v>
      </c>
      <c r="H3403" s="504">
        <v>239.25200000000001</v>
      </c>
      <c r="O3403" s="511">
        <v>42510</v>
      </c>
      <c r="P3403" s="512">
        <v>23</v>
      </c>
      <c r="V3403" s="504">
        <v>230.72900000000001</v>
      </c>
      <c r="AC3403" s="511">
        <f t="shared" si="105"/>
        <v>42876.916666658464</v>
      </c>
      <c r="AD3403" s="512">
        <f t="shared" si="104"/>
        <v>23</v>
      </c>
      <c r="AJ3403" s="504">
        <v>245</v>
      </c>
    </row>
    <row r="3404" spans="1:36" x14ac:dyDescent="0.2">
      <c r="A3404" s="511">
        <v>42145</v>
      </c>
      <c r="B3404" s="512">
        <v>24</v>
      </c>
      <c r="H3404" s="504">
        <v>220.76499999999999</v>
      </c>
      <c r="O3404" s="511">
        <v>42510</v>
      </c>
      <c r="P3404" s="512">
        <v>24</v>
      </c>
      <c r="V3404" s="504">
        <v>214.09100000000001</v>
      </c>
      <c r="AC3404" s="511">
        <f t="shared" si="105"/>
        <v>42876.958333325128</v>
      </c>
      <c r="AD3404" s="512">
        <f t="shared" si="104"/>
        <v>24</v>
      </c>
      <c r="AJ3404" s="504">
        <v>214</v>
      </c>
    </row>
    <row r="3405" spans="1:36" x14ac:dyDescent="0.2">
      <c r="A3405" s="511">
        <v>42146</v>
      </c>
      <c r="B3405" s="512">
        <v>1</v>
      </c>
      <c r="H3405" s="504">
        <v>207.59800000000001</v>
      </c>
      <c r="O3405" s="511">
        <v>42511</v>
      </c>
      <c r="P3405" s="512">
        <v>1</v>
      </c>
      <c r="V3405" s="504">
        <v>203.49199999999999</v>
      </c>
      <c r="AC3405" s="511">
        <f t="shared" si="105"/>
        <v>42876.999999991793</v>
      </c>
      <c r="AD3405" s="512">
        <f t="shared" si="104"/>
        <v>1</v>
      </c>
      <c r="AJ3405" s="504">
        <v>199</v>
      </c>
    </row>
    <row r="3406" spans="1:36" x14ac:dyDescent="0.2">
      <c r="A3406" s="511">
        <v>42146</v>
      </c>
      <c r="B3406" s="512">
        <v>2</v>
      </c>
      <c r="H3406" s="504">
        <v>199.55699999999999</v>
      </c>
      <c r="O3406" s="511">
        <v>42511</v>
      </c>
      <c r="P3406" s="512">
        <v>2</v>
      </c>
      <c r="V3406" s="504">
        <v>195.50299999999999</v>
      </c>
      <c r="AC3406" s="511">
        <f t="shared" si="105"/>
        <v>42877.041666658457</v>
      </c>
      <c r="AD3406" s="512">
        <f t="shared" si="104"/>
        <v>2</v>
      </c>
      <c r="AJ3406" s="504">
        <v>193</v>
      </c>
    </row>
    <row r="3407" spans="1:36" x14ac:dyDescent="0.2">
      <c r="A3407" s="511">
        <v>42146</v>
      </c>
      <c r="B3407" s="512">
        <v>3</v>
      </c>
      <c r="H3407" s="504">
        <v>195.358</v>
      </c>
      <c r="O3407" s="511">
        <v>42511</v>
      </c>
      <c r="P3407" s="512">
        <v>3</v>
      </c>
      <c r="V3407" s="504">
        <v>189.55099999999999</v>
      </c>
      <c r="AC3407" s="511">
        <f t="shared" si="105"/>
        <v>42877.083333325121</v>
      </c>
      <c r="AD3407" s="512">
        <f t="shared" si="104"/>
        <v>3</v>
      </c>
      <c r="AJ3407" s="504">
        <v>192</v>
      </c>
    </row>
    <row r="3408" spans="1:36" x14ac:dyDescent="0.2">
      <c r="A3408" s="511">
        <v>42146</v>
      </c>
      <c r="B3408" s="512">
        <v>4</v>
      </c>
      <c r="H3408" s="504">
        <v>193.89</v>
      </c>
      <c r="O3408" s="511">
        <v>42511</v>
      </c>
      <c r="P3408" s="512">
        <v>4</v>
      </c>
      <c r="V3408" s="504">
        <v>188.29</v>
      </c>
      <c r="AC3408" s="511">
        <f t="shared" si="105"/>
        <v>42877.124999991785</v>
      </c>
      <c r="AD3408" s="512">
        <f t="shared" si="104"/>
        <v>4</v>
      </c>
      <c r="AJ3408" s="504">
        <v>191</v>
      </c>
    </row>
    <row r="3409" spans="1:36" x14ac:dyDescent="0.2">
      <c r="A3409" s="511">
        <v>42146</v>
      </c>
      <c r="B3409" s="512">
        <v>5</v>
      </c>
      <c r="H3409" s="504">
        <v>198.65</v>
      </c>
      <c r="O3409" s="511">
        <v>42511</v>
      </c>
      <c r="P3409" s="512">
        <v>5</v>
      </c>
      <c r="V3409" s="504">
        <v>189.57900000000001</v>
      </c>
      <c r="AC3409" s="511">
        <f t="shared" si="105"/>
        <v>42877.16666665845</v>
      </c>
      <c r="AD3409" s="512">
        <f t="shared" si="104"/>
        <v>5</v>
      </c>
      <c r="AJ3409" s="504">
        <v>192</v>
      </c>
    </row>
    <row r="3410" spans="1:36" x14ac:dyDescent="0.2">
      <c r="A3410" s="511">
        <v>42146</v>
      </c>
      <c r="B3410" s="512">
        <v>6</v>
      </c>
      <c r="H3410" s="504">
        <v>206.37200000000001</v>
      </c>
      <c r="O3410" s="511">
        <v>42511</v>
      </c>
      <c r="P3410" s="512">
        <v>6</v>
      </c>
      <c r="V3410" s="504">
        <v>189.94800000000001</v>
      </c>
      <c r="AC3410" s="511">
        <f t="shared" si="105"/>
        <v>42877.208333325114</v>
      </c>
      <c r="AD3410" s="512">
        <f t="shared" si="104"/>
        <v>6</v>
      </c>
      <c r="AJ3410" s="504">
        <v>193</v>
      </c>
    </row>
    <row r="3411" spans="1:36" x14ac:dyDescent="0.2">
      <c r="A3411" s="511">
        <v>42146</v>
      </c>
      <c r="B3411" s="512">
        <v>7</v>
      </c>
      <c r="H3411" s="504">
        <v>216.63399999999999</v>
      </c>
      <c r="O3411" s="511">
        <v>42511</v>
      </c>
      <c r="P3411" s="512">
        <v>7</v>
      </c>
      <c r="V3411" s="504">
        <v>190.13499999999999</v>
      </c>
      <c r="AC3411" s="511">
        <f t="shared" si="105"/>
        <v>42877.249999991778</v>
      </c>
      <c r="AD3411" s="512">
        <f t="shared" si="104"/>
        <v>7</v>
      </c>
      <c r="AJ3411" s="504">
        <v>198</v>
      </c>
    </row>
    <row r="3412" spans="1:36" x14ac:dyDescent="0.2">
      <c r="A3412" s="511">
        <v>42146</v>
      </c>
      <c r="B3412" s="512">
        <v>8</v>
      </c>
      <c r="H3412" s="504">
        <v>231.06</v>
      </c>
      <c r="O3412" s="511">
        <v>42511</v>
      </c>
      <c r="P3412" s="512">
        <v>8</v>
      </c>
      <c r="V3412" s="504">
        <v>197.93799999999999</v>
      </c>
      <c r="AC3412" s="511">
        <f t="shared" si="105"/>
        <v>42877.291666658442</v>
      </c>
      <c r="AD3412" s="512">
        <f t="shared" si="104"/>
        <v>8</v>
      </c>
      <c r="AJ3412" s="504">
        <v>210</v>
      </c>
    </row>
    <row r="3413" spans="1:36" x14ac:dyDescent="0.2">
      <c r="A3413" s="511">
        <v>42146</v>
      </c>
      <c r="B3413" s="512">
        <v>9</v>
      </c>
      <c r="H3413" s="504">
        <v>236.86099999999999</v>
      </c>
      <c r="O3413" s="511">
        <v>42511</v>
      </c>
      <c r="P3413" s="512">
        <v>9</v>
      </c>
      <c r="V3413" s="504">
        <v>205.047</v>
      </c>
      <c r="AC3413" s="511">
        <f t="shared" si="105"/>
        <v>42877.333333325107</v>
      </c>
      <c r="AD3413" s="512">
        <f t="shared" si="104"/>
        <v>9</v>
      </c>
      <c r="AJ3413" s="504">
        <v>225</v>
      </c>
    </row>
    <row r="3414" spans="1:36" x14ac:dyDescent="0.2">
      <c r="A3414" s="511">
        <v>42146</v>
      </c>
      <c r="B3414" s="512">
        <v>10</v>
      </c>
      <c r="H3414" s="504">
        <v>237.709</v>
      </c>
      <c r="O3414" s="511">
        <v>42511</v>
      </c>
      <c r="P3414" s="512">
        <v>10</v>
      </c>
      <c r="V3414" s="504">
        <v>209.24700000000001</v>
      </c>
      <c r="AC3414" s="511">
        <f t="shared" si="105"/>
        <v>42877.374999991771</v>
      </c>
      <c r="AD3414" s="512">
        <f t="shared" ref="AD3414:AD3477" si="106">B3414</f>
        <v>10</v>
      </c>
      <c r="AJ3414" s="504">
        <v>235</v>
      </c>
    </row>
    <row r="3415" spans="1:36" x14ac:dyDescent="0.2">
      <c r="A3415" s="511">
        <v>42146</v>
      </c>
      <c r="B3415" s="512">
        <v>11</v>
      </c>
      <c r="H3415" s="504">
        <v>241.36199999999999</v>
      </c>
      <c r="O3415" s="511">
        <v>42511</v>
      </c>
      <c r="P3415" s="512">
        <v>11</v>
      </c>
      <c r="V3415" s="504">
        <v>214.52099999999999</v>
      </c>
      <c r="AC3415" s="511">
        <f t="shared" ref="AC3415:AC3478" si="107">AC3414+1/24</f>
        <v>42877.416666658435</v>
      </c>
      <c r="AD3415" s="512">
        <f t="shared" si="106"/>
        <v>11</v>
      </c>
      <c r="AJ3415" s="504">
        <v>247</v>
      </c>
    </row>
    <row r="3416" spans="1:36" x14ac:dyDescent="0.2">
      <c r="A3416" s="511">
        <v>42146</v>
      </c>
      <c r="B3416" s="512">
        <v>12</v>
      </c>
      <c r="H3416" s="504">
        <v>240.45099999999999</v>
      </c>
      <c r="O3416" s="511">
        <v>42511</v>
      </c>
      <c r="P3416" s="512">
        <v>12</v>
      </c>
      <c r="V3416" s="504">
        <v>216.18299999999999</v>
      </c>
      <c r="AC3416" s="511">
        <f t="shared" si="107"/>
        <v>42877.458333325099</v>
      </c>
      <c r="AD3416" s="512">
        <f t="shared" si="106"/>
        <v>12</v>
      </c>
      <c r="AJ3416" s="504">
        <v>252</v>
      </c>
    </row>
    <row r="3417" spans="1:36" x14ac:dyDescent="0.2">
      <c r="A3417" s="511">
        <v>42146</v>
      </c>
      <c r="B3417" s="512">
        <v>13</v>
      </c>
      <c r="H3417" s="504">
        <v>236.672</v>
      </c>
      <c r="O3417" s="511">
        <v>42511</v>
      </c>
      <c r="P3417" s="512">
        <v>13</v>
      </c>
      <c r="V3417" s="504">
        <v>216.96299999999999</v>
      </c>
      <c r="AC3417" s="511">
        <f t="shared" si="107"/>
        <v>42877.499999991764</v>
      </c>
      <c r="AD3417" s="512">
        <f t="shared" si="106"/>
        <v>13</v>
      </c>
      <c r="AJ3417" s="504">
        <v>267</v>
      </c>
    </row>
    <row r="3418" spans="1:36" x14ac:dyDescent="0.2">
      <c r="A3418" s="511">
        <v>42146</v>
      </c>
      <c r="B3418" s="512">
        <v>14</v>
      </c>
      <c r="H3418" s="504">
        <v>240.53700000000001</v>
      </c>
      <c r="O3418" s="511">
        <v>42511</v>
      </c>
      <c r="P3418" s="512">
        <v>14</v>
      </c>
      <c r="V3418" s="504">
        <v>218.36</v>
      </c>
      <c r="AC3418" s="511">
        <f t="shared" si="107"/>
        <v>42877.541666658428</v>
      </c>
      <c r="AD3418" s="512">
        <f t="shared" si="106"/>
        <v>14</v>
      </c>
      <c r="AJ3418" s="504">
        <v>278</v>
      </c>
    </row>
    <row r="3419" spans="1:36" x14ac:dyDescent="0.2">
      <c r="A3419" s="511">
        <v>42146</v>
      </c>
      <c r="B3419" s="512">
        <v>15</v>
      </c>
      <c r="H3419" s="504">
        <v>244.773</v>
      </c>
      <c r="O3419" s="511">
        <v>42511</v>
      </c>
      <c r="P3419" s="512">
        <v>15</v>
      </c>
      <c r="V3419" s="504">
        <v>215.59</v>
      </c>
      <c r="AC3419" s="511">
        <f t="shared" si="107"/>
        <v>42877.583333325092</v>
      </c>
      <c r="AD3419" s="512">
        <f t="shared" si="106"/>
        <v>15</v>
      </c>
      <c r="AJ3419" s="504">
        <v>297</v>
      </c>
    </row>
    <row r="3420" spans="1:36" x14ac:dyDescent="0.2">
      <c r="A3420" s="511">
        <v>42146</v>
      </c>
      <c r="B3420" s="512">
        <v>16</v>
      </c>
      <c r="H3420" s="504">
        <v>245.947</v>
      </c>
      <c r="O3420" s="511">
        <v>42511</v>
      </c>
      <c r="P3420" s="512">
        <v>16</v>
      </c>
      <c r="V3420" s="504">
        <v>214.09700000000001</v>
      </c>
      <c r="AC3420" s="511">
        <f t="shared" si="107"/>
        <v>42877.624999991756</v>
      </c>
      <c r="AD3420" s="512">
        <f t="shared" si="106"/>
        <v>16</v>
      </c>
      <c r="AJ3420" s="504">
        <v>311</v>
      </c>
    </row>
    <row r="3421" spans="1:36" x14ac:dyDescent="0.2">
      <c r="A3421" s="511">
        <v>42146</v>
      </c>
      <c r="B3421" s="512">
        <v>17</v>
      </c>
      <c r="H3421" s="504">
        <v>251.74600000000001</v>
      </c>
      <c r="O3421" s="511">
        <v>42511</v>
      </c>
      <c r="P3421" s="512">
        <v>17</v>
      </c>
      <c r="V3421" s="504">
        <v>212.92599999999999</v>
      </c>
      <c r="AC3421" s="511">
        <f t="shared" si="107"/>
        <v>42877.666666658421</v>
      </c>
      <c r="AD3421" s="512">
        <f t="shared" si="106"/>
        <v>17</v>
      </c>
      <c r="AJ3421" s="504">
        <v>320</v>
      </c>
    </row>
    <row r="3422" spans="1:36" x14ac:dyDescent="0.2">
      <c r="A3422" s="511">
        <v>42146</v>
      </c>
      <c r="B3422" s="512">
        <v>18</v>
      </c>
      <c r="H3422" s="504">
        <v>252.54400000000001</v>
      </c>
      <c r="O3422" s="511">
        <v>42511</v>
      </c>
      <c r="P3422" s="512">
        <v>18</v>
      </c>
      <c r="V3422" s="504">
        <v>208.965</v>
      </c>
      <c r="AC3422" s="511">
        <f t="shared" si="107"/>
        <v>42877.708333325085</v>
      </c>
      <c r="AD3422" s="512">
        <f t="shared" si="106"/>
        <v>18</v>
      </c>
      <c r="AJ3422" s="504">
        <v>324</v>
      </c>
    </row>
    <row r="3423" spans="1:36" x14ac:dyDescent="0.2">
      <c r="A3423" s="511">
        <v>42146</v>
      </c>
      <c r="B3423" s="512">
        <v>19</v>
      </c>
      <c r="H3423" s="504">
        <v>251.726</v>
      </c>
      <c r="O3423" s="511">
        <v>42511</v>
      </c>
      <c r="P3423" s="512">
        <v>19</v>
      </c>
      <c r="V3423" s="504">
        <v>207.04400000000001</v>
      </c>
      <c r="AC3423" s="511">
        <f t="shared" si="107"/>
        <v>42877.749999991749</v>
      </c>
      <c r="AD3423" s="512">
        <f t="shared" si="106"/>
        <v>19</v>
      </c>
      <c r="AJ3423" s="504">
        <v>318</v>
      </c>
    </row>
    <row r="3424" spans="1:36" x14ac:dyDescent="0.2">
      <c r="A3424" s="511">
        <v>42146</v>
      </c>
      <c r="B3424" s="512">
        <v>20</v>
      </c>
      <c r="H3424" s="504">
        <v>249.25899999999999</v>
      </c>
      <c r="O3424" s="511">
        <v>42511</v>
      </c>
      <c r="P3424" s="512">
        <v>20</v>
      </c>
      <c r="V3424" s="504">
        <v>206.27199999999999</v>
      </c>
      <c r="AC3424" s="511">
        <f t="shared" si="107"/>
        <v>42877.791666658413</v>
      </c>
      <c r="AD3424" s="512">
        <f t="shared" si="106"/>
        <v>20</v>
      </c>
      <c r="AJ3424" s="504">
        <v>301</v>
      </c>
    </row>
    <row r="3425" spans="1:36" x14ac:dyDescent="0.2">
      <c r="A3425" s="511">
        <v>42146</v>
      </c>
      <c r="B3425" s="512">
        <v>21</v>
      </c>
      <c r="H3425" s="504">
        <v>255.529</v>
      </c>
      <c r="O3425" s="511">
        <v>42511</v>
      </c>
      <c r="P3425" s="512">
        <v>21</v>
      </c>
      <c r="V3425" s="504">
        <v>218.369</v>
      </c>
      <c r="AC3425" s="511">
        <f t="shared" si="107"/>
        <v>42877.833333325078</v>
      </c>
      <c r="AD3425" s="512">
        <f t="shared" si="106"/>
        <v>21</v>
      </c>
      <c r="AJ3425" s="504">
        <v>301</v>
      </c>
    </row>
    <row r="3426" spans="1:36" x14ac:dyDescent="0.2">
      <c r="A3426" s="511">
        <v>42146</v>
      </c>
      <c r="B3426" s="512">
        <v>22</v>
      </c>
      <c r="H3426" s="504">
        <v>254.143</v>
      </c>
      <c r="O3426" s="511">
        <v>42511</v>
      </c>
      <c r="P3426" s="512">
        <v>22</v>
      </c>
      <c r="V3426" s="504">
        <v>221.22300000000001</v>
      </c>
      <c r="AC3426" s="511">
        <f t="shared" si="107"/>
        <v>42877.874999991742</v>
      </c>
      <c r="AD3426" s="512">
        <f t="shared" si="106"/>
        <v>22</v>
      </c>
      <c r="AJ3426" s="504">
        <v>310</v>
      </c>
    </row>
    <row r="3427" spans="1:36" x14ac:dyDescent="0.2">
      <c r="A3427" s="511">
        <v>42146</v>
      </c>
      <c r="B3427" s="512">
        <v>23</v>
      </c>
      <c r="H3427" s="504">
        <v>235.83</v>
      </c>
      <c r="O3427" s="511">
        <v>42511</v>
      </c>
      <c r="P3427" s="512">
        <v>23</v>
      </c>
      <c r="V3427" s="504">
        <v>209.613</v>
      </c>
      <c r="AC3427" s="511">
        <f t="shared" si="107"/>
        <v>42877.916666658406</v>
      </c>
      <c r="AD3427" s="512">
        <f t="shared" si="106"/>
        <v>23</v>
      </c>
      <c r="AJ3427" s="504">
        <v>274</v>
      </c>
    </row>
    <row r="3428" spans="1:36" x14ac:dyDescent="0.2">
      <c r="A3428" s="511">
        <v>42146</v>
      </c>
      <c r="B3428" s="512">
        <v>24</v>
      </c>
      <c r="H3428" s="504">
        <v>215.577</v>
      </c>
      <c r="O3428" s="511">
        <v>42511</v>
      </c>
      <c r="P3428" s="512">
        <v>24</v>
      </c>
      <c r="V3428" s="504">
        <v>194.95400000000001</v>
      </c>
      <c r="AC3428" s="511">
        <f t="shared" si="107"/>
        <v>42877.95833332507</v>
      </c>
      <c r="AD3428" s="512">
        <f t="shared" si="106"/>
        <v>24</v>
      </c>
      <c r="AJ3428" s="504">
        <v>226</v>
      </c>
    </row>
    <row r="3429" spans="1:36" x14ac:dyDescent="0.2">
      <c r="A3429" s="511">
        <v>42147</v>
      </c>
      <c r="B3429" s="512">
        <v>1</v>
      </c>
      <c r="H3429" s="504">
        <v>202.36500000000001</v>
      </c>
      <c r="O3429" s="511">
        <v>42512</v>
      </c>
      <c r="P3429" s="512">
        <v>1</v>
      </c>
      <c r="V3429" s="504">
        <v>184.47800000000001</v>
      </c>
      <c r="AC3429" s="511">
        <f t="shared" si="107"/>
        <v>42877.999999991735</v>
      </c>
      <c r="AD3429" s="512">
        <f t="shared" si="106"/>
        <v>1</v>
      </c>
      <c r="AJ3429" s="504">
        <v>206</v>
      </c>
    </row>
    <row r="3430" spans="1:36" x14ac:dyDescent="0.2">
      <c r="A3430" s="511">
        <v>42147</v>
      </c>
      <c r="B3430" s="512">
        <v>2</v>
      </c>
      <c r="H3430" s="504">
        <v>195.77099999999999</v>
      </c>
      <c r="O3430" s="511">
        <v>42512</v>
      </c>
      <c r="P3430" s="512">
        <v>2</v>
      </c>
      <c r="V3430" s="504">
        <v>177.68600000000001</v>
      </c>
      <c r="AC3430" s="511">
        <f t="shared" si="107"/>
        <v>42878.041666658399</v>
      </c>
      <c r="AD3430" s="512">
        <f t="shared" si="106"/>
        <v>2</v>
      </c>
      <c r="AJ3430" s="504">
        <v>197</v>
      </c>
    </row>
    <row r="3431" spans="1:36" x14ac:dyDescent="0.2">
      <c r="A3431" s="511">
        <v>42147</v>
      </c>
      <c r="B3431" s="512">
        <v>3</v>
      </c>
      <c r="H3431" s="504">
        <v>190.45699999999999</v>
      </c>
      <c r="O3431" s="511">
        <v>42512</v>
      </c>
      <c r="P3431" s="512">
        <v>3</v>
      </c>
      <c r="V3431" s="504">
        <v>173.732</v>
      </c>
      <c r="AC3431" s="511">
        <f t="shared" si="107"/>
        <v>42878.083333325063</v>
      </c>
      <c r="AD3431" s="512">
        <f t="shared" si="106"/>
        <v>3</v>
      </c>
      <c r="AJ3431" s="504">
        <v>194</v>
      </c>
    </row>
    <row r="3432" spans="1:36" x14ac:dyDescent="0.2">
      <c r="A3432" s="511">
        <v>42147</v>
      </c>
      <c r="B3432" s="512">
        <v>4</v>
      </c>
      <c r="H3432" s="504">
        <v>186.965</v>
      </c>
      <c r="O3432" s="511">
        <v>42512</v>
      </c>
      <c r="P3432" s="512">
        <v>4</v>
      </c>
      <c r="V3432" s="504">
        <v>171.89699999999999</v>
      </c>
      <c r="AC3432" s="511">
        <f t="shared" si="107"/>
        <v>42878.124999991727</v>
      </c>
      <c r="AD3432" s="512">
        <f t="shared" si="106"/>
        <v>4</v>
      </c>
      <c r="AJ3432" s="504">
        <v>192</v>
      </c>
    </row>
    <row r="3433" spans="1:36" x14ac:dyDescent="0.2">
      <c r="A3433" s="511">
        <v>42147</v>
      </c>
      <c r="B3433" s="512">
        <v>5</v>
      </c>
      <c r="H3433" s="504">
        <v>187.25399999999999</v>
      </c>
      <c r="O3433" s="511">
        <v>42512</v>
      </c>
      <c r="P3433" s="512">
        <v>5</v>
      </c>
      <c r="V3433" s="504">
        <v>171.85499999999999</v>
      </c>
      <c r="AC3433" s="511">
        <f t="shared" si="107"/>
        <v>42878.166666658391</v>
      </c>
      <c r="AD3433" s="512">
        <f t="shared" si="106"/>
        <v>5</v>
      </c>
      <c r="AJ3433" s="504">
        <v>193</v>
      </c>
    </row>
    <row r="3434" spans="1:36" x14ac:dyDescent="0.2">
      <c r="A3434" s="511">
        <v>42147</v>
      </c>
      <c r="B3434" s="512">
        <v>6</v>
      </c>
      <c r="H3434" s="504">
        <v>187.55</v>
      </c>
      <c r="O3434" s="511">
        <v>42512</v>
      </c>
      <c r="P3434" s="512">
        <v>6</v>
      </c>
      <c r="V3434" s="504">
        <v>171.804</v>
      </c>
      <c r="AC3434" s="511">
        <f t="shared" si="107"/>
        <v>42878.208333325056</v>
      </c>
      <c r="AD3434" s="512">
        <f t="shared" si="106"/>
        <v>6</v>
      </c>
      <c r="AJ3434" s="504">
        <v>194</v>
      </c>
    </row>
    <row r="3435" spans="1:36" x14ac:dyDescent="0.2">
      <c r="A3435" s="511">
        <v>42147</v>
      </c>
      <c r="B3435" s="512">
        <v>7</v>
      </c>
      <c r="H3435" s="504">
        <v>186.251</v>
      </c>
      <c r="O3435" s="511">
        <v>42512</v>
      </c>
      <c r="P3435" s="512">
        <v>7</v>
      </c>
      <c r="V3435" s="504">
        <v>169.10499999999999</v>
      </c>
      <c r="AC3435" s="511">
        <f t="shared" si="107"/>
        <v>42878.24999999172</v>
      </c>
      <c r="AD3435" s="512">
        <f t="shared" si="106"/>
        <v>7</v>
      </c>
      <c r="AJ3435" s="504">
        <v>199</v>
      </c>
    </row>
    <row r="3436" spans="1:36" x14ac:dyDescent="0.2">
      <c r="A3436" s="511">
        <v>42147</v>
      </c>
      <c r="B3436" s="512">
        <v>8</v>
      </c>
      <c r="H3436" s="504">
        <v>194.512</v>
      </c>
      <c r="O3436" s="511">
        <v>42512</v>
      </c>
      <c r="P3436" s="512">
        <v>8</v>
      </c>
      <c r="V3436" s="504">
        <v>171.64400000000001</v>
      </c>
      <c r="AC3436" s="511">
        <f t="shared" si="107"/>
        <v>42878.291666658384</v>
      </c>
      <c r="AD3436" s="512">
        <f t="shared" si="106"/>
        <v>8</v>
      </c>
      <c r="AJ3436" s="504">
        <v>210</v>
      </c>
    </row>
    <row r="3437" spans="1:36" x14ac:dyDescent="0.2">
      <c r="A3437" s="511">
        <v>42147</v>
      </c>
      <c r="B3437" s="512">
        <v>9</v>
      </c>
      <c r="H3437" s="504">
        <v>202.399</v>
      </c>
      <c r="O3437" s="511">
        <v>42512</v>
      </c>
      <c r="P3437" s="512">
        <v>9</v>
      </c>
      <c r="V3437" s="504">
        <v>174.768</v>
      </c>
      <c r="AC3437" s="511">
        <f t="shared" si="107"/>
        <v>42878.333333325048</v>
      </c>
      <c r="AD3437" s="512">
        <f t="shared" si="106"/>
        <v>9</v>
      </c>
      <c r="AJ3437" s="504">
        <v>225</v>
      </c>
    </row>
    <row r="3438" spans="1:36" x14ac:dyDescent="0.2">
      <c r="A3438" s="511">
        <v>42147</v>
      </c>
      <c r="B3438" s="512">
        <v>10</v>
      </c>
      <c r="H3438" s="504">
        <v>204.946</v>
      </c>
      <c r="O3438" s="511">
        <v>42512</v>
      </c>
      <c r="P3438" s="512">
        <v>10</v>
      </c>
      <c r="V3438" s="504">
        <v>177.99799999999999</v>
      </c>
      <c r="AC3438" s="511">
        <f t="shared" si="107"/>
        <v>42878.374999991713</v>
      </c>
      <c r="AD3438" s="512">
        <f t="shared" si="106"/>
        <v>10</v>
      </c>
      <c r="AJ3438" s="504">
        <v>235</v>
      </c>
    </row>
    <row r="3439" spans="1:36" x14ac:dyDescent="0.2">
      <c r="A3439" s="511">
        <v>42147</v>
      </c>
      <c r="B3439" s="512">
        <v>11</v>
      </c>
      <c r="H3439" s="504">
        <v>209.21299999999999</v>
      </c>
      <c r="O3439" s="511">
        <v>42512</v>
      </c>
      <c r="P3439" s="512">
        <v>11</v>
      </c>
      <c r="V3439" s="504">
        <v>182.75299999999999</v>
      </c>
      <c r="AC3439" s="511">
        <f t="shared" si="107"/>
        <v>42878.416666658377</v>
      </c>
      <c r="AD3439" s="512">
        <f t="shared" si="106"/>
        <v>11</v>
      </c>
      <c r="AJ3439" s="504">
        <v>246</v>
      </c>
    </row>
    <row r="3440" spans="1:36" x14ac:dyDescent="0.2">
      <c r="A3440" s="511">
        <v>42147</v>
      </c>
      <c r="B3440" s="512">
        <v>12</v>
      </c>
      <c r="H3440" s="504">
        <v>214.06800000000001</v>
      </c>
      <c r="O3440" s="511">
        <v>42512</v>
      </c>
      <c r="P3440" s="512">
        <v>12</v>
      </c>
      <c r="V3440" s="504">
        <v>183.21100000000001</v>
      </c>
      <c r="AC3440" s="511">
        <f t="shared" si="107"/>
        <v>42878.458333325041</v>
      </c>
      <c r="AD3440" s="512">
        <f t="shared" si="106"/>
        <v>12</v>
      </c>
      <c r="AJ3440" s="504">
        <v>259</v>
      </c>
    </row>
    <row r="3441" spans="1:36" x14ac:dyDescent="0.2">
      <c r="A3441" s="511">
        <v>42147</v>
      </c>
      <c r="B3441" s="512">
        <v>13</v>
      </c>
      <c r="H3441" s="504">
        <v>216.38399999999999</v>
      </c>
      <c r="O3441" s="511">
        <v>42512</v>
      </c>
      <c r="P3441" s="512">
        <v>13</v>
      </c>
      <c r="V3441" s="504">
        <v>184.857</v>
      </c>
      <c r="AC3441" s="511">
        <f t="shared" si="107"/>
        <v>42878.499999991705</v>
      </c>
      <c r="AD3441" s="512">
        <f t="shared" si="106"/>
        <v>13</v>
      </c>
      <c r="AJ3441" s="504">
        <v>275</v>
      </c>
    </row>
    <row r="3442" spans="1:36" x14ac:dyDescent="0.2">
      <c r="A3442" s="511">
        <v>42147</v>
      </c>
      <c r="B3442" s="512">
        <v>14</v>
      </c>
      <c r="H3442" s="504">
        <v>220.029</v>
      </c>
      <c r="O3442" s="511">
        <v>42512</v>
      </c>
      <c r="P3442" s="512">
        <v>14</v>
      </c>
      <c r="V3442" s="504">
        <v>186.94300000000001</v>
      </c>
      <c r="AC3442" s="511">
        <f t="shared" si="107"/>
        <v>42878.54166665837</v>
      </c>
      <c r="AD3442" s="512">
        <f t="shared" si="106"/>
        <v>14</v>
      </c>
      <c r="AJ3442" s="504">
        <v>290</v>
      </c>
    </row>
    <row r="3443" spans="1:36" x14ac:dyDescent="0.2">
      <c r="A3443" s="511">
        <v>42147</v>
      </c>
      <c r="B3443" s="512">
        <v>15</v>
      </c>
      <c r="H3443" s="504">
        <v>223.3</v>
      </c>
      <c r="O3443" s="511">
        <v>42512</v>
      </c>
      <c r="P3443" s="512">
        <v>15</v>
      </c>
      <c r="V3443" s="504">
        <v>190.13800000000001</v>
      </c>
      <c r="AC3443" s="511">
        <f t="shared" si="107"/>
        <v>42878.583333325034</v>
      </c>
      <c r="AD3443" s="512">
        <f t="shared" si="106"/>
        <v>15</v>
      </c>
      <c r="AJ3443" s="504">
        <v>309</v>
      </c>
    </row>
    <row r="3444" spans="1:36" x14ac:dyDescent="0.2">
      <c r="A3444" s="511">
        <v>42147</v>
      </c>
      <c r="B3444" s="512">
        <v>16</v>
      </c>
      <c r="H3444" s="504">
        <v>228.745</v>
      </c>
      <c r="O3444" s="511">
        <v>42512</v>
      </c>
      <c r="P3444" s="512">
        <v>16</v>
      </c>
      <c r="V3444" s="504">
        <v>192.23400000000001</v>
      </c>
      <c r="AC3444" s="511">
        <f t="shared" si="107"/>
        <v>42878.624999991698</v>
      </c>
      <c r="AD3444" s="512">
        <f t="shared" si="106"/>
        <v>16</v>
      </c>
      <c r="AJ3444" s="504">
        <v>326</v>
      </c>
    </row>
    <row r="3445" spans="1:36" x14ac:dyDescent="0.2">
      <c r="A3445" s="511">
        <v>42147</v>
      </c>
      <c r="B3445" s="512">
        <v>17</v>
      </c>
      <c r="H3445" s="504">
        <v>233.86600000000001</v>
      </c>
      <c r="O3445" s="511">
        <v>42512</v>
      </c>
      <c r="P3445" s="512">
        <v>17</v>
      </c>
      <c r="V3445" s="504">
        <v>198.238</v>
      </c>
      <c r="AC3445" s="511">
        <f t="shared" si="107"/>
        <v>42878.666666658362</v>
      </c>
      <c r="AD3445" s="512">
        <f t="shared" si="106"/>
        <v>17</v>
      </c>
      <c r="AJ3445" s="504">
        <v>340</v>
      </c>
    </row>
    <row r="3446" spans="1:36" x14ac:dyDescent="0.2">
      <c r="A3446" s="511">
        <v>42147</v>
      </c>
      <c r="B3446" s="512">
        <v>18</v>
      </c>
      <c r="H3446" s="504">
        <v>236.49799999999999</v>
      </c>
      <c r="O3446" s="511">
        <v>42512</v>
      </c>
      <c r="P3446" s="512">
        <v>18</v>
      </c>
      <c r="V3446" s="504">
        <v>206.50899999999999</v>
      </c>
      <c r="AC3446" s="511">
        <f t="shared" si="107"/>
        <v>42878.708333325027</v>
      </c>
      <c r="AD3446" s="512">
        <f t="shared" si="106"/>
        <v>18</v>
      </c>
      <c r="AJ3446" s="504">
        <v>342</v>
      </c>
    </row>
    <row r="3447" spans="1:36" x14ac:dyDescent="0.2">
      <c r="A3447" s="511">
        <v>42147</v>
      </c>
      <c r="B3447" s="512">
        <v>19</v>
      </c>
      <c r="H3447" s="504">
        <v>235.30600000000001</v>
      </c>
      <c r="O3447" s="511">
        <v>42512</v>
      </c>
      <c r="P3447" s="512">
        <v>19</v>
      </c>
      <c r="V3447" s="504">
        <v>206.72200000000001</v>
      </c>
      <c r="AC3447" s="511">
        <f t="shared" si="107"/>
        <v>42878.749999991691</v>
      </c>
      <c r="AD3447" s="512">
        <f t="shared" si="106"/>
        <v>19</v>
      </c>
      <c r="AJ3447" s="504">
        <v>337</v>
      </c>
    </row>
    <row r="3448" spans="1:36" x14ac:dyDescent="0.2">
      <c r="A3448" s="511">
        <v>42147</v>
      </c>
      <c r="B3448" s="512">
        <v>20</v>
      </c>
      <c r="H3448" s="504">
        <v>230.155</v>
      </c>
      <c r="O3448" s="511">
        <v>42512</v>
      </c>
      <c r="P3448" s="512">
        <v>20</v>
      </c>
      <c r="V3448" s="504">
        <v>209.52199999999999</v>
      </c>
      <c r="AC3448" s="511">
        <f t="shared" si="107"/>
        <v>42878.791666658355</v>
      </c>
      <c r="AD3448" s="512">
        <f t="shared" si="106"/>
        <v>20</v>
      </c>
      <c r="AJ3448" s="504">
        <v>318</v>
      </c>
    </row>
    <row r="3449" spans="1:36" x14ac:dyDescent="0.2">
      <c r="A3449" s="511">
        <v>42147</v>
      </c>
      <c r="B3449" s="512">
        <v>21</v>
      </c>
      <c r="H3449" s="504">
        <v>231.727</v>
      </c>
      <c r="O3449" s="511">
        <v>42512</v>
      </c>
      <c r="P3449" s="512">
        <v>21</v>
      </c>
      <c r="V3449" s="504">
        <v>222.179</v>
      </c>
      <c r="AC3449" s="511">
        <f t="shared" si="107"/>
        <v>42878.833333325019</v>
      </c>
      <c r="AD3449" s="512">
        <f t="shared" si="106"/>
        <v>21</v>
      </c>
      <c r="AJ3449" s="504">
        <v>312</v>
      </c>
    </row>
    <row r="3450" spans="1:36" x14ac:dyDescent="0.2">
      <c r="A3450" s="511">
        <v>42147</v>
      </c>
      <c r="B3450" s="512">
        <v>22</v>
      </c>
      <c r="H3450" s="504">
        <v>230.43199999999999</v>
      </c>
      <c r="O3450" s="511">
        <v>42512</v>
      </c>
      <c r="P3450" s="512">
        <v>22</v>
      </c>
      <c r="V3450" s="504">
        <v>221.38300000000001</v>
      </c>
      <c r="AC3450" s="511">
        <f t="shared" si="107"/>
        <v>42878.874999991684</v>
      </c>
      <c r="AD3450" s="512">
        <f t="shared" si="106"/>
        <v>22</v>
      </c>
      <c r="AJ3450" s="504">
        <v>308</v>
      </c>
    </row>
    <row r="3451" spans="1:36" x14ac:dyDescent="0.2">
      <c r="A3451" s="511">
        <v>42147</v>
      </c>
      <c r="B3451" s="512">
        <v>23</v>
      </c>
      <c r="H3451" s="504">
        <v>215.72399999999999</v>
      </c>
      <c r="O3451" s="511">
        <v>42512</v>
      </c>
      <c r="P3451" s="512">
        <v>23</v>
      </c>
      <c r="V3451" s="504">
        <v>205.25399999999999</v>
      </c>
      <c r="AC3451" s="511">
        <f t="shared" si="107"/>
        <v>42878.916666658348</v>
      </c>
      <c r="AD3451" s="512">
        <f t="shared" si="106"/>
        <v>23</v>
      </c>
      <c r="AJ3451" s="504">
        <v>272</v>
      </c>
    </row>
    <row r="3452" spans="1:36" x14ac:dyDescent="0.2">
      <c r="A3452" s="511">
        <v>42147</v>
      </c>
      <c r="B3452" s="512">
        <v>24</v>
      </c>
      <c r="H3452" s="504">
        <v>199.17699999999999</v>
      </c>
      <c r="O3452" s="511">
        <v>42512</v>
      </c>
      <c r="P3452" s="512">
        <v>24</v>
      </c>
      <c r="V3452" s="504">
        <v>188.792</v>
      </c>
      <c r="AC3452" s="511">
        <f t="shared" si="107"/>
        <v>42878.958333325012</v>
      </c>
      <c r="AD3452" s="512">
        <f t="shared" si="106"/>
        <v>24</v>
      </c>
      <c r="AJ3452" s="504">
        <v>225</v>
      </c>
    </row>
    <row r="3453" spans="1:36" x14ac:dyDescent="0.2">
      <c r="A3453" s="511">
        <v>42148</v>
      </c>
      <c r="B3453" s="512">
        <v>1</v>
      </c>
      <c r="H3453" s="504">
        <v>188.02</v>
      </c>
      <c r="O3453" s="511">
        <v>42513</v>
      </c>
      <c r="P3453" s="512">
        <v>1</v>
      </c>
      <c r="V3453" s="504">
        <v>179.19800000000001</v>
      </c>
      <c r="AC3453" s="511">
        <f t="shared" si="107"/>
        <v>42878.999999991676</v>
      </c>
      <c r="AD3453" s="512">
        <f t="shared" si="106"/>
        <v>1</v>
      </c>
      <c r="AJ3453" s="504">
        <v>206</v>
      </c>
    </row>
    <row r="3454" spans="1:36" x14ac:dyDescent="0.2">
      <c r="A3454" s="511">
        <v>42148</v>
      </c>
      <c r="B3454" s="512">
        <v>2</v>
      </c>
      <c r="H3454" s="504">
        <v>180.292</v>
      </c>
      <c r="O3454" s="511">
        <v>42513</v>
      </c>
      <c r="P3454" s="512">
        <v>2</v>
      </c>
      <c r="V3454" s="504">
        <v>173.24100000000001</v>
      </c>
      <c r="AC3454" s="511">
        <f t="shared" si="107"/>
        <v>42879.041666658341</v>
      </c>
      <c r="AD3454" s="512">
        <f t="shared" si="106"/>
        <v>2</v>
      </c>
      <c r="AJ3454" s="504">
        <v>197</v>
      </c>
    </row>
    <row r="3455" spans="1:36" x14ac:dyDescent="0.2">
      <c r="A3455" s="511">
        <v>42148</v>
      </c>
      <c r="B3455" s="512">
        <v>3</v>
      </c>
      <c r="H3455" s="504">
        <v>174.37299999999999</v>
      </c>
      <c r="O3455" s="511">
        <v>42513</v>
      </c>
      <c r="P3455" s="512">
        <v>3</v>
      </c>
      <c r="V3455" s="504">
        <v>171.12</v>
      </c>
      <c r="AC3455" s="511">
        <f t="shared" si="107"/>
        <v>42879.083333325005</v>
      </c>
      <c r="AD3455" s="512">
        <f t="shared" si="106"/>
        <v>3</v>
      </c>
      <c r="AJ3455" s="504">
        <v>193</v>
      </c>
    </row>
    <row r="3456" spans="1:36" x14ac:dyDescent="0.2">
      <c r="A3456" s="511">
        <v>42148</v>
      </c>
      <c r="B3456" s="512">
        <v>4</v>
      </c>
      <c r="H3456" s="504">
        <v>170.495</v>
      </c>
      <c r="O3456" s="511">
        <v>42513</v>
      </c>
      <c r="P3456" s="512">
        <v>4</v>
      </c>
      <c r="V3456" s="504">
        <v>171.65100000000001</v>
      </c>
      <c r="AC3456" s="511">
        <f t="shared" si="107"/>
        <v>42879.124999991669</v>
      </c>
      <c r="AD3456" s="512">
        <f t="shared" si="106"/>
        <v>4</v>
      </c>
      <c r="AJ3456" s="504">
        <v>192</v>
      </c>
    </row>
    <row r="3457" spans="1:36" x14ac:dyDescent="0.2">
      <c r="A3457" s="511">
        <v>42148</v>
      </c>
      <c r="B3457" s="512">
        <v>5</v>
      </c>
      <c r="H3457" s="504">
        <v>170.005</v>
      </c>
      <c r="O3457" s="511">
        <v>42513</v>
      </c>
      <c r="P3457" s="512">
        <v>5</v>
      </c>
      <c r="V3457" s="504">
        <v>176.53899999999999</v>
      </c>
      <c r="AC3457" s="511">
        <f t="shared" si="107"/>
        <v>42879.166666658333</v>
      </c>
      <c r="AD3457" s="512">
        <f t="shared" si="106"/>
        <v>5</v>
      </c>
      <c r="AJ3457" s="504">
        <v>192</v>
      </c>
    </row>
    <row r="3458" spans="1:36" x14ac:dyDescent="0.2">
      <c r="A3458" s="511">
        <v>42148</v>
      </c>
      <c r="B3458" s="512">
        <v>6</v>
      </c>
      <c r="H3458" s="504">
        <v>168.95</v>
      </c>
      <c r="O3458" s="511">
        <v>42513</v>
      </c>
      <c r="P3458" s="512">
        <v>6</v>
      </c>
      <c r="V3458" s="504">
        <v>185.40199999999999</v>
      </c>
      <c r="AC3458" s="511">
        <f t="shared" si="107"/>
        <v>42879.208333324998</v>
      </c>
      <c r="AD3458" s="512">
        <f t="shared" si="106"/>
        <v>6</v>
      </c>
      <c r="AJ3458" s="504">
        <v>192</v>
      </c>
    </row>
    <row r="3459" spans="1:36" x14ac:dyDescent="0.2">
      <c r="A3459" s="511">
        <v>42148</v>
      </c>
      <c r="B3459" s="512">
        <v>7</v>
      </c>
      <c r="H3459" s="504">
        <v>165.55199999999999</v>
      </c>
      <c r="O3459" s="511">
        <v>42513</v>
      </c>
      <c r="P3459" s="512">
        <v>7</v>
      </c>
      <c r="V3459" s="504">
        <v>198.809</v>
      </c>
      <c r="AC3459" s="511">
        <f t="shared" si="107"/>
        <v>42879.249999991662</v>
      </c>
      <c r="AD3459" s="512">
        <f t="shared" si="106"/>
        <v>7</v>
      </c>
      <c r="AJ3459" s="504">
        <v>194</v>
      </c>
    </row>
    <row r="3460" spans="1:36" x14ac:dyDescent="0.2">
      <c r="A3460" s="511">
        <v>42148</v>
      </c>
      <c r="B3460" s="512">
        <v>8</v>
      </c>
      <c r="H3460" s="504">
        <v>168.38800000000001</v>
      </c>
      <c r="O3460" s="511">
        <v>42513</v>
      </c>
      <c r="P3460" s="512">
        <v>8</v>
      </c>
      <c r="V3460" s="504">
        <v>221.20400000000001</v>
      </c>
      <c r="AC3460" s="511">
        <f t="shared" si="107"/>
        <v>42879.291666658326</v>
      </c>
      <c r="AD3460" s="512">
        <f t="shared" si="106"/>
        <v>8</v>
      </c>
      <c r="AJ3460" s="504">
        <v>201</v>
      </c>
    </row>
    <row r="3461" spans="1:36" x14ac:dyDescent="0.2">
      <c r="A3461" s="511">
        <v>42148</v>
      </c>
      <c r="B3461" s="512">
        <v>9</v>
      </c>
      <c r="H3461" s="504">
        <v>173.95699999999999</v>
      </c>
      <c r="O3461" s="511">
        <v>42513</v>
      </c>
      <c r="P3461" s="512">
        <v>9</v>
      </c>
      <c r="V3461" s="504">
        <v>227.56399999999999</v>
      </c>
      <c r="AC3461" s="511">
        <f t="shared" si="107"/>
        <v>42879.33333332499</v>
      </c>
      <c r="AD3461" s="512">
        <f t="shared" si="106"/>
        <v>9</v>
      </c>
      <c r="AJ3461" s="504">
        <v>212</v>
      </c>
    </row>
    <row r="3462" spans="1:36" x14ac:dyDescent="0.2">
      <c r="A3462" s="511">
        <v>42148</v>
      </c>
      <c r="B3462" s="512">
        <v>10</v>
      </c>
      <c r="H3462" s="504">
        <v>179.589</v>
      </c>
      <c r="O3462" s="511">
        <v>42513</v>
      </c>
      <c r="P3462" s="512">
        <v>10</v>
      </c>
      <c r="V3462" s="504">
        <v>232.38300000000001</v>
      </c>
      <c r="AC3462" s="511">
        <f t="shared" si="107"/>
        <v>42879.374999991654</v>
      </c>
      <c r="AD3462" s="512">
        <f t="shared" si="106"/>
        <v>10</v>
      </c>
      <c r="AJ3462" s="504">
        <v>221</v>
      </c>
    </row>
    <row r="3463" spans="1:36" x14ac:dyDescent="0.2">
      <c r="A3463" s="511">
        <v>42148</v>
      </c>
      <c r="B3463" s="512">
        <v>11</v>
      </c>
      <c r="H3463" s="504">
        <v>184.12100000000001</v>
      </c>
      <c r="O3463" s="511">
        <v>42513</v>
      </c>
      <c r="P3463" s="512">
        <v>11</v>
      </c>
      <c r="V3463" s="504">
        <v>237.893</v>
      </c>
      <c r="AC3463" s="511">
        <f t="shared" si="107"/>
        <v>42879.416666658319</v>
      </c>
      <c r="AD3463" s="512">
        <f t="shared" si="106"/>
        <v>11</v>
      </c>
      <c r="AJ3463" s="504">
        <v>231</v>
      </c>
    </row>
    <row r="3464" spans="1:36" x14ac:dyDescent="0.2">
      <c r="A3464" s="511">
        <v>42148</v>
      </c>
      <c r="B3464" s="512">
        <v>12</v>
      </c>
      <c r="H3464" s="504">
        <v>188.57300000000001</v>
      </c>
      <c r="O3464" s="511">
        <v>42513</v>
      </c>
      <c r="P3464" s="512">
        <v>12</v>
      </c>
      <c r="V3464" s="504">
        <v>240.23400000000001</v>
      </c>
      <c r="AC3464" s="511">
        <f t="shared" si="107"/>
        <v>42879.458333324983</v>
      </c>
      <c r="AD3464" s="512">
        <f t="shared" si="106"/>
        <v>12</v>
      </c>
      <c r="AJ3464" s="504">
        <v>242</v>
      </c>
    </row>
    <row r="3465" spans="1:36" x14ac:dyDescent="0.2">
      <c r="A3465" s="511">
        <v>42148</v>
      </c>
      <c r="B3465" s="512">
        <v>13</v>
      </c>
      <c r="H3465" s="504">
        <v>194.233</v>
      </c>
      <c r="O3465" s="511">
        <v>42513</v>
      </c>
      <c r="P3465" s="512">
        <v>13</v>
      </c>
      <c r="V3465" s="504">
        <v>244.34200000000001</v>
      </c>
      <c r="AC3465" s="511">
        <f t="shared" si="107"/>
        <v>42879.499999991647</v>
      </c>
      <c r="AD3465" s="512">
        <f t="shared" si="106"/>
        <v>13</v>
      </c>
      <c r="AJ3465" s="504">
        <v>253</v>
      </c>
    </row>
    <row r="3466" spans="1:36" x14ac:dyDescent="0.2">
      <c r="A3466" s="511">
        <v>42148</v>
      </c>
      <c r="B3466" s="512">
        <v>14</v>
      </c>
      <c r="H3466" s="504">
        <v>201.744</v>
      </c>
      <c r="O3466" s="511">
        <v>42513</v>
      </c>
      <c r="P3466" s="512">
        <v>14</v>
      </c>
      <c r="V3466" s="504">
        <v>249.398</v>
      </c>
      <c r="AC3466" s="511">
        <f t="shared" si="107"/>
        <v>42879.541666658311</v>
      </c>
      <c r="AD3466" s="512">
        <f t="shared" si="106"/>
        <v>14</v>
      </c>
      <c r="AJ3466" s="504">
        <v>268</v>
      </c>
    </row>
    <row r="3467" spans="1:36" x14ac:dyDescent="0.2">
      <c r="A3467" s="511">
        <v>42148</v>
      </c>
      <c r="B3467" s="512">
        <v>15</v>
      </c>
      <c r="H3467" s="504">
        <v>212.22200000000001</v>
      </c>
      <c r="O3467" s="511">
        <v>42513</v>
      </c>
      <c r="P3467" s="512">
        <v>15</v>
      </c>
      <c r="V3467" s="504">
        <v>253.23500000000001</v>
      </c>
      <c r="AC3467" s="511">
        <f t="shared" si="107"/>
        <v>42879.583333324976</v>
      </c>
      <c r="AD3467" s="512">
        <f t="shared" si="106"/>
        <v>15</v>
      </c>
      <c r="AJ3467" s="504">
        <v>287</v>
      </c>
    </row>
    <row r="3468" spans="1:36" x14ac:dyDescent="0.2">
      <c r="A3468" s="511">
        <v>42148</v>
      </c>
      <c r="B3468" s="512">
        <v>16</v>
      </c>
      <c r="H3468" s="504">
        <v>223.024</v>
      </c>
      <c r="O3468" s="511">
        <v>42513</v>
      </c>
      <c r="P3468" s="512">
        <v>16</v>
      </c>
      <c r="V3468" s="504">
        <v>253.91800000000001</v>
      </c>
      <c r="AC3468" s="511">
        <f t="shared" si="107"/>
        <v>42879.62499999164</v>
      </c>
      <c r="AD3468" s="512">
        <f t="shared" si="106"/>
        <v>16</v>
      </c>
      <c r="AJ3468" s="504">
        <v>305</v>
      </c>
    </row>
    <row r="3469" spans="1:36" x14ac:dyDescent="0.2">
      <c r="A3469" s="511">
        <v>42148</v>
      </c>
      <c r="B3469" s="512">
        <v>17</v>
      </c>
      <c r="H3469" s="504">
        <v>233.179</v>
      </c>
      <c r="O3469" s="511">
        <v>42513</v>
      </c>
      <c r="P3469" s="512">
        <v>17</v>
      </c>
      <c r="V3469" s="504">
        <v>253.09399999999999</v>
      </c>
      <c r="AC3469" s="511">
        <f t="shared" si="107"/>
        <v>42879.666666658304</v>
      </c>
      <c r="AD3469" s="512">
        <f t="shared" si="106"/>
        <v>17</v>
      </c>
      <c r="AJ3469" s="504">
        <v>316</v>
      </c>
    </row>
    <row r="3470" spans="1:36" x14ac:dyDescent="0.2">
      <c r="A3470" s="511">
        <v>42148</v>
      </c>
      <c r="B3470" s="512">
        <v>18</v>
      </c>
      <c r="H3470" s="504">
        <v>243.79400000000001</v>
      </c>
      <c r="O3470" s="511">
        <v>42513</v>
      </c>
      <c r="P3470" s="512">
        <v>18</v>
      </c>
      <c r="V3470" s="504">
        <v>253.821</v>
      </c>
      <c r="AC3470" s="511">
        <f t="shared" si="107"/>
        <v>42879.708333324968</v>
      </c>
      <c r="AD3470" s="512">
        <f t="shared" si="106"/>
        <v>18</v>
      </c>
      <c r="AJ3470" s="504">
        <v>321</v>
      </c>
    </row>
    <row r="3471" spans="1:36" x14ac:dyDescent="0.2">
      <c r="A3471" s="511">
        <v>42148</v>
      </c>
      <c r="B3471" s="512">
        <v>19</v>
      </c>
      <c r="H3471" s="504">
        <v>246.98</v>
      </c>
      <c r="O3471" s="511">
        <v>42513</v>
      </c>
      <c r="P3471" s="512">
        <v>19</v>
      </c>
      <c r="V3471" s="504">
        <v>255.38499999999999</v>
      </c>
      <c r="AC3471" s="511">
        <f t="shared" si="107"/>
        <v>42879.749999991633</v>
      </c>
      <c r="AD3471" s="512">
        <f t="shared" si="106"/>
        <v>19</v>
      </c>
      <c r="AJ3471" s="504">
        <v>315</v>
      </c>
    </row>
    <row r="3472" spans="1:36" x14ac:dyDescent="0.2">
      <c r="A3472" s="511">
        <v>42148</v>
      </c>
      <c r="B3472" s="512">
        <v>20</v>
      </c>
      <c r="H3472" s="504">
        <v>244.07599999999999</v>
      </c>
      <c r="O3472" s="511">
        <v>42513</v>
      </c>
      <c r="P3472" s="512">
        <v>20</v>
      </c>
      <c r="V3472" s="504">
        <v>252.613</v>
      </c>
      <c r="AC3472" s="511">
        <f t="shared" si="107"/>
        <v>42879.791666658297</v>
      </c>
      <c r="AD3472" s="512">
        <f t="shared" si="106"/>
        <v>20</v>
      </c>
      <c r="AJ3472" s="504">
        <v>291</v>
      </c>
    </row>
    <row r="3473" spans="1:36" x14ac:dyDescent="0.2">
      <c r="A3473" s="511">
        <v>42148</v>
      </c>
      <c r="B3473" s="512">
        <v>21</v>
      </c>
      <c r="H3473" s="504">
        <v>244.70500000000001</v>
      </c>
      <c r="O3473" s="511">
        <v>42513</v>
      </c>
      <c r="P3473" s="512">
        <v>21</v>
      </c>
      <c r="V3473" s="504">
        <v>261.11900000000003</v>
      </c>
      <c r="AC3473" s="511">
        <f t="shared" si="107"/>
        <v>42879.833333324961</v>
      </c>
      <c r="AD3473" s="512">
        <f t="shared" si="106"/>
        <v>21</v>
      </c>
      <c r="AJ3473" s="504">
        <v>283</v>
      </c>
    </row>
    <row r="3474" spans="1:36" x14ac:dyDescent="0.2">
      <c r="A3474" s="511">
        <v>42148</v>
      </c>
      <c r="B3474" s="512">
        <v>22</v>
      </c>
      <c r="H3474" s="504">
        <v>237.85599999999999</v>
      </c>
      <c r="O3474" s="511">
        <v>42513</v>
      </c>
      <c r="P3474" s="512">
        <v>22</v>
      </c>
      <c r="V3474" s="504">
        <v>256.97399999999999</v>
      </c>
      <c r="AC3474" s="511">
        <f t="shared" si="107"/>
        <v>42879.874999991625</v>
      </c>
      <c r="AD3474" s="512">
        <f t="shared" si="106"/>
        <v>22</v>
      </c>
      <c r="AJ3474" s="504">
        <v>281</v>
      </c>
    </row>
    <row r="3475" spans="1:36" x14ac:dyDescent="0.2">
      <c r="A3475" s="511">
        <v>42148</v>
      </c>
      <c r="B3475" s="512">
        <v>23</v>
      </c>
      <c r="H3475" s="504">
        <v>217.125</v>
      </c>
      <c r="O3475" s="511">
        <v>42513</v>
      </c>
      <c r="P3475" s="512">
        <v>23</v>
      </c>
      <c r="V3475" s="504">
        <v>236.55099999999999</v>
      </c>
      <c r="AC3475" s="511">
        <f t="shared" si="107"/>
        <v>42879.91666665829</v>
      </c>
      <c r="AD3475" s="512">
        <f t="shared" si="106"/>
        <v>23</v>
      </c>
      <c r="AJ3475" s="504">
        <v>249</v>
      </c>
    </row>
    <row r="3476" spans="1:36" x14ac:dyDescent="0.2">
      <c r="A3476" s="511">
        <v>42148</v>
      </c>
      <c r="B3476" s="512">
        <v>24</v>
      </c>
      <c r="H3476" s="504">
        <v>196.833</v>
      </c>
      <c r="O3476" s="511">
        <v>42513</v>
      </c>
      <c r="P3476" s="512">
        <v>24</v>
      </c>
      <c r="V3476" s="504">
        <v>216.624</v>
      </c>
      <c r="AC3476" s="511">
        <f t="shared" si="107"/>
        <v>42879.958333324954</v>
      </c>
      <c r="AD3476" s="512">
        <f t="shared" si="106"/>
        <v>24</v>
      </c>
      <c r="AJ3476" s="504">
        <v>217</v>
      </c>
    </row>
    <row r="3477" spans="1:36" x14ac:dyDescent="0.2">
      <c r="A3477" s="511">
        <v>42149</v>
      </c>
      <c r="B3477" s="512">
        <v>1</v>
      </c>
      <c r="H3477" s="504">
        <v>183.94499999999999</v>
      </c>
      <c r="O3477" s="511">
        <v>42514</v>
      </c>
      <c r="P3477" s="512">
        <v>1</v>
      </c>
      <c r="V3477" s="504">
        <v>205.97800000000001</v>
      </c>
      <c r="AC3477" s="511">
        <f t="shared" si="107"/>
        <v>42879.999999991618</v>
      </c>
      <c r="AD3477" s="512">
        <f t="shared" si="106"/>
        <v>1</v>
      </c>
      <c r="AJ3477" s="504">
        <v>206</v>
      </c>
    </row>
    <row r="3478" spans="1:36" x14ac:dyDescent="0.2">
      <c r="A3478" s="511">
        <v>42149</v>
      </c>
      <c r="B3478" s="512">
        <v>2</v>
      </c>
      <c r="H3478" s="504">
        <v>177.191</v>
      </c>
      <c r="O3478" s="511">
        <v>42514</v>
      </c>
      <c r="P3478" s="512">
        <v>2</v>
      </c>
      <c r="V3478" s="504">
        <v>199.577</v>
      </c>
      <c r="AC3478" s="511">
        <f t="shared" si="107"/>
        <v>42880.041666658282</v>
      </c>
      <c r="AD3478" s="512">
        <f t="shared" ref="AD3478:AD3541" si="108">B3478</f>
        <v>2</v>
      </c>
      <c r="AJ3478" s="504">
        <v>197</v>
      </c>
    </row>
    <row r="3479" spans="1:36" x14ac:dyDescent="0.2">
      <c r="A3479" s="511">
        <v>42149</v>
      </c>
      <c r="B3479" s="512">
        <v>3</v>
      </c>
      <c r="H3479" s="504">
        <v>172.208</v>
      </c>
      <c r="O3479" s="511">
        <v>42514</v>
      </c>
      <c r="P3479" s="512">
        <v>3</v>
      </c>
      <c r="V3479" s="504">
        <v>195.59100000000001</v>
      </c>
      <c r="AC3479" s="511">
        <f t="shared" ref="AC3479:AC3542" si="109">AC3478+1/24</f>
        <v>42880.083333324947</v>
      </c>
      <c r="AD3479" s="512">
        <f t="shared" si="108"/>
        <v>3</v>
      </c>
      <c r="AJ3479" s="504">
        <v>193</v>
      </c>
    </row>
    <row r="3480" spans="1:36" x14ac:dyDescent="0.2">
      <c r="A3480" s="511">
        <v>42149</v>
      </c>
      <c r="B3480" s="512">
        <v>4</v>
      </c>
      <c r="H3480" s="504">
        <v>169.899</v>
      </c>
      <c r="O3480" s="511">
        <v>42514</v>
      </c>
      <c r="P3480" s="512">
        <v>4</v>
      </c>
      <c r="V3480" s="504">
        <v>195.816</v>
      </c>
      <c r="AC3480" s="511">
        <f t="shared" si="109"/>
        <v>42880.124999991611</v>
      </c>
      <c r="AD3480" s="512">
        <f t="shared" si="108"/>
        <v>4</v>
      </c>
      <c r="AJ3480" s="504">
        <v>192</v>
      </c>
    </row>
    <row r="3481" spans="1:36" x14ac:dyDescent="0.2">
      <c r="A3481" s="511">
        <v>42149</v>
      </c>
      <c r="B3481" s="512">
        <v>5</v>
      </c>
      <c r="H3481" s="504">
        <v>170.84299999999999</v>
      </c>
      <c r="O3481" s="511">
        <v>42514</v>
      </c>
      <c r="P3481" s="512">
        <v>5</v>
      </c>
      <c r="V3481" s="504">
        <v>200.38800000000001</v>
      </c>
      <c r="AC3481" s="511">
        <f t="shared" si="109"/>
        <v>42880.166666658275</v>
      </c>
      <c r="AD3481" s="512">
        <f t="shared" si="108"/>
        <v>5</v>
      </c>
      <c r="AJ3481" s="504">
        <v>192</v>
      </c>
    </row>
    <row r="3482" spans="1:36" x14ac:dyDescent="0.2">
      <c r="A3482" s="511">
        <v>42149</v>
      </c>
      <c r="B3482" s="512">
        <v>6</v>
      </c>
      <c r="H3482" s="504">
        <v>170.21799999999999</v>
      </c>
      <c r="O3482" s="511">
        <v>42514</v>
      </c>
      <c r="P3482" s="512">
        <v>6</v>
      </c>
      <c r="V3482" s="504">
        <v>207.536</v>
      </c>
      <c r="AC3482" s="511">
        <f t="shared" si="109"/>
        <v>42880.208333324939</v>
      </c>
      <c r="AD3482" s="512">
        <f t="shared" si="108"/>
        <v>6</v>
      </c>
      <c r="AJ3482" s="504">
        <v>192</v>
      </c>
    </row>
    <row r="3483" spans="1:36" x14ac:dyDescent="0.2">
      <c r="A3483" s="511">
        <v>42149</v>
      </c>
      <c r="B3483" s="512">
        <v>7</v>
      </c>
      <c r="H3483" s="504">
        <v>170.16200000000001</v>
      </c>
      <c r="O3483" s="511">
        <v>42514</v>
      </c>
      <c r="P3483" s="512">
        <v>7</v>
      </c>
      <c r="V3483" s="504">
        <v>220.351</v>
      </c>
      <c r="AC3483" s="511">
        <f t="shared" si="109"/>
        <v>42880.249999991604</v>
      </c>
      <c r="AD3483" s="512">
        <f t="shared" si="108"/>
        <v>7</v>
      </c>
      <c r="AJ3483" s="504">
        <v>194</v>
      </c>
    </row>
    <row r="3484" spans="1:36" x14ac:dyDescent="0.2">
      <c r="A3484" s="511">
        <v>42149</v>
      </c>
      <c r="B3484" s="512">
        <v>8</v>
      </c>
      <c r="H3484" s="504">
        <v>180.56100000000001</v>
      </c>
      <c r="O3484" s="511">
        <v>42514</v>
      </c>
      <c r="P3484" s="512">
        <v>8</v>
      </c>
      <c r="V3484" s="504">
        <v>234.35400000000001</v>
      </c>
      <c r="AC3484" s="511">
        <f t="shared" si="109"/>
        <v>42880.291666658268</v>
      </c>
      <c r="AD3484" s="512">
        <f t="shared" si="108"/>
        <v>8</v>
      </c>
      <c r="AJ3484" s="504">
        <v>201</v>
      </c>
    </row>
    <row r="3485" spans="1:36" x14ac:dyDescent="0.2">
      <c r="A3485" s="511">
        <v>42149</v>
      </c>
      <c r="B3485" s="512">
        <v>9</v>
      </c>
      <c r="H3485" s="504">
        <v>194.36699999999999</v>
      </c>
      <c r="O3485" s="511">
        <v>42514</v>
      </c>
      <c r="P3485" s="512">
        <v>9</v>
      </c>
      <c r="V3485" s="504">
        <v>236.47300000000001</v>
      </c>
      <c r="AC3485" s="511">
        <f t="shared" si="109"/>
        <v>42880.333333324932</v>
      </c>
      <c r="AD3485" s="512">
        <f t="shared" si="108"/>
        <v>9</v>
      </c>
      <c r="AJ3485" s="504">
        <v>213</v>
      </c>
    </row>
    <row r="3486" spans="1:36" x14ac:dyDescent="0.2">
      <c r="A3486" s="511">
        <v>42149</v>
      </c>
      <c r="B3486" s="512">
        <v>10</v>
      </c>
      <c r="H3486" s="504">
        <v>204.05</v>
      </c>
      <c r="O3486" s="511">
        <v>42514</v>
      </c>
      <c r="P3486" s="512">
        <v>10</v>
      </c>
      <c r="V3486" s="504">
        <v>240.124</v>
      </c>
      <c r="AC3486" s="511">
        <f t="shared" si="109"/>
        <v>42880.374999991596</v>
      </c>
      <c r="AD3486" s="512">
        <f t="shared" si="108"/>
        <v>10</v>
      </c>
      <c r="AJ3486" s="504">
        <v>222</v>
      </c>
    </row>
    <row r="3487" spans="1:36" x14ac:dyDescent="0.2">
      <c r="A3487" s="511">
        <v>42149</v>
      </c>
      <c r="B3487" s="512">
        <v>11</v>
      </c>
      <c r="H3487" s="504">
        <v>213.41300000000001</v>
      </c>
      <c r="O3487" s="511">
        <v>42514</v>
      </c>
      <c r="P3487" s="512">
        <v>11</v>
      </c>
      <c r="V3487" s="504">
        <v>241.096</v>
      </c>
      <c r="AC3487" s="511">
        <f t="shared" si="109"/>
        <v>42880.416666658261</v>
      </c>
      <c r="AD3487" s="512">
        <f t="shared" si="108"/>
        <v>11</v>
      </c>
      <c r="AJ3487" s="504">
        <v>232</v>
      </c>
    </row>
    <row r="3488" spans="1:36" x14ac:dyDescent="0.2">
      <c r="A3488" s="511">
        <v>42149</v>
      </c>
      <c r="B3488" s="512">
        <v>12</v>
      </c>
      <c r="H3488" s="504">
        <v>222.066</v>
      </c>
      <c r="O3488" s="511">
        <v>42514</v>
      </c>
      <c r="P3488" s="512">
        <v>12</v>
      </c>
      <c r="V3488" s="504">
        <v>246.34</v>
      </c>
      <c r="AC3488" s="511">
        <f t="shared" si="109"/>
        <v>42880.458333324925</v>
      </c>
      <c r="AD3488" s="512">
        <f t="shared" si="108"/>
        <v>12</v>
      </c>
      <c r="AJ3488" s="504">
        <v>245</v>
      </c>
    </row>
    <row r="3489" spans="1:36" x14ac:dyDescent="0.2">
      <c r="A3489" s="511">
        <v>42149</v>
      </c>
      <c r="B3489" s="512">
        <v>13</v>
      </c>
      <c r="H3489" s="504">
        <v>230.708</v>
      </c>
      <c r="O3489" s="511">
        <v>42514</v>
      </c>
      <c r="P3489" s="512">
        <v>13</v>
      </c>
      <c r="V3489" s="504">
        <v>251.941</v>
      </c>
      <c r="AC3489" s="511">
        <f t="shared" si="109"/>
        <v>42880.499999991589</v>
      </c>
      <c r="AD3489" s="512">
        <f t="shared" si="108"/>
        <v>13</v>
      </c>
      <c r="AJ3489" s="504">
        <v>261</v>
      </c>
    </row>
    <row r="3490" spans="1:36" x14ac:dyDescent="0.2">
      <c r="A3490" s="511">
        <v>42149</v>
      </c>
      <c r="B3490" s="512">
        <v>14</v>
      </c>
      <c r="H3490" s="504">
        <v>240.23</v>
      </c>
      <c r="O3490" s="511">
        <v>42514</v>
      </c>
      <c r="P3490" s="512">
        <v>14</v>
      </c>
      <c r="V3490" s="504">
        <v>259.24</v>
      </c>
      <c r="AC3490" s="511">
        <f t="shared" si="109"/>
        <v>42880.541666658253</v>
      </c>
      <c r="AD3490" s="512">
        <f t="shared" si="108"/>
        <v>14</v>
      </c>
      <c r="AJ3490" s="504">
        <v>286</v>
      </c>
    </row>
    <row r="3491" spans="1:36" x14ac:dyDescent="0.2">
      <c r="A3491" s="511">
        <v>42149</v>
      </c>
      <c r="B3491" s="512">
        <v>15</v>
      </c>
      <c r="H3491" s="504">
        <v>251.905</v>
      </c>
      <c r="O3491" s="511">
        <v>42514</v>
      </c>
      <c r="P3491" s="512">
        <v>15</v>
      </c>
      <c r="V3491" s="504">
        <v>264.89400000000001</v>
      </c>
      <c r="AC3491" s="511">
        <f t="shared" si="109"/>
        <v>42880.583333324917</v>
      </c>
      <c r="AD3491" s="512">
        <f t="shared" si="108"/>
        <v>15</v>
      </c>
      <c r="AJ3491" s="504">
        <v>312</v>
      </c>
    </row>
    <row r="3492" spans="1:36" x14ac:dyDescent="0.2">
      <c r="A3492" s="511">
        <v>42149</v>
      </c>
      <c r="B3492" s="512">
        <v>16</v>
      </c>
      <c r="H3492" s="504">
        <v>263.38200000000001</v>
      </c>
      <c r="O3492" s="511">
        <v>42514</v>
      </c>
      <c r="P3492" s="512">
        <v>16</v>
      </c>
      <c r="V3492" s="504">
        <v>268.14299999999997</v>
      </c>
      <c r="AC3492" s="511">
        <f t="shared" si="109"/>
        <v>42880.624999991582</v>
      </c>
      <c r="AD3492" s="512">
        <f t="shared" si="108"/>
        <v>16</v>
      </c>
      <c r="AJ3492" s="504">
        <v>332</v>
      </c>
    </row>
    <row r="3493" spans="1:36" x14ac:dyDescent="0.2">
      <c r="A3493" s="511">
        <v>42149</v>
      </c>
      <c r="B3493" s="512">
        <v>17</v>
      </c>
      <c r="H3493" s="504">
        <v>273.29000000000002</v>
      </c>
      <c r="O3493" s="511">
        <v>42514</v>
      </c>
      <c r="P3493" s="512">
        <v>17</v>
      </c>
      <c r="V3493" s="504">
        <v>267.267</v>
      </c>
      <c r="AC3493" s="511">
        <f t="shared" si="109"/>
        <v>42880.666666658246</v>
      </c>
      <c r="AD3493" s="512">
        <f t="shared" si="108"/>
        <v>17</v>
      </c>
      <c r="AJ3493" s="504">
        <v>344</v>
      </c>
    </row>
    <row r="3494" spans="1:36" x14ac:dyDescent="0.2">
      <c r="A3494" s="511">
        <v>42149</v>
      </c>
      <c r="B3494" s="512">
        <v>18</v>
      </c>
      <c r="H3494" s="504">
        <v>280.53199999999998</v>
      </c>
      <c r="O3494" s="511">
        <v>42514</v>
      </c>
      <c r="P3494" s="512">
        <v>18</v>
      </c>
      <c r="V3494" s="504">
        <v>262.75</v>
      </c>
      <c r="AC3494" s="511">
        <f t="shared" si="109"/>
        <v>42880.70833332491</v>
      </c>
      <c r="AD3494" s="512">
        <f t="shared" si="108"/>
        <v>18</v>
      </c>
      <c r="AJ3494" s="504">
        <v>347</v>
      </c>
    </row>
    <row r="3495" spans="1:36" x14ac:dyDescent="0.2">
      <c r="A3495" s="511">
        <v>42149</v>
      </c>
      <c r="B3495" s="512">
        <v>19</v>
      </c>
      <c r="H3495" s="504">
        <v>278.66899999999998</v>
      </c>
      <c r="O3495" s="511">
        <v>42514</v>
      </c>
      <c r="P3495" s="512">
        <v>19</v>
      </c>
      <c r="V3495" s="504">
        <v>259.98500000000001</v>
      </c>
      <c r="AC3495" s="511">
        <f t="shared" si="109"/>
        <v>42880.749999991574</v>
      </c>
      <c r="AD3495" s="512">
        <f t="shared" si="108"/>
        <v>19</v>
      </c>
      <c r="AJ3495" s="504">
        <v>339</v>
      </c>
    </row>
    <row r="3496" spans="1:36" x14ac:dyDescent="0.2">
      <c r="A3496" s="511">
        <v>42149</v>
      </c>
      <c r="B3496" s="512">
        <v>20</v>
      </c>
      <c r="H3496" s="504">
        <v>269.52300000000002</v>
      </c>
      <c r="O3496" s="511">
        <v>42514</v>
      </c>
      <c r="P3496" s="512">
        <v>20</v>
      </c>
      <c r="V3496" s="504">
        <v>258.49900000000002</v>
      </c>
      <c r="AC3496" s="511">
        <f t="shared" si="109"/>
        <v>42880.791666658239</v>
      </c>
      <c r="AD3496" s="512">
        <f t="shared" si="108"/>
        <v>20</v>
      </c>
      <c r="AJ3496" s="504">
        <v>320</v>
      </c>
    </row>
    <row r="3497" spans="1:36" x14ac:dyDescent="0.2">
      <c r="A3497" s="511">
        <v>42149</v>
      </c>
      <c r="B3497" s="512">
        <v>21</v>
      </c>
      <c r="H3497" s="504">
        <v>267.82</v>
      </c>
      <c r="O3497" s="511">
        <v>42514</v>
      </c>
      <c r="P3497" s="512">
        <v>21</v>
      </c>
      <c r="V3497" s="504">
        <v>266.65699999999998</v>
      </c>
      <c r="AC3497" s="511">
        <f t="shared" si="109"/>
        <v>42880.833333324903</v>
      </c>
      <c r="AD3497" s="512">
        <f t="shared" si="108"/>
        <v>21</v>
      </c>
      <c r="AJ3497" s="504">
        <v>300</v>
      </c>
    </row>
    <row r="3498" spans="1:36" x14ac:dyDescent="0.2">
      <c r="A3498" s="511">
        <v>42149</v>
      </c>
      <c r="B3498" s="512">
        <v>22</v>
      </c>
      <c r="H3498" s="504">
        <v>261.09300000000002</v>
      </c>
      <c r="O3498" s="511">
        <v>42514</v>
      </c>
      <c r="P3498" s="512">
        <v>22</v>
      </c>
      <c r="V3498" s="504">
        <v>263.69799999999998</v>
      </c>
      <c r="AC3498" s="511">
        <f t="shared" si="109"/>
        <v>42880.874999991567</v>
      </c>
      <c r="AD3498" s="512">
        <f t="shared" si="108"/>
        <v>22</v>
      </c>
      <c r="AJ3498" s="504">
        <v>298</v>
      </c>
    </row>
    <row r="3499" spans="1:36" x14ac:dyDescent="0.2">
      <c r="A3499" s="511">
        <v>42149</v>
      </c>
      <c r="B3499" s="512">
        <v>23</v>
      </c>
      <c r="H3499" s="504">
        <v>236.577</v>
      </c>
      <c r="O3499" s="511">
        <v>42514</v>
      </c>
      <c r="P3499" s="512">
        <v>23</v>
      </c>
      <c r="V3499" s="504">
        <v>243.90199999999999</v>
      </c>
      <c r="AC3499" s="511">
        <f t="shared" si="109"/>
        <v>42880.916666658231</v>
      </c>
      <c r="AD3499" s="512">
        <f t="shared" si="108"/>
        <v>23</v>
      </c>
      <c r="AJ3499" s="504">
        <v>266</v>
      </c>
    </row>
    <row r="3500" spans="1:36" x14ac:dyDescent="0.2">
      <c r="A3500" s="511">
        <v>42149</v>
      </c>
      <c r="B3500" s="512">
        <v>24</v>
      </c>
      <c r="H3500" s="504">
        <v>212.625</v>
      </c>
      <c r="O3500" s="511">
        <v>42514</v>
      </c>
      <c r="P3500" s="512">
        <v>24</v>
      </c>
      <c r="V3500" s="504">
        <v>224.64400000000001</v>
      </c>
      <c r="AC3500" s="511">
        <f t="shared" si="109"/>
        <v>42880.958333324896</v>
      </c>
      <c r="AD3500" s="512">
        <f t="shared" si="108"/>
        <v>24</v>
      </c>
      <c r="AJ3500" s="504">
        <v>223</v>
      </c>
    </row>
    <row r="3501" spans="1:36" x14ac:dyDescent="0.2">
      <c r="A3501" s="511">
        <v>42150</v>
      </c>
      <c r="B3501" s="512">
        <v>1</v>
      </c>
      <c r="H3501" s="504">
        <v>201.23599999999999</v>
      </c>
      <c r="O3501" s="511">
        <v>42515</v>
      </c>
      <c r="P3501" s="512">
        <v>1</v>
      </c>
      <c r="V3501" s="504">
        <v>212.983</v>
      </c>
      <c r="AC3501" s="511">
        <f t="shared" si="109"/>
        <v>42880.99999999156</v>
      </c>
      <c r="AD3501" s="512">
        <f t="shared" si="108"/>
        <v>1</v>
      </c>
      <c r="AJ3501" s="504">
        <v>200</v>
      </c>
    </row>
    <row r="3502" spans="1:36" x14ac:dyDescent="0.2">
      <c r="A3502" s="511">
        <v>42150</v>
      </c>
      <c r="B3502" s="512">
        <v>2</v>
      </c>
      <c r="H3502" s="504">
        <v>195.16300000000001</v>
      </c>
      <c r="O3502" s="511">
        <v>42515</v>
      </c>
      <c r="P3502" s="512">
        <v>2</v>
      </c>
      <c r="V3502" s="504">
        <v>204.62</v>
      </c>
      <c r="AC3502" s="511">
        <f t="shared" si="109"/>
        <v>42881.041666658224</v>
      </c>
      <c r="AD3502" s="512">
        <f t="shared" si="108"/>
        <v>2</v>
      </c>
      <c r="AJ3502" s="504">
        <v>194</v>
      </c>
    </row>
    <row r="3503" spans="1:36" x14ac:dyDescent="0.2">
      <c r="A3503" s="511">
        <v>42150</v>
      </c>
      <c r="B3503" s="512">
        <v>3</v>
      </c>
      <c r="H3503" s="504">
        <v>190.59899999999999</v>
      </c>
      <c r="O3503" s="511">
        <v>42515</v>
      </c>
      <c r="P3503" s="512">
        <v>3</v>
      </c>
      <c r="V3503" s="504">
        <v>200.31</v>
      </c>
      <c r="AC3503" s="511">
        <f t="shared" si="109"/>
        <v>42881.083333324888</v>
      </c>
      <c r="AD3503" s="512">
        <f t="shared" si="108"/>
        <v>3</v>
      </c>
      <c r="AJ3503" s="504">
        <v>192</v>
      </c>
    </row>
    <row r="3504" spans="1:36" x14ac:dyDescent="0.2">
      <c r="A3504" s="511">
        <v>42150</v>
      </c>
      <c r="B3504" s="512">
        <v>4</v>
      </c>
      <c r="H3504" s="504">
        <v>187.858</v>
      </c>
      <c r="O3504" s="511">
        <v>42515</v>
      </c>
      <c r="P3504" s="512">
        <v>4</v>
      </c>
      <c r="V3504" s="504">
        <v>200.81299999999999</v>
      </c>
      <c r="AC3504" s="511">
        <f t="shared" si="109"/>
        <v>42881.124999991553</v>
      </c>
      <c r="AD3504" s="512">
        <f t="shared" si="108"/>
        <v>4</v>
      </c>
      <c r="AJ3504" s="504">
        <v>192</v>
      </c>
    </row>
    <row r="3505" spans="1:36" x14ac:dyDescent="0.2">
      <c r="A3505" s="511">
        <v>42150</v>
      </c>
      <c r="B3505" s="512">
        <v>5</v>
      </c>
      <c r="H3505" s="504">
        <v>191.405</v>
      </c>
      <c r="O3505" s="511">
        <v>42515</v>
      </c>
      <c r="P3505" s="512">
        <v>5</v>
      </c>
      <c r="V3505" s="504">
        <v>206.351</v>
      </c>
      <c r="AC3505" s="511">
        <f t="shared" si="109"/>
        <v>42881.166666658217</v>
      </c>
      <c r="AD3505" s="512">
        <f t="shared" si="108"/>
        <v>5</v>
      </c>
      <c r="AJ3505" s="504">
        <v>192</v>
      </c>
    </row>
    <row r="3506" spans="1:36" x14ac:dyDescent="0.2">
      <c r="A3506" s="511">
        <v>42150</v>
      </c>
      <c r="B3506" s="512">
        <v>6</v>
      </c>
      <c r="H3506" s="504">
        <v>198.90899999999999</v>
      </c>
      <c r="O3506" s="511">
        <v>42515</v>
      </c>
      <c r="P3506" s="512">
        <v>6</v>
      </c>
      <c r="V3506" s="504">
        <v>212.34200000000001</v>
      </c>
      <c r="AC3506" s="511">
        <f t="shared" si="109"/>
        <v>42881.208333324881</v>
      </c>
      <c r="AD3506" s="512">
        <f t="shared" si="108"/>
        <v>6</v>
      </c>
      <c r="AJ3506" s="504">
        <v>192</v>
      </c>
    </row>
    <row r="3507" spans="1:36" x14ac:dyDescent="0.2">
      <c r="A3507" s="511">
        <v>42150</v>
      </c>
      <c r="B3507" s="512">
        <v>7</v>
      </c>
      <c r="H3507" s="504">
        <v>214.499</v>
      </c>
      <c r="O3507" s="511">
        <v>42515</v>
      </c>
      <c r="P3507" s="512">
        <v>7</v>
      </c>
      <c r="V3507" s="504">
        <v>223.49199999999999</v>
      </c>
      <c r="AC3507" s="511">
        <f t="shared" si="109"/>
        <v>42881.249999991545</v>
      </c>
      <c r="AD3507" s="512">
        <f t="shared" si="108"/>
        <v>7</v>
      </c>
      <c r="AJ3507" s="504">
        <v>194</v>
      </c>
    </row>
    <row r="3508" spans="1:36" x14ac:dyDescent="0.2">
      <c r="A3508" s="511">
        <v>42150</v>
      </c>
      <c r="B3508" s="512">
        <v>8</v>
      </c>
      <c r="H3508" s="504">
        <v>232.626</v>
      </c>
      <c r="O3508" s="511">
        <v>42515</v>
      </c>
      <c r="P3508" s="512">
        <v>8</v>
      </c>
      <c r="V3508" s="504">
        <v>237.34700000000001</v>
      </c>
      <c r="AC3508" s="511">
        <f t="shared" si="109"/>
        <v>42881.29166665821</v>
      </c>
      <c r="AD3508" s="512">
        <f t="shared" si="108"/>
        <v>8</v>
      </c>
      <c r="AJ3508" s="504">
        <v>203</v>
      </c>
    </row>
    <row r="3509" spans="1:36" x14ac:dyDescent="0.2">
      <c r="A3509" s="511">
        <v>42150</v>
      </c>
      <c r="B3509" s="512">
        <v>9</v>
      </c>
      <c r="H3509" s="504">
        <v>236.6</v>
      </c>
      <c r="O3509" s="511">
        <v>42515</v>
      </c>
      <c r="P3509" s="512">
        <v>9</v>
      </c>
      <c r="V3509" s="504">
        <v>238.892</v>
      </c>
      <c r="AC3509" s="511">
        <f t="shared" si="109"/>
        <v>42881.333333324874</v>
      </c>
      <c r="AD3509" s="512">
        <f t="shared" si="108"/>
        <v>9</v>
      </c>
      <c r="AJ3509" s="504">
        <v>214</v>
      </c>
    </row>
    <row r="3510" spans="1:36" x14ac:dyDescent="0.2">
      <c r="A3510" s="511">
        <v>42150</v>
      </c>
      <c r="B3510" s="512">
        <v>10</v>
      </c>
      <c r="H3510" s="504">
        <v>241.05600000000001</v>
      </c>
      <c r="O3510" s="511">
        <v>42515</v>
      </c>
      <c r="P3510" s="512">
        <v>10</v>
      </c>
      <c r="V3510" s="504">
        <v>241.029</v>
      </c>
      <c r="AC3510" s="511">
        <f t="shared" si="109"/>
        <v>42881.374999991538</v>
      </c>
      <c r="AD3510" s="512">
        <f t="shared" si="108"/>
        <v>10</v>
      </c>
      <c r="AJ3510" s="504">
        <v>221</v>
      </c>
    </row>
    <row r="3511" spans="1:36" x14ac:dyDescent="0.2">
      <c r="A3511" s="511">
        <v>42150</v>
      </c>
      <c r="B3511" s="512">
        <v>11</v>
      </c>
      <c r="H3511" s="504">
        <v>248.22499999999999</v>
      </c>
      <c r="O3511" s="511">
        <v>42515</v>
      </c>
      <c r="P3511" s="512">
        <v>11</v>
      </c>
      <c r="V3511" s="504">
        <v>242.44499999999999</v>
      </c>
      <c r="AC3511" s="511">
        <f t="shared" si="109"/>
        <v>42881.416666658202</v>
      </c>
      <c r="AD3511" s="512">
        <f t="shared" si="108"/>
        <v>11</v>
      </c>
      <c r="AJ3511" s="504">
        <v>229</v>
      </c>
    </row>
    <row r="3512" spans="1:36" x14ac:dyDescent="0.2">
      <c r="A3512" s="511">
        <v>42150</v>
      </c>
      <c r="B3512" s="512">
        <v>12</v>
      </c>
      <c r="H3512" s="504">
        <v>253.25200000000001</v>
      </c>
      <c r="O3512" s="511">
        <v>42515</v>
      </c>
      <c r="P3512" s="512">
        <v>12</v>
      </c>
      <c r="V3512" s="504">
        <v>246.59200000000001</v>
      </c>
      <c r="AC3512" s="511">
        <f t="shared" si="109"/>
        <v>42881.458333324867</v>
      </c>
      <c r="AD3512" s="512">
        <f t="shared" si="108"/>
        <v>12</v>
      </c>
      <c r="AJ3512" s="504">
        <v>211</v>
      </c>
    </row>
    <row r="3513" spans="1:36" x14ac:dyDescent="0.2">
      <c r="A3513" s="511">
        <v>42150</v>
      </c>
      <c r="B3513" s="512">
        <v>13</v>
      </c>
      <c r="H3513" s="504">
        <v>258.54599999999999</v>
      </c>
      <c r="O3513" s="511">
        <v>42515</v>
      </c>
      <c r="P3513" s="512">
        <v>13</v>
      </c>
      <c r="V3513" s="504">
        <v>252.66499999999999</v>
      </c>
      <c r="AC3513" s="511">
        <f t="shared" si="109"/>
        <v>42881.499999991531</v>
      </c>
      <c r="AD3513" s="512">
        <f t="shared" si="108"/>
        <v>13</v>
      </c>
      <c r="AJ3513" s="504">
        <v>237</v>
      </c>
    </row>
    <row r="3514" spans="1:36" x14ac:dyDescent="0.2">
      <c r="A3514" s="511">
        <v>42150</v>
      </c>
      <c r="B3514" s="512">
        <v>14</v>
      </c>
      <c r="H3514" s="504">
        <v>266.2</v>
      </c>
      <c r="O3514" s="511">
        <v>42515</v>
      </c>
      <c r="P3514" s="512">
        <v>14</v>
      </c>
      <c r="V3514" s="504">
        <v>260.26799999999997</v>
      </c>
      <c r="AC3514" s="511">
        <f t="shared" si="109"/>
        <v>42881.541666658195</v>
      </c>
      <c r="AD3514" s="512">
        <f t="shared" si="108"/>
        <v>14</v>
      </c>
      <c r="AJ3514" s="504">
        <v>237</v>
      </c>
    </row>
    <row r="3515" spans="1:36" x14ac:dyDescent="0.2">
      <c r="A3515" s="511">
        <v>42150</v>
      </c>
      <c r="B3515" s="512">
        <v>15</v>
      </c>
      <c r="H3515" s="504">
        <v>275.01900000000001</v>
      </c>
      <c r="O3515" s="511">
        <v>42515</v>
      </c>
      <c r="P3515" s="512">
        <v>15</v>
      </c>
      <c r="V3515" s="504">
        <v>268.25799999999998</v>
      </c>
      <c r="AC3515" s="511">
        <f t="shared" si="109"/>
        <v>42881.583333324859</v>
      </c>
      <c r="AD3515" s="512">
        <f t="shared" si="108"/>
        <v>15</v>
      </c>
      <c r="AJ3515" s="504">
        <v>244</v>
      </c>
    </row>
    <row r="3516" spans="1:36" x14ac:dyDescent="0.2">
      <c r="A3516" s="511">
        <v>42150</v>
      </c>
      <c r="B3516" s="512">
        <v>16</v>
      </c>
      <c r="H3516" s="504">
        <v>285.005</v>
      </c>
      <c r="O3516" s="511">
        <v>42515</v>
      </c>
      <c r="P3516" s="512">
        <v>16</v>
      </c>
      <c r="V3516" s="504">
        <v>270.94499999999999</v>
      </c>
      <c r="AC3516" s="511">
        <f t="shared" si="109"/>
        <v>42881.624999991524</v>
      </c>
      <c r="AD3516" s="512">
        <f t="shared" si="108"/>
        <v>16</v>
      </c>
      <c r="AJ3516" s="504">
        <v>253</v>
      </c>
    </row>
    <row r="3517" spans="1:36" x14ac:dyDescent="0.2">
      <c r="A3517" s="511">
        <v>42150</v>
      </c>
      <c r="B3517" s="512">
        <v>17</v>
      </c>
      <c r="H3517" s="504">
        <v>292.25099999999998</v>
      </c>
      <c r="O3517" s="511">
        <v>42515</v>
      </c>
      <c r="P3517" s="512">
        <v>17</v>
      </c>
      <c r="V3517" s="504">
        <v>272.21100000000001</v>
      </c>
      <c r="AC3517" s="511">
        <f t="shared" si="109"/>
        <v>42881.666666658188</v>
      </c>
      <c r="AD3517" s="512">
        <f t="shared" si="108"/>
        <v>17</v>
      </c>
      <c r="AJ3517" s="504">
        <v>256</v>
      </c>
    </row>
    <row r="3518" spans="1:36" x14ac:dyDescent="0.2">
      <c r="A3518" s="511">
        <v>42150</v>
      </c>
      <c r="B3518" s="512">
        <v>18</v>
      </c>
      <c r="H3518" s="504">
        <v>296.48700000000002</v>
      </c>
      <c r="O3518" s="511">
        <v>42515</v>
      </c>
      <c r="P3518" s="512">
        <v>18</v>
      </c>
      <c r="V3518" s="504">
        <v>275.89600000000002</v>
      </c>
      <c r="AC3518" s="511">
        <f t="shared" si="109"/>
        <v>42881.708333324852</v>
      </c>
      <c r="AD3518" s="512">
        <f t="shared" si="108"/>
        <v>18</v>
      </c>
      <c r="AJ3518" s="504">
        <v>278</v>
      </c>
    </row>
    <row r="3519" spans="1:36" x14ac:dyDescent="0.2">
      <c r="A3519" s="511">
        <v>42150</v>
      </c>
      <c r="B3519" s="512">
        <v>19</v>
      </c>
      <c r="H3519" s="504">
        <v>299.58999999999997</v>
      </c>
      <c r="O3519" s="511">
        <v>42515</v>
      </c>
      <c r="P3519" s="512">
        <v>19</v>
      </c>
      <c r="V3519" s="504">
        <v>278.88299999999998</v>
      </c>
      <c r="AC3519" s="511">
        <f t="shared" si="109"/>
        <v>42881.749999991516</v>
      </c>
      <c r="AD3519" s="512">
        <f t="shared" si="108"/>
        <v>19</v>
      </c>
      <c r="AJ3519" s="504">
        <v>277</v>
      </c>
    </row>
    <row r="3520" spans="1:36" x14ac:dyDescent="0.2">
      <c r="A3520" s="511">
        <v>42150</v>
      </c>
      <c r="B3520" s="512">
        <v>20</v>
      </c>
      <c r="H3520" s="504">
        <v>292.78500000000003</v>
      </c>
      <c r="O3520" s="511">
        <v>42515</v>
      </c>
      <c r="P3520" s="512">
        <v>20</v>
      </c>
      <c r="V3520" s="504">
        <v>275.47800000000001</v>
      </c>
      <c r="AC3520" s="511">
        <f t="shared" si="109"/>
        <v>42881.79166665818</v>
      </c>
      <c r="AD3520" s="512">
        <f t="shared" si="108"/>
        <v>20</v>
      </c>
      <c r="AJ3520" s="504">
        <v>258</v>
      </c>
    </row>
    <row r="3521" spans="1:36" x14ac:dyDescent="0.2">
      <c r="A3521" s="511">
        <v>42150</v>
      </c>
      <c r="B3521" s="512">
        <v>21</v>
      </c>
      <c r="H3521" s="504">
        <v>290.46300000000002</v>
      </c>
      <c r="O3521" s="511">
        <v>42515</v>
      </c>
      <c r="P3521" s="512">
        <v>21</v>
      </c>
      <c r="V3521" s="504">
        <v>277.62400000000002</v>
      </c>
      <c r="AC3521" s="511">
        <f t="shared" si="109"/>
        <v>42881.833333324845</v>
      </c>
      <c r="AD3521" s="512">
        <f t="shared" si="108"/>
        <v>21</v>
      </c>
      <c r="AJ3521" s="504">
        <v>256</v>
      </c>
    </row>
    <row r="3522" spans="1:36" x14ac:dyDescent="0.2">
      <c r="A3522" s="511">
        <v>42150</v>
      </c>
      <c r="B3522" s="512">
        <v>22</v>
      </c>
      <c r="H3522" s="504">
        <v>284.92099999999999</v>
      </c>
      <c r="O3522" s="511">
        <v>42515</v>
      </c>
      <c r="P3522" s="512">
        <v>22</v>
      </c>
      <c r="V3522" s="504">
        <v>273.35399999999998</v>
      </c>
      <c r="AC3522" s="511">
        <f t="shared" si="109"/>
        <v>42881.874999991509</v>
      </c>
      <c r="AD3522" s="512">
        <f t="shared" si="108"/>
        <v>22</v>
      </c>
      <c r="AJ3522" s="504">
        <v>263</v>
      </c>
    </row>
    <row r="3523" spans="1:36" x14ac:dyDescent="0.2">
      <c r="A3523" s="511">
        <v>42150</v>
      </c>
      <c r="B3523" s="512">
        <v>23</v>
      </c>
      <c r="H3523" s="504">
        <v>260.36500000000001</v>
      </c>
      <c r="O3523" s="511">
        <v>42515</v>
      </c>
      <c r="P3523" s="512">
        <v>23</v>
      </c>
      <c r="V3523" s="504">
        <v>252.34899999999999</v>
      </c>
      <c r="AC3523" s="511">
        <f t="shared" si="109"/>
        <v>42881.916666658173</v>
      </c>
      <c r="AD3523" s="512">
        <f t="shared" si="108"/>
        <v>23</v>
      </c>
      <c r="AJ3523" s="504">
        <v>243</v>
      </c>
    </row>
    <row r="3524" spans="1:36" x14ac:dyDescent="0.2">
      <c r="A3524" s="511">
        <v>42150</v>
      </c>
      <c r="B3524" s="512">
        <v>24</v>
      </c>
      <c r="H3524" s="504">
        <v>235.72300000000001</v>
      </c>
      <c r="O3524" s="511">
        <v>42515</v>
      </c>
      <c r="P3524" s="512">
        <v>24</v>
      </c>
      <c r="V3524" s="504">
        <v>230.999</v>
      </c>
      <c r="AC3524" s="511">
        <f t="shared" si="109"/>
        <v>42881.958333324837</v>
      </c>
      <c r="AD3524" s="512">
        <f t="shared" si="108"/>
        <v>24</v>
      </c>
      <c r="AJ3524" s="504">
        <v>216</v>
      </c>
    </row>
    <row r="3525" spans="1:36" x14ac:dyDescent="0.2">
      <c r="A3525" s="511">
        <v>42151</v>
      </c>
      <c r="B3525" s="512">
        <v>1</v>
      </c>
      <c r="H3525" s="504">
        <v>220.21100000000001</v>
      </c>
      <c r="O3525" s="511">
        <v>42516</v>
      </c>
      <c r="P3525" s="512">
        <v>1</v>
      </c>
      <c r="V3525" s="504">
        <v>216.66200000000001</v>
      </c>
      <c r="AC3525" s="511">
        <f t="shared" si="109"/>
        <v>42881.999999991502</v>
      </c>
      <c r="AD3525" s="512">
        <f t="shared" si="108"/>
        <v>1</v>
      </c>
      <c r="AJ3525" s="504">
        <v>205</v>
      </c>
    </row>
    <row r="3526" spans="1:36" x14ac:dyDescent="0.2">
      <c r="A3526" s="511">
        <v>42151</v>
      </c>
      <c r="B3526" s="512">
        <v>2</v>
      </c>
      <c r="H3526" s="504">
        <v>212.261</v>
      </c>
      <c r="O3526" s="511">
        <v>42516</v>
      </c>
      <c r="P3526" s="512">
        <v>2</v>
      </c>
      <c r="V3526" s="504">
        <v>207.54499999999999</v>
      </c>
      <c r="AC3526" s="511">
        <f t="shared" si="109"/>
        <v>42882.041666658166</v>
      </c>
      <c r="AD3526" s="512">
        <f t="shared" si="108"/>
        <v>2</v>
      </c>
      <c r="AJ3526" s="504">
        <v>197</v>
      </c>
    </row>
    <row r="3527" spans="1:36" x14ac:dyDescent="0.2">
      <c r="A3527" s="511">
        <v>42151</v>
      </c>
      <c r="B3527" s="512">
        <v>3</v>
      </c>
      <c r="H3527" s="504">
        <v>207.119</v>
      </c>
      <c r="O3527" s="511">
        <v>42516</v>
      </c>
      <c r="P3527" s="512">
        <v>3</v>
      </c>
      <c r="V3527" s="504">
        <v>202.13499999999999</v>
      </c>
      <c r="AC3527" s="511">
        <f t="shared" si="109"/>
        <v>42882.08333332483</v>
      </c>
      <c r="AD3527" s="512">
        <f t="shared" si="108"/>
        <v>3</v>
      </c>
      <c r="AJ3527" s="504">
        <v>193</v>
      </c>
    </row>
    <row r="3528" spans="1:36" x14ac:dyDescent="0.2">
      <c r="A3528" s="511">
        <v>42151</v>
      </c>
      <c r="B3528" s="512">
        <v>4</v>
      </c>
      <c r="H3528" s="504">
        <v>204.714</v>
      </c>
      <c r="O3528" s="511">
        <v>42516</v>
      </c>
      <c r="P3528" s="512">
        <v>4</v>
      </c>
      <c r="V3528" s="504">
        <v>201.56200000000001</v>
      </c>
      <c r="AC3528" s="511">
        <f t="shared" si="109"/>
        <v>42882.124999991494</v>
      </c>
      <c r="AD3528" s="512">
        <f t="shared" si="108"/>
        <v>4</v>
      </c>
      <c r="AJ3528" s="504">
        <v>192</v>
      </c>
    </row>
    <row r="3529" spans="1:36" x14ac:dyDescent="0.2">
      <c r="A3529" s="511">
        <v>42151</v>
      </c>
      <c r="B3529" s="512">
        <v>5</v>
      </c>
      <c r="H3529" s="504">
        <v>207.179</v>
      </c>
      <c r="O3529" s="511">
        <v>42516</v>
      </c>
      <c r="P3529" s="512">
        <v>5</v>
      </c>
      <c r="V3529" s="504">
        <v>207.13</v>
      </c>
      <c r="AC3529" s="511">
        <f t="shared" si="109"/>
        <v>42882.166666658159</v>
      </c>
      <c r="AD3529" s="512">
        <f t="shared" si="108"/>
        <v>5</v>
      </c>
      <c r="AJ3529" s="504">
        <v>192</v>
      </c>
    </row>
    <row r="3530" spans="1:36" x14ac:dyDescent="0.2">
      <c r="A3530" s="511">
        <v>42151</v>
      </c>
      <c r="B3530" s="512">
        <v>6</v>
      </c>
      <c r="H3530" s="504">
        <v>213.94300000000001</v>
      </c>
      <c r="O3530" s="511">
        <v>42516</v>
      </c>
      <c r="P3530" s="512">
        <v>6</v>
      </c>
      <c r="V3530" s="504">
        <v>213.559</v>
      </c>
      <c r="AC3530" s="511">
        <f t="shared" si="109"/>
        <v>42882.208333324823</v>
      </c>
      <c r="AD3530" s="512">
        <f t="shared" si="108"/>
        <v>6</v>
      </c>
      <c r="AJ3530" s="504">
        <v>193</v>
      </c>
    </row>
    <row r="3531" spans="1:36" x14ac:dyDescent="0.2">
      <c r="A3531" s="511">
        <v>42151</v>
      </c>
      <c r="B3531" s="512">
        <v>7</v>
      </c>
      <c r="H3531" s="504">
        <v>225.36799999999999</v>
      </c>
      <c r="O3531" s="511">
        <v>42516</v>
      </c>
      <c r="P3531" s="512">
        <v>7</v>
      </c>
      <c r="V3531" s="504">
        <v>229.69499999999999</v>
      </c>
      <c r="AC3531" s="511">
        <f t="shared" si="109"/>
        <v>42882.249999991487</v>
      </c>
      <c r="AD3531" s="512">
        <f t="shared" si="108"/>
        <v>7</v>
      </c>
      <c r="AJ3531" s="504">
        <v>196</v>
      </c>
    </row>
    <row r="3532" spans="1:36" x14ac:dyDescent="0.2">
      <c r="A3532" s="511">
        <v>42151</v>
      </c>
      <c r="B3532" s="512">
        <v>8</v>
      </c>
      <c r="H3532" s="504">
        <v>239.70599999999999</v>
      </c>
      <c r="O3532" s="511">
        <v>42516</v>
      </c>
      <c r="P3532" s="512">
        <v>8</v>
      </c>
      <c r="V3532" s="504">
        <v>241.02600000000001</v>
      </c>
      <c r="AC3532" s="511">
        <f t="shared" si="109"/>
        <v>42882.291666658151</v>
      </c>
      <c r="AD3532" s="512">
        <f t="shared" si="108"/>
        <v>8</v>
      </c>
      <c r="AJ3532" s="504">
        <v>201</v>
      </c>
    </row>
    <row r="3533" spans="1:36" x14ac:dyDescent="0.2">
      <c r="A3533" s="511">
        <v>42151</v>
      </c>
      <c r="B3533" s="512">
        <v>9</v>
      </c>
      <c r="H3533" s="504">
        <v>241.733</v>
      </c>
      <c r="O3533" s="511">
        <v>42516</v>
      </c>
      <c r="P3533" s="512">
        <v>9</v>
      </c>
      <c r="V3533" s="504">
        <v>244.256</v>
      </c>
      <c r="AC3533" s="511">
        <f t="shared" si="109"/>
        <v>42882.333333324816</v>
      </c>
      <c r="AD3533" s="512">
        <f t="shared" si="108"/>
        <v>9</v>
      </c>
      <c r="AJ3533" s="504">
        <v>209</v>
      </c>
    </row>
    <row r="3534" spans="1:36" x14ac:dyDescent="0.2">
      <c r="A3534" s="511">
        <v>42151</v>
      </c>
      <c r="B3534" s="512">
        <v>10</v>
      </c>
      <c r="H3534" s="504">
        <v>245.52600000000001</v>
      </c>
      <c r="O3534" s="511">
        <v>42516</v>
      </c>
      <c r="P3534" s="512">
        <v>10</v>
      </c>
      <c r="V3534" s="504">
        <v>246.82499999999999</v>
      </c>
      <c r="AC3534" s="511">
        <f t="shared" si="109"/>
        <v>42882.37499999148</v>
      </c>
      <c r="AD3534" s="512">
        <f t="shared" si="108"/>
        <v>10</v>
      </c>
      <c r="AJ3534" s="504">
        <v>220</v>
      </c>
    </row>
    <row r="3535" spans="1:36" x14ac:dyDescent="0.2">
      <c r="A3535" s="511">
        <v>42151</v>
      </c>
      <c r="B3535" s="512">
        <v>11</v>
      </c>
      <c r="H3535" s="504">
        <v>250.85400000000001</v>
      </c>
      <c r="O3535" s="511">
        <v>42516</v>
      </c>
      <c r="P3535" s="512">
        <v>11</v>
      </c>
      <c r="V3535" s="504">
        <v>251.387</v>
      </c>
      <c r="AC3535" s="511">
        <f t="shared" si="109"/>
        <v>42882.416666658144</v>
      </c>
      <c r="AD3535" s="512">
        <f t="shared" si="108"/>
        <v>11</v>
      </c>
      <c r="AJ3535" s="504">
        <v>233</v>
      </c>
    </row>
    <row r="3536" spans="1:36" x14ac:dyDescent="0.2">
      <c r="A3536" s="511">
        <v>42151</v>
      </c>
      <c r="B3536" s="512">
        <v>12</v>
      </c>
      <c r="H3536" s="504">
        <v>256.61</v>
      </c>
      <c r="O3536" s="511">
        <v>42516</v>
      </c>
      <c r="P3536" s="512">
        <v>12</v>
      </c>
      <c r="V3536" s="504">
        <v>257.69799999999998</v>
      </c>
      <c r="AC3536" s="511">
        <f t="shared" si="109"/>
        <v>42882.458333324808</v>
      </c>
      <c r="AD3536" s="512">
        <f t="shared" si="108"/>
        <v>12</v>
      </c>
      <c r="AJ3536" s="504">
        <v>244</v>
      </c>
    </row>
    <row r="3537" spans="1:36" x14ac:dyDescent="0.2">
      <c r="A3537" s="511">
        <v>42151</v>
      </c>
      <c r="B3537" s="512">
        <v>13</v>
      </c>
      <c r="H3537" s="504">
        <v>263.02600000000001</v>
      </c>
      <c r="O3537" s="511">
        <v>42516</v>
      </c>
      <c r="P3537" s="512">
        <v>13</v>
      </c>
      <c r="V3537" s="504">
        <v>263.56299999999999</v>
      </c>
      <c r="AC3537" s="511">
        <f t="shared" si="109"/>
        <v>42882.499999991473</v>
      </c>
      <c r="AD3537" s="512">
        <f t="shared" si="108"/>
        <v>13</v>
      </c>
      <c r="AJ3537" s="504">
        <v>254</v>
      </c>
    </row>
    <row r="3538" spans="1:36" x14ac:dyDescent="0.2">
      <c r="A3538" s="511">
        <v>42151</v>
      </c>
      <c r="B3538" s="512">
        <v>14</v>
      </c>
      <c r="H3538" s="504">
        <v>273.09500000000003</v>
      </c>
      <c r="O3538" s="511">
        <v>42516</v>
      </c>
      <c r="P3538" s="512">
        <v>14</v>
      </c>
      <c r="V3538" s="504">
        <v>272.99299999999999</v>
      </c>
      <c r="AC3538" s="511">
        <f t="shared" si="109"/>
        <v>42882.541666658137</v>
      </c>
      <c r="AD3538" s="512">
        <f t="shared" si="108"/>
        <v>14</v>
      </c>
      <c r="AJ3538" s="504">
        <v>272</v>
      </c>
    </row>
    <row r="3539" spans="1:36" x14ac:dyDescent="0.2">
      <c r="A3539" s="511">
        <v>42151</v>
      </c>
      <c r="B3539" s="512">
        <v>15</v>
      </c>
      <c r="H3539" s="504">
        <v>284.21100000000001</v>
      </c>
      <c r="O3539" s="511">
        <v>42516</v>
      </c>
      <c r="P3539" s="512">
        <v>15</v>
      </c>
      <c r="V3539" s="504">
        <v>283.49299999999999</v>
      </c>
      <c r="AC3539" s="511">
        <f t="shared" si="109"/>
        <v>42882.583333324801</v>
      </c>
      <c r="AD3539" s="512">
        <f t="shared" si="108"/>
        <v>15</v>
      </c>
      <c r="AJ3539" s="504">
        <v>287</v>
      </c>
    </row>
    <row r="3540" spans="1:36" x14ac:dyDescent="0.2">
      <c r="A3540" s="511">
        <v>42151</v>
      </c>
      <c r="B3540" s="512">
        <v>16</v>
      </c>
      <c r="H3540" s="504">
        <v>294.66800000000001</v>
      </c>
      <c r="O3540" s="511">
        <v>42516</v>
      </c>
      <c r="P3540" s="512">
        <v>16</v>
      </c>
      <c r="V3540" s="504">
        <v>292.29599999999999</v>
      </c>
      <c r="AC3540" s="511">
        <f t="shared" si="109"/>
        <v>42882.624999991465</v>
      </c>
      <c r="AD3540" s="512">
        <f t="shared" si="108"/>
        <v>16</v>
      </c>
      <c r="AJ3540" s="504">
        <v>299</v>
      </c>
    </row>
    <row r="3541" spans="1:36" x14ac:dyDescent="0.2">
      <c r="A3541" s="511">
        <v>42151</v>
      </c>
      <c r="B3541" s="512">
        <v>17</v>
      </c>
      <c r="H3541" s="504">
        <v>303.07</v>
      </c>
      <c r="O3541" s="511">
        <v>42516</v>
      </c>
      <c r="P3541" s="512">
        <v>17</v>
      </c>
      <c r="V3541" s="504">
        <v>302.274</v>
      </c>
      <c r="AC3541" s="511">
        <f t="shared" si="109"/>
        <v>42882.66666665813</v>
      </c>
      <c r="AD3541" s="512">
        <f t="shared" si="108"/>
        <v>17</v>
      </c>
      <c r="AJ3541" s="504">
        <v>312</v>
      </c>
    </row>
    <row r="3542" spans="1:36" x14ac:dyDescent="0.2">
      <c r="A3542" s="511">
        <v>42151</v>
      </c>
      <c r="B3542" s="512">
        <v>18</v>
      </c>
      <c r="H3542" s="504">
        <v>308.334</v>
      </c>
      <c r="O3542" s="511">
        <v>42516</v>
      </c>
      <c r="P3542" s="512">
        <v>18</v>
      </c>
      <c r="V3542" s="504">
        <v>310.37700000000001</v>
      </c>
      <c r="AC3542" s="511">
        <f t="shared" si="109"/>
        <v>42882.708333324794</v>
      </c>
      <c r="AD3542" s="512">
        <f t="shared" ref="AD3542:AD3605" si="110">B3542</f>
        <v>18</v>
      </c>
      <c r="AJ3542" s="504">
        <v>311</v>
      </c>
    </row>
    <row r="3543" spans="1:36" x14ac:dyDescent="0.2">
      <c r="A3543" s="511">
        <v>42151</v>
      </c>
      <c r="B3543" s="512">
        <v>19</v>
      </c>
      <c r="H3543" s="504">
        <v>309.49200000000002</v>
      </c>
      <c r="O3543" s="511">
        <v>42516</v>
      </c>
      <c r="P3543" s="512">
        <v>19</v>
      </c>
      <c r="V3543" s="504">
        <v>313.89499999999998</v>
      </c>
      <c r="AC3543" s="511">
        <f t="shared" ref="AC3543:AC3606" si="111">AC3542+1/24</f>
        <v>42882.749999991458</v>
      </c>
      <c r="AD3543" s="512">
        <f t="shared" si="110"/>
        <v>19</v>
      </c>
      <c r="AJ3543" s="504">
        <v>304</v>
      </c>
    </row>
    <row r="3544" spans="1:36" x14ac:dyDescent="0.2">
      <c r="A3544" s="511">
        <v>42151</v>
      </c>
      <c r="B3544" s="512">
        <v>20</v>
      </c>
      <c r="H3544" s="504">
        <v>302.077</v>
      </c>
      <c r="O3544" s="511">
        <v>42516</v>
      </c>
      <c r="P3544" s="512">
        <v>20</v>
      </c>
      <c r="V3544" s="504">
        <v>308.45</v>
      </c>
      <c r="AC3544" s="511">
        <f t="shared" si="111"/>
        <v>42882.791666658122</v>
      </c>
      <c r="AD3544" s="512">
        <f t="shared" si="110"/>
        <v>20</v>
      </c>
      <c r="AJ3544" s="504">
        <v>285</v>
      </c>
    </row>
    <row r="3545" spans="1:36" x14ac:dyDescent="0.2">
      <c r="A3545" s="511">
        <v>42151</v>
      </c>
      <c r="B3545" s="512">
        <v>21</v>
      </c>
      <c r="H3545" s="504">
        <v>298.52199999999999</v>
      </c>
      <c r="O3545" s="511">
        <v>42516</v>
      </c>
      <c r="P3545" s="512">
        <v>21</v>
      </c>
      <c r="V3545" s="504">
        <v>305.32900000000001</v>
      </c>
      <c r="AC3545" s="511">
        <f t="shared" si="111"/>
        <v>42882.833333324787</v>
      </c>
      <c r="AD3545" s="512">
        <f t="shared" si="110"/>
        <v>21</v>
      </c>
      <c r="AJ3545" s="504">
        <v>274</v>
      </c>
    </row>
    <row r="3546" spans="1:36" x14ac:dyDescent="0.2">
      <c r="A3546" s="511">
        <v>42151</v>
      </c>
      <c r="B3546" s="512">
        <v>22</v>
      </c>
      <c r="H3546" s="504">
        <v>294.08100000000002</v>
      </c>
      <c r="O3546" s="511">
        <v>42516</v>
      </c>
      <c r="P3546" s="512">
        <v>22</v>
      </c>
      <c r="V3546" s="504">
        <v>297.20699999999999</v>
      </c>
      <c r="AC3546" s="511">
        <f t="shared" si="111"/>
        <v>42882.874999991451</v>
      </c>
      <c r="AD3546" s="512">
        <f t="shared" si="110"/>
        <v>22</v>
      </c>
      <c r="AJ3546" s="504">
        <v>276</v>
      </c>
    </row>
    <row r="3547" spans="1:36" x14ac:dyDescent="0.2">
      <c r="A3547" s="511">
        <v>42151</v>
      </c>
      <c r="B3547" s="512">
        <v>23</v>
      </c>
      <c r="H3547" s="504">
        <v>268.185</v>
      </c>
      <c r="O3547" s="511">
        <v>42516</v>
      </c>
      <c r="P3547" s="512">
        <v>23</v>
      </c>
      <c r="V3547" s="504">
        <v>269.20299999999997</v>
      </c>
      <c r="AC3547" s="511">
        <f t="shared" si="111"/>
        <v>42882.916666658115</v>
      </c>
      <c r="AD3547" s="512">
        <f t="shared" si="110"/>
        <v>23</v>
      </c>
      <c r="AJ3547" s="504">
        <v>244</v>
      </c>
    </row>
    <row r="3548" spans="1:36" x14ac:dyDescent="0.2">
      <c r="A3548" s="511">
        <v>42151</v>
      </c>
      <c r="B3548" s="512">
        <v>24</v>
      </c>
      <c r="H3548" s="504">
        <v>240.96100000000001</v>
      </c>
      <c r="O3548" s="511">
        <v>42516</v>
      </c>
      <c r="P3548" s="512">
        <v>24</v>
      </c>
      <c r="V3548" s="504">
        <v>240.679</v>
      </c>
      <c r="AC3548" s="511">
        <f t="shared" si="111"/>
        <v>42882.958333324779</v>
      </c>
      <c r="AD3548" s="512">
        <f t="shared" si="110"/>
        <v>24</v>
      </c>
      <c r="AJ3548" s="504">
        <v>215</v>
      </c>
    </row>
    <row r="3549" spans="1:36" x14ac:dyDescent="0.2">
      <c r="A3549" s="511">
        <v>42152</v>
      </c>
      <c r="B3549" s="512">
        <v>1</v>
      </c>
      <c r="H3549" s="504">
        <v>223.80699999999999</v>
      </c>
      <c r="O3549" s="511">
        <v>42517</v>
      </c>
      <c r="P3549" s="512">
        <v>1</v>
      </c>
      <c r="V3549" s="504">
        <v>221.852</v>
      </c>
      <c r="AC3549" s="511">
        <f t="shared" si="111"/>
        <v>42882.999999991443</v>
      </c>
      <c r="AD3549" s="512">
        <f t="shared" si="110"/>
        <v>1</v>
      </c>
      <c r="AJ3549" s="504">
        <v>197</v>
      </c>
    </row>
    <row r="3550" spans="1:36" x14ac:dyDescent="0.2">
      <c r="A3550" s="511">
        <v>42152</v>
      </c>
      <c r="B3550" s="512">
        <v>2</v>
      </c>
      <c r="H3550" s="504">
        <v>214.679</v>
      </c>
      <c r="O3550" s="511">
        <v>42517</v>
      </c>
      <c r="P3550" s="512">
        <v>2</v>
      </c>
      <c r="V3550" s="504">
        <v>211.054</v>
      </c>
      <c r="AC3550" s="511">
        <f t="shared" si="111"/>
        <v>42883.041666658108</v>
      </c>
      <c r="AD3550" s="512">
        <f t="shared" si="110"/>
        <v>2</v>
      </c>
      <c r="AJ3550" s="504">
        <v>192</v>
      </c>
    </row>
    <row r="3551" spans="1:36" x14ac:dyDescent="0.2">
      <c r="A3551" s="511">
        <v>42152</v>
      </c>
      <c r="B3551" s="512">
        <v>3</v>
      </c>
      <c r="H3551" s="504">
        <v>208.48500000000001</v>
      </c>
      <c r="O3551" s="511">
        <v>42517</v>
      </c>
      <c r="P3551" s="512">
        <v>3</v>
      </c>
      <c r="V3551" s="504">
        <v>204.078</v>
      </c>
      <c r="AC3551" s="511">
        <f t="shared" si="111"/>
        <v>42883.083333324772</v>
      </c>
      <c r="AD3551" s="512">
        <f t="shared" si="110"/>
        <v>3</v>
      </c>
      <c r="AJ3551" s="504">
        <v>191</v>
      </c>
    </row>
    <row r="3552" spans="1:36" x14ac:dyDescent="0.2">
      <c r="A3552" s="511">
        <v>42152</v>
      </c>
      <c r="B3552" s="512">
        <v>4</v>
      </c>
      <c r="H3552" s="504">
        <v>206.184</v>
      </c>
      <c r="O3552" s="511">
        <v>42517</v>
      </c>
      <c r="P3552" s="512">
        <v>4</v>
      </c>
      <c r="V3552" s="504">
        <v>200.833</v>
      </c>
      <c r="AC3552" s="511">
        <f t="shared" si="111"/>
        <v>42883.124999991436</v>
      </c>
      <c r="AD3552" s="512">
        <f t="shared" si="110"/>
        <v>4</v>
      </c>
      <c r="AJ3552" s="504">
        <v>191</v>
      </c>
    </row>
    <row r="3553" spans="1:36" x14ac:dyDescent="0.2">
      <c r="A3553" s="511">
        <v>42152</v>
      </c>
      <c r="B3553" s="512">
        <v>5</v>
      </c>
      <c r="H3553" s="504">
        <v>208.23599999999999</v>
      </c>
      <c r="O3553" s="511">
        <v>42517</v>
      </c>
      <c r="P3553" s="512">
        <v>5</v>
      </c>
      <c r="V3553" s="504">
        <v>206.58799999999999</v>
      </c>
      <c r="AC3553" s="511">
        <f t="shared" si="111"/>
        <v>42883.1666666581</v>
      </c>
      <c r="AD3553" s="512">
        <f t="shared" si="110"/>
        <v>5</v>
      </c>
      <c r="AJ3553" s="504">
        <v>191</v>
      </c>
    </row>
    <row r="3554" spans="1:36" x14ac:dyDescent="0.2">
      <c r="A3554" s="511">
        <v>42152</v>
      </c>
      <c r="B3554" s="512">
        <v>6</v>
      </c>
      <c r="H3554" s="504">
        <v>212.928</v>
      </c>
      <c r="O3554" s="511">
        <v>42517</v>
      </c>
      <c r="P3554" s="512">
        <v>6</v>
      </c>
      <c r="V3554" s="504">
        <v>211.30799999999999</v>
      </c>
      <c r="AC3554" s="511">
        <f t="shared" si="111"/>
        <v>42883.208333324765</v>
      </c>
      <c r="AD3554" s="512">
        <f t="shared" si="110"/>
        <v>6</v>
      </c>
      <c r="AJ3554" s="504">
        <v>192</v>
      </c>
    </row>
    <row r="3555" spans="1:36" x14ac:dyDescent="0.2">
      <c r="A3555" s="511">
        <v>42152</v>
      </c>
      <c r="B3555" s="512">
        <v>7</v>
      </c>
      <c r="H3555" s="504">
        <v>225.32599999999999</v>
      </c>
      <c r="O3555" s="511">
        <v>42517</v>
      </c>
      <c r="P3555" s="512">
        <v>7</v>
      </c>
      <c r="V3555" s="504">
        <v>221.297</v>
      </c>
      <c r="AC3555" s="511">
        <f t="shared" si="111"/>
        <v>42883.249999991429</v>
      </c>
      <c r="AD3555" s="512">
        <f t="shared" si="110"/>
        <v>7</v>
      </c>
      <c r="AJ3555" s="504">
        <v>192</v>
      </c>
    </row>
    <row r="3556" spans="1:36" x14ac:dyDescent="0.2">
      <c r="A3556" s="511">
        <v>42152</v>
      </c>
      <c r="B3556" s="512">
        <v>8</v>
      </c>
      <c r="H3556" s="504">
        <v>237.91900000000001</v>
      </c>
      <c r="O3556" s="511">
        <v>42517</v>
      </c>
      <c r="P3556" s="512">
        <v>8</v>
      </c>
      <c r="V3556" s="504">
        <v>235.376</v>
      </c>
      <c r="AC3556" s="511">
        <f t="shared" si="111"/>
        <v>42883.291666658093</v>
      </c>
      <c r="AD3556" s="512">
        <f t="shared" si="110"/>
        <v>8</v>
      </c>
      <c r="AJ3556" s="504">
        <v>194</v>
      </c>
    </row>
    <row r="3557" spans="1:36" x14ac:dyDescent="0.2">
      <c r="A3557" s="511">
        <v>42152</v>
      </c>
      <c r="B3557" s="512">
        <v>9</v>
      </c>
      <c r="H3557" s="504">
        <v>240.78800000000001</v>
      </c>
      <c r="O3557" s="511">
        <v>42517</v>
      </c>
      <c r="P3557" s="512">
        <v>9</v>
      </c>
      <c r="V3557" s="504">
        <v>239.523</v>
      </c>
      <c r="AC3557" s="511">
        <f t="shared" si="111"/>
        <v>42883.333333324757</v>
      </c>
      <c r="AD3557" s="512">
        <f t="shared" si="110"/>
        <v>9</v>
      </c>
      <c r="AJ3557" s="504">
        <v>198</v>
      </c>
    </row>
    <row r="3558" spans="1:36" x14ac:dyDescent="0.2">
      <c r="A3558" s="511">
        <v>42152</v>
      </c>
      <c r="B3558" s="512">
        <v>10</v>
      </c>
      <c r="H3558" s="504">
        <v>244.834</v>
      </c>
      <c r="O3558" s="511">
        <v>42517</v>
      </c>
      <c r="P3558" s="512">
        <v>10</v>
      </c>
      <c r="V3558" s="504">
        <v>244.89400000000001</v>
      </c>
      <c r="AC3558" s="511">
        <f t="shared" si="111"/>
        <v>42883.374999991422</v>
      </c>
      <c r="AD3558" s="512">
        <f t="shared" si="110"/>
        <v>10</v>
      </c>
      <c r="AJ3558" s="504">
        <v>203</v>
      </c>
    </row>
    <row r="3559" spans="1:36" x14ac:dyDescent="0.2">
      <c r="A3559" s="511">
        <v>42152</v>
      </c>
      <c r="B3559" s="512">
        <v>11</v>
      </c>
      <c r="H3559" s="504">
        <v>252.059</v>
      </c>
      <c r="O3559" s="511">
        <v>42517</v>
      </c>
      <c r="P3559" s="512">
        <v>11</v>
      </c>
      <c r="V3559" s="504">
        <v>253.874</v>
      </c>
      <c r="AC3559" s="511">
        <f t="shared" si="111"/>
        <v>42883.416666658086</v>
      </c>
      <c r="AD3559" s="512">
        <f t="shared" si="110"/>
        <v>11</v>
      </c>
      <c r="AJ3559" s="504">
        <v>210</v>
      </c>
    </row>
    <row r="3560" spans="1:36" x14ac:dyDescent="0.2">
      <c r="A3560" s="511">
        <v>42152</v>
      </c>
      <c r="B3560" s="512">
        <v>12</v>
      </c>
      <c r="H3560" s="504">
        <v>263.40699999999998</v>
      </c>
      <c r="O3560" s="511">
        <v>42517</v>
      </c>
      <c r="P3560" s="512">
        <v>12</v>
      </c>
      <c r="V3560" s="504">
        <v>263.87799999999999</v>
      </c>
      <c r="AC3560" s="511">
        <f t="shared" si="111"/>
        <v>42883.45833332475</v>
      </c>
      <c r="AD3560" s="512">
        <f t="shared" si="110"/>
        <v>12</v>
      </c>
      <c r="AJ3560" s="504">
        <v>215</v>
      </c>
    </row>
    <row r="3561" spans="1:36" x14ac:dyDescent="0.2">
      <c r="A3561" s="511">
        <v>42152</v>
      </c>
      <c r="B3561" s="512">
        <v>13</v>
      </c>
      <c r="H3561" s="504">
        <v>272.94299999999998</v>
      </c>
      <c r="O3561" s="511">
        <v>42517</v>
      </c>
      <c r="P3561" s="512">
        <v>13</v>
      </c>
      <c r="V3561" s="504">
        <v>274.39</v>
      </c>
      <c r="AC3561" s="511">
        <f t="shared" si="111"/>
        <v>42883.499999991414</v>
      </c>
      <c r="AD3561" s="512">
        <f t="shared" si="110"/>
        <v>13</v>
      </c>
      <c r="AJ3561" s="504">
        <v>220</v>
      </c>
    </row>
    <row r="3562" spans="1:36" x14ac:dyDescent="0.2">
      <c r="A3562" s="511">
        <v>42152</v>
      </c>
      <c r="B3562" s="512">
        <v>14</v>
      </c>
      <c r="H3562" s="504">
        <v>282.05500000000001</v>
      </c>
      <c r="O3562" s="511">
        <v>42517</v>
      </c>
      <c r="P3562" s="512">
        <v>14</v>
      </c>
      <c r="V3562" s="504">
        <v>287.416</v>
      </c>
      <c r="AC3562" s="511">
        <f t="shared" si="111"/>
        <v>42883.541666658079</v>
      </c>
      <c r="AD3562" s="512">
        <f t="shared" si="110"/>
        <v>14</v>
      </c>
      <c r="AJ3562" s="504">
        <v>226</v>
      </c>
    </row>
    <row r="3563" spans="1:36" x14ac:dyDescent="0.2">
      <c r="A3563" s="511">
        <v>42152</v>
      </c>
      <c r="B3563" s="512">
        <v>15</v>
      </c>
      <c r="H3563" s="504">
        <v>287.58300000000003</v>
      </c>
      <c r="O3563" s="511">
        <v>42517</v>
      </c>
      <c r="P3563" s="512">
        <v>15</v>
      </c>
      <c r="V3563" s="504">
        <v>301.30200000000002</v>
      </c>
      <c r="AC3563" s="511">
        <f t="shared" si="111"/>
        <v>42883.583333324743</v>
      </c>
      <c r="AD3563" s="512">
        <f t="shared" si="110"/>
        <v>15</v>
      </c>
      <c r="AJ3563" s="504">
        <v>232</v>
      </c>
    </row>
    <row r="3564" spans="1:36" x14ac:dyDescent="0.2">
      <c r="A3564" s="511">
        <v>42152</v>
      </c>
      <c r="B3564" s="512">
        <v>16</v>
      </c>
      <c r="H3564" s="504">
        <v>292.42899999999997</v>
      </c>
      <c r="O3564" s="511">
        <v>42517</v>
      </c>
      <c r="P3564" s="512">
        <v>16</v>
      </c>
      <c r="V3564" s="504">
        <v>311.35700000000003</v>
      </c>
      <c r="AC3564" s="511">
        <f t="shared" si="111"/>
        <v>42883.624999991407</v>
      </c>
      <c r="AD3564" s="512">
        <f t="shared" si="110"/>
        <v>16</v>
      </c>
      <c r="AJ3564" s="504">
        <v>238</v>
      </c>
    </row>
    <row r="3565" spans="1:36" x14ac:dyDescent="0.2">
      <c r="A3565" s="511">
        <v>42152</v>
      </c>
      <c r="B3565" s="512">
        <v>17</v>
      </c>
      <c r="H3565" s="504">
        <v>301.76100000000002</v>
      </c>
      <c r="O3565" s="511">
        <v>42517</v>
      </c>
      <c r="P3565" s="512">
        <v>17</v>
      </c>
      <c r="V3565" s="504">
        <v>320.95299999999997</v>
      </c>
      <c r="AC3565" s="511">
        <f t="shared" si="111"/>
        <v>42883.666666658071</v>
      </c>
      <c r="AD3565" s="512">
        <f t="shared" si="110"/>
        <v>17</v>
      </c>
      <c r="AJ3565" s="504">
        <v>246</v>
      </c>
    </row>
    <row r="3566" spans="1:36" x14ac:dyDescent="0.2">
      <c r="A3566" s="511">
        <v>42152</v>
      </c>
      <c r="B3566" s="512">
        <v>18</v>
      </c>
      <c r="H3566" s="504">
        <v>307.95800000000003</v>
      </c>
      <c r="O3566" s="511">
        <v>42517</v>
      </c>
      <c r="P3566" s="512">
        <v>18</v>
      </c>
      <c r="V3566" s="504">
        <v>324.45999999999998</v>
      </c>
      <c r="AC3566" s="511">
        <f t="shared" si="111"/>
        <v>42883.708333324736</v>
      </c>
      <c r="AD3566" s="512">
        <f t="shared" si="110"/>
        <v>18</v>
      </c>
      <c r="AJ3566" s="504">
        <v>253</v>
      </c>
    </row>
    <row r="3567" spans="1:36" x14ac:dyDescent="0.2">
      <c r="A3567" s="511">
        <v>42152</v>
      </c>
      <c r="B3567" s="512">
        <v>19</v>
      </c>
      <c r="H3567" s="504">
        <v>311.91199999999998</v>
      </c>
      <c r="O3567" s="511">
        <v>42517</v>
      </c>
      <c r="P3567" s="512">
        <v>19</v>
      </c>
      <c r="V3567" s="504">
        <v>325.33300000000003</v>
      </c>
      <c r="AC3567" s="511">
        <f t="shared" si="111"/>
        <v>42883.7499999914</v>
      </c>
      <c r="AD3567" s="512">
        <f t="shared" si="110"/>
        <v>19</v>
      </c>
      <c r="AJ3567" s="504">
        <v>256</v>
      </c>
    </row>
    <row r="3568" spans="1:36" x14ac:dyDescent="0.2">
      <c r="A3568" s="511">
        <v>42152</v>
      </c>
      <c r="B3568" s="512">
        <v>20</v>
      </c>
      <c r="H3568" s="504">
        <v>307.31900000000002</v>
      </c>
      <c r="O3568" s="511">
        <v>42517</v>
      </c>
      <c r="P3568" s="512">
        <v>20</v>
      </c>
      <c r="V3568" s="504">
        <v>315.84399999999999</v>
      </c>
      <c r="AC3568" s="511">
        <f t="shared" si="111"/>
        <v>42883.791666658064</v>
      </c>
      <c r="AD3568" s="512">
        <f t="shared" si="110"/>
        <v>20</v>
      </c>
      <c r="AJ3568" s="504">
        <v>251</v>
      </c>
    </row>
    <row r="3569" spans="1:36" x14ac:dyDescent="0.2">
      <c r="A3569" s="511">
        <v>42152</v>
      </c>
      <c r="B3569" s="512">
        <v>21</v>
      </c>
      <c r="H3569" s="504">
        <v>304.24</v>
      </c>
      <c r="O3569" s="511">
        <v>42517</v>
      </c>
      <c r="P3569" s="512">
        <v>21</v>
      </c>
      <c r="V3569" s="504">
        <v>310.65199999999999</v>
      </c>
      <c r="AC3569" s="511">
        <f t="shared" si="111"/>
        <v>42883.833333324728</v>
      </c>
      <c r="AD3569" s="512">
        <f t="shared" si="110"/>
        <v>21</v>
      </c>
      <c r="AJ3569" s="504">
        <v>249</v>
      </c>
    </row>
    <row r="3570" spans="1:36" x14ac:dyDescent="0.2">
      <c r="A3570" s="511">
        <v>42152</v>
      </c>
      <c r="B3570" s="512">
        <v>22</v>
      </c>
      <c r="H3570" s="504">
        <v>298.81400000000002</v>
      </c>
      <c r="O3570" s="511">
        <v>42517</v>
      </c>
      <c r="P3570" s="512">
        <v>22</v>
      </c>
      <c r="V3570" s="504">
        <v>303.87700000000001</v>
      </c>
      <c r="AC3570" s="511">
        <f t="shared" si="111"/>
        <v>42883.874999991393</v>
      </c>
      <c r="AD3570" s="512">
        <f t="shared" si="110"/>
        <v>22</v>
      </c>
      <c r="AJ3570" s="504">
        <v>255</v>
      </c>
    </row>
    <row r="3571" spans="1:36" x14ac:dyDescent="0.2">
      <c r="A3571" s="511">
        <v>42152</v>
      </c>
      <c r="B3571" s="512">
        <v>23</v>
      </c>
      <c r="H3571" s="504">
        <v>273.31299999999999</v>
      </c>
      <c r="O3571" s="511">
        <v>42517</v>
      </c>
      <c r="P3571" s="512">
        <v>23</v>
      </c>
      <c r="V3571" s="504">
        <v>278.43</v>
      </c>
      <c r="AC3571" s="511">
        <f t="shared" si="111"/>
        <v>42883.916666658057</v>
      </c>
      <c r="AD3571" s="512">
        <f t="shared" si="110"/>
        <v>23</v>
      </c>
      <c r="AJ3571" s="504">
        <v>235</v>
      </c>
    </row>
    <row r="3572" spans="1:36" x14ac:dyDescent="0.2">
      <c r="A3572" s="511">
        <v>42152</v>
      </c>
      <c r="B3572" s="512">
        <v>24</v>
      </c>
      <c r="H3572" s="504">
        <v>244.17699999999999</v>
      </c>
      <c r="O3572" s="511">
        <v>42517</v>
      </c>
      <c r="P3572" s="512">
        <v>24</v>
      </c>
      <c r="V3572" s="504">
        <v>251.542</v>
      </c>
      <c r="AC3572" s="511">
        <f t="shared" si="111"/>
        <v>42883.958333324721</v>
      </c>
      <c r="AD3572" s="512">
        <f t="shared" si="110"/>
        <v>24</v>
      </c>
      <c r="AJ3572" s="504">
        <v>210</v>
      </c>
    </row>
    <row r="3573" spans="1:36" x14ac:dyDescent="0.2">
      <c r="A3573" s="511">
        <v>42153</v>
      </c>
      <c r="B3573" s="512">
        <v>1</v>
      </c>
      <c r="H3573" s="504">
        <v>225.17099999999999</v>
      </c>
      <c r="O3573" s="511">
        <v>42518</v>
      </c>
      <c r="P3573" s="512">
        <v>1</v>
      </c>
      <c r="V3573" s="504">
        <v>231.929</v>
      </c>
      <c r="AC3573" s="511">
        <f t="shared" si="111"/>
        <v>42883.999999991385</v>
      </c>
      <c r="AD3573" s="512">
        <f t="shared" si="110"/>
        <v>1</v>
      </c>
      <c r="AJ3573" s="504">
        <v>192</v>
      </c>
    </row>
    <row r="3574" spans="1:36" x14ac:dyDescent="0.2">
      <c r="A3574" s="511">
        <v>42153</v>
      </c>
      <c r="B3574" s="512">
        <v>2</v>
      </c>
      <c r="H3574" s="504">
        <v>216.226</v>
      </c>
      <c r="O3574" s="511">
        <v>42518</v>
      </c>
      <c r="P3574" s="512">
        <v>2</v>
      </c>
      <c r="V3574" s="504">
        <v>217.148</v>
      </c>
      <c r="AC3574" s="511">
        <f t="shared" si="111"/>
        <v>42884.04166665805</v>
      </c>
      <c r="AD3574" s="512">
        <f t="shared" si="110"/>
        <v>2</v>
      </c>
      <c r="AJ3574" s="504">
        <v>187</v>
      </c>
    </row>
    <row r="3575" spans="1:36" x14ac:dyDescent="0.2">
      <c r="A3575" s="511">
        <v>42153</v>
      </c>
      <c r="B3575" s="512">
        <v>3</v>
      </c>
      <c r="H3575" s="504">
        <v>209.41399999999999</v>
      </c>
      <c r="O3575" s="511">
        <v>42518</v>
      </c>
      <c r="P3575" s="512">
        <v>3</v>
      </c>
      <c r="V3575" s="504">
        <v>206.84299999999999</v>
      </c>
      <c r="AC3575" s="511">
        <f t="shared" si="111"/>
        <v>42884.083333324714</v>
      </c>
      <c r="AD3575" s="512">
        <f t="shared" si="110"/>
        <v>3</v>
      </c>
      <c r="AJ3575" s="504">
        <v>180</v>
      </c>
    </row>
    <row r="3576" spans="1:36" x14ac:dyDescent="0.2">
      <c r="A3576" s="511">
        <v>42153</v>
      </c>
      <c r="B3576" s="512">
        <v>4</v>
      </c>
      <c r="H3576" s="504">
        <v>205.48599999999999</v>
      </c>
      <c r="O3576" s="511">
        <v>42518</v>
      </c>
      <c r="P3576" s="512">
        <v>4</v>
      </c>
      <c r="V3576" s="504">
        <v>200.95400000000001</v>
      </c>
      <c r="AC3576" s="511">
        <f t="shared" si="111"/>
        <v>42884.124999991378</v>
      </c>
      <c r="AD3576" s="512">
        <f t="shared" si="110"/>
        <v>4</v>
      </c>
      <c r="AJ3576" s="504">
        <v>177</v>
      </c>
    </row>
    <row r="3577" spans="1:36" x14ac:dyDescent="0.2">
      <c r="A3577" s="511">
        <v>42153</v>
      </c>
      <c r="B3577" s="512">
        <v>5</v>
      </c>
      <c r="H3577" s="504">
        <v>208.75200000000001</v>
      </c>
      <c r="O3577" s="511">
        <v>42518</v>
      </c>
      <c r="P3577" s="512">
        <v>5</v>
      </c>
      <c r="V3577" s="504">
        <v>199.886</v>
      </c>
      <c r="AC3577" s="511">
        <f t="shared" si="111"/>
        <v>42884.166666658042</v>
      </c>
      <c r="AD3577" s="512">
        <f t="shared" si="110"/>
        <v>5</v>
      </c>
      <c r="AJ3577" s="504">
        <v>176</v>
      </c>
    </row>
    <row r="3578" spans="1:36" x14ac:dyDescent="0.2">
      <c r="A3578" s="511">
        <v>42153</v>
      </c>
      <c r="B3578" s="512">
        <v>6</v>
      </c>
      <c r="H3578" s="504">
        <v>213.46799999999999</v>
      </c>
      <c r="O3578" s="511">
        <v>42518</v>
      </c>
      <c r="P3578" s="512">
        <v>6</v>
      </c>
      <c r="V3578" s="504">
        <v>199.857</v>
      </c>
      <c r="AC3578" s="511">
        <f t="shared" si="111"/>
        <v>42884.208333324706</v>
      </c>
      <c r="AD3578" s="512">
        <f t="shared" si="110"/>
        <v>6</v>
      </c>
      <c r="AJ3578" s="504">
        <v>177</v>
      </c>
    </row>
    <row r="3579" spans="1:36" x14ac:dyDescent="0.2">
      <c r="A3579" s="511">
        <v>42153</v>
      </c>
      <c r="B3579" s="512">
        <v>7</v>
      </c>
      <c r="H3579" s="504">
        <v>222.619</v>
      </c>
      <c r="O3579" s="511">
        <v>42518</v>
      </c>
      <c r="P3579" s="512">
        <v>7</v>
      </c>
      <c r="V3579" s="504">
        <v>199.25700000000001</v>
      </c>
      <c r="AC3579" s="511">
        <f t="shared" si="111"/>
        <v>42884.249999991371</v>
      </c>
      <c r="AD3579" s="512">
        <f t="shared" si="110"/>
        <v>7</v>
      </c>
      <c r="AJ3579" s="504">
        <v>178</v>
      </c>
    </row>
    <row r="3580" spans="1:36" x14ac:dyDescent="0.2">
      <c r="A3580" s="511">
        <v>42153</v>
      </c>
      <c r="B3580" s="512">
        <v>8</v>
      </c>
      <c r="H3580" s="504">
        <v>236.62</v>
      </c>
      <c r="O3580" s="511">
        <v>42518</v>
      </c>
      <c r="P3580" s="512">
        <v>8</v>
      </c>
      <c r="V3580" s="504">
        <v>207.98</v>
      </c>
      <c r="AC3580" s="511">
        <f t="shared" si="111"/>
        <v>42884.291666658035</v>
      </c>
      <c r="AD3580" s="512">
        <f t="shared" si="110"/>
        <v>8</v>
      </c>
      <c r="AJ3580" s="504">
        <v>186</v>
      </c>
    </row>
    <row r="3581" spans="1:36" x14ac:dyDescent="0.2">
      <c r="A3581" s="511">
        <v>42153</v>
      </c>
      <c r="B3581" s="512">
        <v>9</v>
      </c>
      <c r="H3581" s="504">
        <v>239.643</v>
      </c>
      <c r="O3581" s="511">
        <v>42518</v>
      </c>
      <c r="P3581" s="512">
        <v>9</v>
      </c>
      <c r="V3581" s="504">
        <v>216.30799999999999</v>
      </c>
      <c r="AC3581" s="511">
        <f t="shared" si="111"/>
        <v>42884.333333324699</v>
      </c>
      <c r="AD3581" s="512">
        <f t="shared" si="110"/>
        <v>9</v>
      </c>
      <c r="AJ3581" s="504">
        <v>192</v>
      </c>
    </row>
    <row r="3582" spans="1:36" x14ac:dyDescent="0.2">
      <c r="A3582" s="511">
        <v>42153</v>
      </c>
      <c r="B3582" s="512">
        <v>10</v>
      </c>
      <c r="H3582" s="504">
        <v>244.499</v>
      </c>
      <c r="O3582" s="511">
        <v>42518</v>
      </c>
      <c r="P3582" s="512">
        <v>10</v>
      </c>
      <c r="V3582" s="504">
        <v>225.184</v>
      </c>
      <c r="AC3582" s="511">
        <f t="shared" si="111"/>
        <v>42884.374999991363</v>
      </c>
      <c r="AD3582" s="512">
        <f t="shared" si="110"/>
        <v>10</v>
      </c>
      <c r="AJ3582" s="504">
        <v>198</v>
      </c>
    </row>
    <row r="3583" spans="1:36" x14ac:dyDescent="0.2">
      <c r="A3583" s="511">
        <v>42153</v>
      </c>
      <c r="B3583" s="512">
        <v>11</v>
      </c>
      <c r="H3583" s="504">
        <v>255.25899999999999</v>
      </c>
      <c r="O3583" s="511">
        <v>42518</v>
      </c>
      <c r="P3583" s="512">
        <v>11</v>
      </c>
      <c r="V3583" s="504">
        <v>233.952</v>
      </c>
      <c r="AC3583" s="511">
        <f t="shared" si="111"/>
        <v>42884.416666658028</v>
      </c>
      <c r="AD3583" s="512">
        <f t="shared" si="110"/>
        <v>11</v>
      </c>
      <c r="AJ3583" s="504">
        <v>208</v>
      </c>
    </row>
    <row r="3584" spans="1:36" x14ac:dyDescent="0.2">
      <c r="A3584" s="511">
        <v>42153</v>
      </c>
      <c r="B3584" s="512">
        <v>12</v>
      </c>
      <c r="H3584" s="504">
        <v>267.20999999999998</v>
      </c>
      <c r="O3584" s="511">
        <v>42518</v>
      </c>
      <c r="P3584" s="512">
        <v>12</v>
      </c>
      <c r="V3584" s="504">
        <v>243.54599999999999</v>
      </c>
      <c r="AC3584" s="511">
        <f t="shared" si="111"/>
        <v>42884.458333324692</v>
      </c>
      <c r="AD3584" s="512">
        <f t="shared" si="110"/>
        <v>12</v>
      </c>
      <c r="AJ3584" s="504">
        <v>220</v>
      </c>
    </row>
    <row r="3585" spans="1:36" x14ac:dyDescent="0.2">
      <c r="A3585" s="511">
        <v>42153</v>
      </c>
      <c r="B3585" s="512">
        <v>13</v>
      </c>
      <c r="H3585" s="504">
        <v>278.71499999999997</v>
      </c>
      <c r="O3585" s="511">
        <v>42518</v>
      </c>
      <c r="P3585" s="512">
        <v>13</v>
      </c>
      <c r="V3585" s="504">
        <v>255.464</v>
      </c>
      <c r="AC3585" s="511">
        <f t="shared" si="111"/>
        <v>42884.499999991356</v>
      </c>
      <c r="AD3585" s="512">
        <f t="shared" si="110"/>
        <v>13</v>
      </c>
      <c r="AJ3585" s="504">
        <v>231</v>
      </c>
    </row>
    <row r="3586" spans="1:36" x14ac:dyDescent="0.2">
      <c r="A3586" s="511">
        <v>42153</v>
      </c>
      <c r="B3586" s="512">
        <v>14</v>
      </c>
      <c r="H3586" s="504">
        <v>298.2</v>
      </c>
      <c r="O3586" s="511">
        <v>42518</v>
      </c>
      <c r="P3586" s="512">
        <v>14</v>
      </c>
      <c r="V3586" s="504">
        <v>268.654</v>
      </c>
      <c r="AC3586" s="511">
        <f t="shared" si="111"/>
        <v>42884.54166665802</v>
      </c>
      <c r="AD3586" s="512">
        <f t="shared" si="110"/>
        <v>14</v>
      </c>
      <c r="AJ3586" s="504">
        <v>243</v>
      </c>
    </row>
    <row r="3587" spans="1:36" x14ac:dyDescent="0.2">
      <c r="A3587" s="511">
        <v>42153</v>
      </c>
      <c r="B3587" s="512">
        <v>15</v>
      </c>
      <c r="H3587" s="504">
        <v>316.73599999999999</v>
      </c>
      <c r="O3587" s="511">
        <v>42518</v>
      </c>
      <c r="P3587" s="512">
        <v>15</v>
      </c>
      <c r="V3587" s="504">
        <v>282.79399999999998</v>
      </c>
      <c r="AC3587" s="511">
        <f t="shared" si="111"/>
        <v>42884.583333324685</v>
      </c>
      <c r="AD3587" s="512">
        <f t="shared" si="110"/>
        <v>15</v>
      </c>
      <c r="AJ3587" s="504">
        <v>258</v>
      </c>
    </row>
    <row r="3588" spans="1:36" x14ac:dyDescent="0.2">
      <c r="A3588" s="511">
        <v>42153</v>
      </c>
      <c r="B3588" s="512">
        <v>16</v>
      </c>
      <c r="H3588" s="504">
        <v>328.94499999999999</v>
      </c>
      <c r="O3588" s="511">
        <v>42518</v>
      </c>
      <c r="P3588" s="512">
        <v>16</v>
      </c>
      <c r="V3588" s="504">
        <v>296.38799999999998</v>
      </c>
      <c r="AC3588" s="511">
        <f t="shared" si="111"/>
        <v>42884.624999991349</v>
      </c>
      <c r="AD3588" s="512">
        <f t="shared" si="110"/>
        <v>16</v>
      </c>
      <c r="AJ3588" s="504">
        <v>277</v>
      </c>
    </row>
    <row r="3589" spans="1:36" x14ac:dyDescent="0.2">
      <c r="A3589" s="511">
        <v>42153</v>
      </c>
      <c r="B3589" s="512">
        <v>17</v>
      </c>
      <c r="H3589" s="504">
        <v>334.13099999999997</v>
      </c>
      <c r="O3589" s="511">
        <v>42518</v>
      </c>
      <c r="P3589" s="512">
        <v>17</v>
      </c>
      <c r="V3589" s="504">
        <v>303.69</v>
      </c>
      <c r="AC3589" s="511">
        <f t="shared" si="111"/>
        <v>42884.666666658013</v>
      </c>
      <c r="AD3589" s="512">
        <f t="shared" si="110"/>
        <v>17</v>
      </c>
      <c r="AJ3589" s="504">
        <v>293</v>
      </c>
    </row>
    <row r="3590" spans="1:36" x14ac:dyDescent="0.2">
      <c r="A3590" s="511">
        <v>42153</v>
      </c>
      <c r="B3590" s="512">
        <v>18</v>
      </c>
      <c r="H3590" s="504">
        <v>338.24400000000003</v>
      </c>
      <c r="O3590" s="511">
        <v>42518</v>
      </c>
      <c r="P3590" s="512">
        <v>18</v>
      </c>
      <c r="V3590" s="504">
        <v>310.137</v>
      </c>
      <c r="AC3590" s="511">
        <f t="shared" si="111"/>
        <v>42884.708333324677</v>
      </c>
      <c r="AD3590" s="512">
        <f t="shared" si="110"/>
        <v>18</v>
      </c>
      <c r="AJ3590" s="504">
        <v>303</v>
      </c>
    </row>
    <row r="3591" spans="1:36" x14ac:dyDescent="0.2">
      <c r="A3591" s="511">
        <v>42153</v>
      </c>
      <c r="B3591" s="512">
        <v>19</v>
      </c>
      <c r="H3591" s="504">
        <v>335.70499999999998</v>
      </c>
      <c r="O3591" s="511">
        <v>42518</v>
      </c>
      <c r="P3591" s="512">
        <v>19</v>
      </c>
      <c r="V3591" s="504">
        <v>310.40199999999999</v>
      </c>
      <c r="AC3591" s="511">
        <f t="shared" si="111"/>
        <v>42884.749999991342</v>
      </c>
      <c r="AD3591" s="512">
        <f t="shared" si="110"/>
        <v>19</v>
      </c>
      <c r="AJ3591" s="504">
        <v>296</v>
      </c>
    </row>
    <row r="3592" spans="1:36" x14ac:dyDescent="0.2">
      <c r="A3592" s="511">
        <v>42153</v>
      </c>
      <c r="B3592" s="512">
        <v>20</v>
      </c>
      <c r="H3592" s="504">
        <v>324.74</v>
      </c>
      <c r="O3592" s="511">
        <v>42518</v>
      </c>
      <c r="P3592" s="512">
        <v>20</v>
      </c>
      <c r="V3592" s="504">
        <v>300.44400000000002</v>
      </c>
      <c r="AC3592" s="511">
        <f t="shared" si="111"/>
        <v>42884.791666658006</v>
      </c>
      <c r="AD3592" s="512">
        <f t="shared" si="110"/>
        <v>20</v>
      </c>
      <c r="AJ3592" s="504">
        <v>279</v>
      </c>
    </row>
    <row r="3593" spans="1:36" x14ac:dyDescent="0.2">
      <c r="A3593" s="511">
        <v>42153</v>
      </c>
      <c r="B3593" s="512">
        <v>21</v>
      </c>
      <c r="H3593" s="504">
        <v>315.26</v>
      </c>
      <c r="O3593" s="511">
        <v>42518</v>
      </c>
      <c r="P3593" s="512">
        <v>21</v>
      </c>
      <c r="V3593" s="504">
        <v>295.55200000000002</v>
      </c>
      <c r="AC3593" s="511">
        <f t="shared" si="111"/>
        <v>42884.83333332467</v>
      </c>
      <c r="AD3593" s="512">
        <f t="shared" si="110"/>
        <v>21</v>
      </c>
      <c r="AJ3593" s="504">
        <v>270</v>
      </c>
    </row>
    <row r="3594" spans="1:36" x14ac:dyDescent="0.2">
      <c r="A3594" s="511">
        <v>42153</v>
      </c>
      <c r="B3594" s="512">
        <v>22</v>
      </c>
      <c r="H3594" s="504">
        <v>304.20499999999998</v>
      </c>
      <c r="O3594" s="511">
        <v>42518</v>
      </c>
      <c r="P3594" s="512">
        <v>22</v>
      </c>
      <c r="V3594" s="504">
        <v>287.66000000000003</v>
      </c>
      <c r="AC3594" s="511">
        <f t="shared" si="111"/>
        <v>42884.874999991334</v>
      </c>
      <c r="AD3594" s="512">
        <f t="shared" si="110"/>
        <v>22</v>
      </c>
      <c r="AJ3594" s="504">
        <v>268</v>
      </c>
    </row>
    <row r="3595" spans="1:36" x14ac:dyDescent="0.2">
      <c r="A3595" s="511">
        <v>42153</v>
      </c>
      <c r="B3595" s="512">
        <v>23</v>
      </c>
      <c r="H3595" s="504">
        <v>277.78300000000002</v>
      </c>
      <c r="O3595" s="511">
        <v>42518</v>
      </c>
      <c r="P3595" s="512">
        <v>23</v>
      </c>
      <c r="V3595" s="504">
        <v>264.75900000000001</v>
      </c>
      <c r="AC3595" s="511">
        <f t="shared" si="111"/>
        <v>42884.916666657999</v>
      </c>
      <c r="AD3595" s="512">
        <f t="shared" si="110"/>
        <v>23</v>
      </c>
      <c r="AJ3595" s="504">
        <v>238</v>
      </c>
    </row>
    <row r="3596" spans="1:36" x14ac:dyDescent="0.2">
      <c r="A3596" s="511">
        <v>42153</v>
      </c>
      <c r="B3596" s="512">
        <v>24</v>
      </c>
      <c r="H3596" s="504">
        <v>247.636</v>
      </c>
      <c r="O3596" s="511">
        <v>42518</v>
      </c>
      <c r="P3596" s="512">
        <v>24</v>
      </c>
      <c r="V3596" s="504">
        <v>239.43299999999999</v>
      </c>
      <c r="AC3596" s="511">
        <f t="shared" si="111"/>
        <v>42884.958333324663</v>
      </c>
      <c r="AD3596" s="512">
        <f t="shared" si="110"/>
        <v>24</v>
      </c>
      <c r="AJ3596" s="504">
        <v>210</v>
      </c>
    </row>
    <row r="3597" spans="1:36" x14ac:dyDescent="0.2">
      <c r="A3597" s="511">
        <v>42154</v>
      </c>
      <c r="B3597" s="512">
        <v>1</v>
      </c>
      <c r="H3597" s="504">
        <v>226.048</v>
      </c>
      <c r="O3597" s="511">
        <v>42519</v>
      </c>
      <c r="P3597" s="512">
        <v>1</v>
      </c>
      <c r="V3597" s="504">
        <v>220.49799999999999</v>
      </c>
      <c r="AC3597" s="511">
        <f t="shared" si="111"/>
        <v>42884.999999991327</v>
      </c>
      <c r="AD3597" s="512">
        <f t="shared" si="110"/>
        <v>1</v>
      </c>
      <c r="AJ3597" s="504">
        <v>203</v>
      </c>
    </row>
    <row r="3598" spans="1:36" x14ac:dyDescent="0.2">
      <c r="A3598" s="511">
        <v>42154</v>
      </c>
      <c r="B3598" s="512">
        <v>2</v>
      </c>
      <c r="H3598" s="504">
        <v>213.87</v>
      </c>
      <c r="O3598" s="511">
        <v>42519</v>
      </c>
      <c r="P3598" s="512">
        <v>2</v>
      </c>
      <c r="V3598" s="504">
        <v>205.887</v>
      </c>
      <c r="AC3598" s="511">
        <f t="shared" si="111"/>
        <v>42885.041666657991</v>
      </c>
      <c r="AD3598" s="512">
        <f t="shared" si="110"/>
        <v>2</v>
      </c>
      <c r="AJ3598" s="504">
        <v>195</v>
      </c>
    </row>
    <row r="3599" spans="1:36" x14ac:dyDescent="0.2">
      <c r="A3599" s="511">
        <v>42154</v>
      </c>
      <c r="B3599" s="512">
        <v>3</v>
      </c>
      <c r="H3599" s="504">
        <v>205.37299999999999</v>
      </c>
      <c r="O3599" s="511">
        <v>42519</v>
      </c>
      <c r="P3599" s="512">
        <v>3</v>
      </c>
      <c r="V3599" s="504">
        <v>195.32900000000001</v>
      </c>
      <c r="AC3599" s="511">
        <f t="shared" si="111"/>
        <v>42885.083333324656</v>
      </c>
      <c r="AD3599" s="512">
        <f t="shared" si="110"/>
        <v>3</v>
      </c>
      <c r="AJ3599" s="504">
        <v>192</v>
      </c>
    </row>
    <row r="3600" spans="1:36" x14ac:dyDescent="0.2">
      <c r="A3600" s="511">
        <v>42154</v>
      </c>
      <c r="B3600" s="512">
        <v>4</v>
      </c>
      <c r="H3600" s="504">
        <v>199.89</v>
      </c>
      <c r="O3600" s="511">
        <v>42519</v>
      </c>
      <c r="P3600" s="512">
        <v>4</v>
      </c>
      <c r="V3600" s="504">
        <v>189.96</v>
      </c>
      <c r="AC3600" s="511">
        <f t="shared" si="111"/>
        <v>42885.12499999132</v>
      </c>
      <c r="AD3600" s="512">
        <f t="shared" si="110"/>
        <v>4</v>
      </c>
      <c r="AJ3600" s="504">
        <v>192</v>
      </c>
    </row>
    <row r="3601" spans="1:36" x14ac:dyDescent="0.2">
      <c r="A3601" s="511">
        <v>42154</v>
      </c>
      <c r="B3601" s="512">
        <v>5</v>
      </c>
      <c r="H3601" s="504">
        <v>198.76900000000001</v>
      </c>
      <c r="O3601" s="511">
        <v>42519</v>
      </c>
      <c r="P3601" s="512">
        <v>5</v>
      </c>
      <c r="V3601" s="504">
        <v>188.14699999999999</v>
      </c>
      <c r="AC3601" s="511">
        <f t="shared" si="111"/>
        <v>42885.166666657984</v>
      </c>
      <c r="AD3601" s="512">
        <f t="shared" si="110"/>
        <v>5</v>
      </c>
      <c r="AJ3601" s="504">
        <v>192</v>
      </c>
    </row>
    <row r="3602" spans="1:36" x14ac:dyDescent="0.2">
      <c r="A3602" s="511">
        <v>42154</v>
      </c>
      <c r="B3602" s="512">
        <v>6</v>
      </c>
      <c r="H3602" s="504">
        <v>199.36699999999999</v>
      </c>
      <c r="O3602" s="511">
        <v>42519</v>
      </c>
      <c r="P3602" s="512">
        <v>6</v>
      </c>
      <c r="V3602" s="504">
        <v>185.00200000000001</v>
      </c>
      <c r="AC3602" s="511">
        <f t="shared" si="111"/>
        <v>42885.208333324648</v>
      </c>
      <c r="AD3602" s="512">
        <f t="shared" si="110"/>
        <v>6</v>
      </c>
      <c r="AJ3602" s="504">
        <v>193</v>
      </c>
    </row>
    <row r="3603" spans="1:36" x14ac:dyDescent="0.2">
      <c r="A3603" s="511">
        <v>42154</v>
      </c>
      <c r="B3603" s="512">
        <v>7</v>
      </c>
      <c r="H3603" s="504">
        <v>198.05099999999999</v>
      </c>
      <c r="O3603" s="511">
        <v>42519</v>
      </c>
      <c r="P3603" s="512">
        <v>7</v>
      </c>
      <c r="V3603" s="504">
        <v>182.23099999999999</v>
      </c>
      <c r="AC3603" s="511">
        <f t="shared" si="111"/>
        <v>42885.249999991313</v>
      </c>
      <c r="AD3603" s="512">
        <f t="shared" si="110"/>
        <v>7</v>
      </c>
      <c r="AJ3603" s="504">
        <v>196</v>
      </c>
    </row>
    <row r="3604" spans="1:36" x14ac:dyDescent="0.2">
      <c r="A3604" s="511">
        <v>42154</v>
      </c>
      <c r="B3604" s="512">
        <v>8</v>
      </c>
      <c r="H3604" s="504">
        <v>205.59399999999999</v>
      </c>
      <c r="O3604" s="511">
        <v>42519</v>
      </c>
      <c r="P3604" s="512">
        <v>8</v>
      </c>
      <c r="V3604" s="504">
        <v>188.51599999999999</v>
      </c>
      <c r="AC3604" s="511">
        <f t="shared" si="111"/>
        <v>42885.291666657977</v>
      </c>
      <c r="AD3604" s="512">
        <f t="shared" si="110"/>
        <v>8</v>
      </c>
      <c r="AJ3604" s="504">
        <v>206</v>
      </c>
    </row>
    <row r="3605" spans="1:36" x14ac:dyDescent="0.2">
      <c r="A3605" s="511">
        <v>42154</v>
      </c>
      <c r="B3605" s="512">
        <v>9</v>
      </c>
      <c r="H3605" s="504">
        <v>212.732</v>
      </c>
      <c r="O3605" s="511">
        <v>42519</v>
      </c>
      <c r="P3605" s="512">
        <v>9</v>
      </c>
      <c r="V3605" s="504">
        <v>198.44900000000001</v>
      </c>
      <c r="AC3605" s="511">
        <f t="shared" si="111"/>
        <v>42885.333333324641</v>
      </c>
      <c r="AD3605" s="512">
        <f t="shared" si="110"/>
        <v>9</v>
      </c>
      <c r="AJ3605" s="504">
        <v>219</v>
      </c>
    </row>
    <row r="3606" spans="1:36" x14ac:dyDescent="0.2">
      <c r="A3606" s="511">
        <v>42154</v>
      </c>
      <c r="B3606" s="512">
        <v>10</v>
      </c>
      <c r="H3606" s="504">
        <v>222.57300000000001</v>
      </c>
      <c r="O3606" s="511">
        <v>42519</v>
      </c>
      <c r="P3606" s="512">
        <v>10</v>
      </c>
      <c r="V3606" s="504">
        <v>210.06899999999999</v>
      </c>
      <c r="AC3606" s="511">
        <f t="shared" si="111"/>
        <v>42885.374999991305</v>
      </c>
      <c r="AD3606" s="512">
        <f t="shared" ref="AD3606:AD3669" si="112">B3606</f>
        <v>10</v>
      </c>
      <c r="AJ3606" s="504">
        <v>233</v>
      </c>
    </row>
    <row r="3607" spans="1:36" x14ac:dyDescent="0.2">
      <c r="A3607" s="511">
        <v>42154</v>
      </c>
      <c r="B3607" s="512">
        <v>11</v>
      </c>
      <c r="H3607" s="504">
        <v>236.92500000000001</v>
      </c>
      <c r="O3607" s="511">
        <v>42519</v>
      </c>
      <c r="P3607" s="512">
        <v>11</v>
      </c>
      <c r="V3607" s="504">
        <v>219.25700000000001</v>
      </c>
      <c r="AC3607" s="511">
        <f t="shared" ref="AC3607:AC3670" si="113">AC3606+1/24</f>
        <v>42885.416666657969</v>
      </c>
      <c r="AD3607" s="512">
        <f t="shared" si="112"/>
        <v>11</v>
      </c>
      <c r="AJ3607" s="504">
        <v>248</v>
      </c>
    </row>
    <row r="3608" spans="1:36" x14ac:dyDescent="0.2">
      <c r="A3608" s="511">
        <v>42154</v>
      </c>
      <c r="B3608" s="512">
        <v>12</v>
      </c>
      <c r="H3608" s="504">
        <v>251.69</v>
      </c>
      <c r="O3608" s="511">
        <v>42519</v>
      </c>
      <c r="P3608" s="512">
        <v>12</v>
      </c>
      <c r="V3608" s="504">
        <v>232.43700000000001</v>
      </c>
      <c r="AC3608" s="511">
        <f t="shared" si="113"/>
        <v>42885.458333324634</v>
      </c>
      <c r="AD3608" s="512">
        <f t="shared" si="112"/>
        <v>12</v>
      </c>
      <c r="AJ3608" s="504">
        <v>257</v>
      </c>
    </row>
    <row r="3609" spans="1:36" x14ac:dyDescent="0.2">
      <c r="A3609" s="511">
        <v>42154</v>
      </c>
      <c r="B3609" s="512">
        <v>13</v>
      </c>
      <c r="H3609" s="504">
        <v>264.25700000000001</v>
      </c>
      <c r="O3609" s="511">
        <v>42519</v>
      </c>
      <c r="P3609" s="512">
        <v>13</v>
      </c>
      <c r="V3609" s="504">
        <v>250.679</v>
      </c>
      <c r="AC3609" s="511">
        <f t="shared" si="113"/>
        <v>42885.499999991298</v>
      </c>
      <c r="AD3609" s="512">
        <f t="shared" si="112"/>
        <v>13</v>
      </c>
      <c r="AJ3609" s="504">
        <v>273</v>
      </c>
    </row>
    <row r="3610" spans="1:36" x14ac:dyDescent="0.2">
      <c r="A3610" s="511">
        <v>42154</v>
      </c>
      <c r="B3610" s="512">
        <v>14</v>
      </c>
      <c r="H3610" s="504">
        <v>278.49599999999998</v>
      </c>
      <c r="O3610" s="511">
        <v>42519</v>
      </c>
      <c r="P3610" s="512">
        <v>14</v>
      </c>
      <c r="V3610" s="504">
        <v>269.315</v>
      </c>
      <c r="AC3610" s="511">
        <f t="shared" si="113"/>
        <v>42885.541666657962</v>
      </c>
      <c r="AD3610" s="512">
        <f t="shared" si="112"/>
        <v>14</v>
      </c>
      <c r="AJ3610" s="504">
        <v>296</v>
      </c>
    </row>
    <row r="3611" spans="1:36" x14ac:dyDescent="0.2">
      <c r="A3611" s="511">
        <v>42154</v>
      </c>
      <c r="B3611" s="512">
        <v>15</v>
      </c>
      <c r="H3611" s="504">
        <v>293.815</v>
      </c>
      <c r="O3611" s="511">
        <v>42519</v>
      </c>
      <c r="P3611" s="512">
        <v>15</v>
      </c>
      <c r="V3611" s="504">
        <v>285.46899999999999</v>
      </c>
      <c r="AC3611" s="511">
        <f t="shared" si="113"/>
        <v>42885.583333324626</v>
      </c>
      <c r="AD3611" s="512">
        <f t="shared" si="112"/>
        <v>15</v>
      </c>
      <c r="AJ3611" s="504">
        <v>330</v>
      </c>
    </row>
    <row r="3612" spans="1:36" x14ac:dyDescent="0.2">
      <c r="A3612" s="511">
        <v>42154</v>
      </c>
      <c r="B3612" s="512">
        <v>16</v>
      </c>
      <c r="H3612" s="504">
        <v>309.69799999999998</v>
      </c>
      <c r="O3612" s="511">
        <v>42519</v>
      </c>
      <c r="P3612" s="512">
        <v>16</v>
      </c>
      <c r="V3612" s="504">
        <v>301.51400000000001</v>
      </c>
      <c r="AC3612" s="511">
        <f t="shared" si="113"/>
        <v>42885.624999991291</v>
      </c>
      <c r="AD3612" s="512">
        <f t="shared" si="112"/>
        <v>16</v>
      </c>
      <c r="AJ3612" s="504">
        <v>350</v>
      </c>
    </row>
    <row r="3613" spans="1:36" x14ac:dyDescent="0.2">
      <c r="A3613" s="511">
        <v>42154</v>
      </c>
      <c r="B3613" s="512">
        <v>17</v>
      </c>
      <c r="H3613" s="504">
        <v>323.54599999999999</v>
      </c>
      <c r="O3613" s="511">
        <v>42519</v>
      </c>
      <c r="P3613" s="512">
        <v>17</v>
      </c>
      <c r="V3613" s="504">
        <v>313.68900000000002</v>
      </c>
      <c r="AC3613" s="511">
        <f t="shared" si="113"/>
        <v>42885.666666657955</v>
      </c>
      <c r="AD3613" s="512">
        <f t="shared" si="112"/>
        <v>17</v>
      </c>
      <c r="AJ3613" s="504">
        <v>363</v>
      </c>
    </row>
    <row r="3614" spans="1:36" x14ac:dyDescent="0.2">
      <c r="A3614" s="511">
        <v>42154</v>
      </c>
      <c r="B3614" s="512">
        <v>18</v>
      </c>
      <c r="H3614" s="504">
        <v>328.70499999999998</v>
      </c>
      <c r="O3614" s="511">
        <v>42519</v>
      </c>
      <c r="P3614" s="512">
        <v>18</v>
      </c>
      <c r="V3614" s="504">
        <v>319.05900000000003</v>
      </c>
      <c r="AC3614" s="511">
        <f t="shared" si="113"/>
        <v>42885.708333324619</v>
      </c>
      <c r="AD3614" s="512">
        <f t="shared" si="112"/>
        <v>18</v>
      </c>
      <c r="AJ3614" s="504">
        <v>373</v>
      </c>
    </row>
    <row r="3615" spans="1:36" x14ac:dyDescent="0.2">
      <c r="A3615" s="511">
        <v>42154</v>
      </c>
      <c r="B3615" s="512">
        <v>19</v>
      </c>
      <c r="H3615" s="504">
        <v>325.786</v>
      </c>
      <c r="O3615" s="511">
        <v>42519</v>
      </c>
      <c r="P3615" s="512">
        <v>19</v>
      </c>
      <c r="V3615" s="504">
        <v>319.08</v>
      </c>
      <c r="AC3615" s="511">
        <f t="shared" si="113"/>
        <v>42885.749999991283</v>
      </c>
      <c r="AD3615" s="512">
        <f t="shared" si="112"/>
        <v>19</v>
      </c>
      <c r="AJ3615" s="504">
        <v>370</v>
      </c>
    </row>
    <row r="3616" spans="1:36" x14ac:dyDescent="0.2">
      <c r="A3616" s="511">
        <v>42154</v>
      </c>
      <c r="B3616" s="512">
        <v>20</v>
      </c>
      <c r="H3616" s="504">
        <v>316.12</v>
      </c>
      <c r="O3616" s="511">
        <v>42519</v>
      </c>
      <c r="P3616" s="512">
        <v>20</v>
      </c>
      <c r="V3616" s="504">
        <v>309.02300000000002</v>
      </c>
      <c r="AC3616" s="511">
        <f t="shared" si="113"/>
        <v>42885.791666657948</v>
      </c>
      <c r="AD3616" s="512">
        <f t="shared" si="112"/>
        <v>20</v>
      </c>
      <c r="AJ3616" s="504">
        <v>356</v>
      </c>
    </row>
    <row r="3617" spans="1:36" x14ac:dyDescent="0.2">
      <c r="A3617" s="511">
        <v>42154</v>
      </c>
      <c r="B3617" s="512">
        <v>21</v>
      </c>
      <c r="H3617" s="504">
        <v>305.79199999999997</v>
      </c>
      <c r="O3617" s="511">
        <v>42519</v>
      </c>
      <c r="P3617" s="512">
        <v>21</v>
      </c>
      <c r="V3617" s="504">
        <v>301.24099999999999</v>
      </c>
      <c r="AC3617" s="511">
        <f t="shared" si="113"/>
        <v>42885.833333324612</v>
      </c>
      <c r="AD3617" s="512">
        <f t="shared" si="112"/>
        <v>21</v>
      </c>
      <c r="AJ3617" s="504">
        <v>342</v>
      </c>
    </row>
    <row r="3618" spans="1:36" x14ac:dyDescent="0.2">
      <c r="A3618" s="511">
        <v>42154</v>
      </c>
      <c r="B3618" s="512">
        <v>22</v>
      </c>
      <c r="H3618" s="504">
        <v>293.24900000000002</v>
      </c>
      <c r="O3618" s="511">
        <v>42519</v>
      </c>
      <c r="P3618" s="512">
        <v>22</v>
      </c>
      <c r="V3618" s="504">
        <v>289.82400000000001</v>
      </c>
      <c r="AC3618" s="511">
        <f t="shared" si="113"/>
        <v>42885.874999991276</v>
      </c>
      <c r="AD3618" s="512">
        <f t="shared" si="112"/>
        <v>22</v>
      </c>
      <c r="AJ3618" s="504">
        <v>335</v>
      </c>
    </row>
    <row r="3619" spans="1:36" x14ac:dyDescent="0.2">
      <c r="A3619" s="511">
        <v>42154</v>
      </c>
      <c r="B3619" s="512">
        <v>23</v>
      </c>
      <c r="H3619" s="504">
        <v>268.40100000000001</v>
      </c>
      <c r="O3619" s="511">
        <v>42519</v>
      </c>
      <c r="P3619" s="512">
        <v>23</v>
      </c>
      <c r="V3619" s="504">
        <v>263.08999999999997</v>
      </c>
      <c r="AC3619" s="511">
        <f t="shared" si="113"/>
        <v>42885.91666665794</v>
      </c>
      <c r="AD3619" s="512">
        <f t="shared" si="112"/>
        <v>23</v>
      </c>
      <c r="AJ3619" s="504">
        <v>294</v>
      </c>
    </row>
    <row r="3620" spans="1:36" x14ac:dyDescent="0.2">
      <c r="A3620" s="511">
        <v>42154</v>
      </c>
      <c r="B3620" s="512">
        <v>24</v>
      </c>
      <c r="H3620" s="504">
        <v>239.24600000000001</v>
      </c>
      <c r="O3620" s="511">
        <v>42519</v>
      </c>
      <c r="P3620" s="512">
        <v>24</v>
      </c>
      <c r="V3620" s="504">
        <v>234.74299999999999</v>
      </c>
      <c r="AC3620" s="511">
        <f t="shared" si="113"/>
        <v>42885.958333324605</v>
      </c>
      <c r="AD3620" s="512">
        <f t="shared" si="112"/>
        <v>24</v>
      </c>
      <c r="AJ3620" s="504">
        <v>237</v>
      </c>
    </row>
    <row r="3621" spans="1:36" x14ac:dyDescent="0.2">
      <c r="A3621" s="511">
        <v>42155</v>
      </c>
      <c r="B3621" s="512">
        <v>1</v>
      </c>
      <c r="H3621" s="504">
        <v>219.69499999999999</v>
      </c>
      <c r="O3621" s="511">
        <v>42520</v>
      </c>
      <c r="P3621" s="512">
        <v>1</v>
      </c>
      <c r="V3621" s="504">
        <v>214.988</v>
      </c>
      <c r="AC3621" s="511">
        <f t="shared" si="113"/>
        <v>42885.999999991269</v>
      </c>
      <c r="AD3621" s="512">
        <f t="shared" si="112"/>
        <v>1</v>
      </c>
      <c r="AJ3621" s="504">
        <v>211</v>
      </c>
    </row>
    <row r="3622" spans="1:36" x14ac:dyDescent="0.2">
      <c r="A3622" s="511">
        <v>42155</v>
      </c>
      <c r="B3622" s="512">
        <v>2</v>
      </c>
      <c r="H3622" s="504">
        <v>205.82300000000001</v>
      </c>
      <c r="O3622" s="511">
        <v>42520</v>
      </c>
      <c r="P3622" s="512">
        <v>2</v>
      </c>
      <c r="V3622" s="504">
        <v>200.51</v>
      </c>
      <c r="AC3622" s="511">
        <f t="shared" si="113"/>
        <v>42886.041666657933</v>
      </c>
      <c r="AD3622" s="512">
        <f t="shared" si="112"/>
        <v>2</v>
      </c>
      <c r="AJ3622" s="504">
        <v>199</v>
      </c>
    </row>
    <row r="3623" spans="1:36" x14ac:dyDescent="0.2">
      <c r="A3623" s="511">
        <v>42155</v>
      </c>
      <c r="B3623" s="512">
        <v>3</v>
      </c>
      <c r="H3623" s="504">
        <v>195.697</v>
      </c>
      <c r="O3623" s="511">
        <v>42520</v>
      </c>
      <c r="P3623" s="512">
        <v>3</v>
      </c>
      <c r="V3623" s="504">
        <v>190.404</v>
      </c>
      <c r="AC3623" s="511">
        <f t="shared" si="113"/>
        <v>42886.083333324597</v>
      </c>
      <c r="AD3623" s="512">
        <f t="shared" si="112"/>
        <v>3</v>
      </c>
      <c r="AJ3623" s="504">
        <v>194</v>
      </c>
    </row>
    <row r="3624" spans="1:36" x14ac:dyDescent="0.2">
      <c r="A3624" s="511">
        <v>42155</v>
      </c>
      <c r="B3624" s="512">
        <v>4</v>
      </c>
      <c r="H3624" s="504">
        <v>189.68899999999999</v>
      </c>
      <c r="O3624" s="511">
        <v>42520</v>
      </c>
      <c r="P3624" s="512">
        <v>4</v>
      </c>
      <c r="V3624" s="504">
        <v>186.08600000000001</v>
      </c>
      <c r="AC3624" s="511">
        <f t="shared" si="113"/>
        <v>42886.124999991262</v>
      </c>
      <c r="AD3624" s="512">
        <f t="shared" si="112"/>
        <v>4</v>
      </c>
      <c r="AJ3624" s="504">
        <v>193</v>
      </c>
    </row>
    <row r="3625" spans="1:36" x14ac:dyDescent="0.2">
      <c r="A3625" s="511">
        <v>42155</v>
      </c>
      <c r="B3625" s="512">
        <v>5</v>
      </c>
      <c r="H3625" s="504">
        <v>187.792</v>
      </c>
      <c r="O3625" s="511">
        <v>42520</v>
      </c>
      <c r="P3625" s="512">
        <v>5</v>
      </c>
      <c r="V3625" s="504">
        <v>187.28200000000001</v>
      </c>
      <c r="AC3625" s="511">
        <f t="shared" si="113"/>
        <v>42886.166666657926</v>
      </c>
      <c r="AD3625" s="512">
        <f t="shared" si="112"/>
        <v>5</v>
      </c>
      <c r="AJ3625" s="504">
        <v>192</v>
      </c>
    </row>
    <row r="3626" spans="1:36" x14ac:dyDescent="0.2">
      <c r="A3626" s="511">
        <v>42155</v>
      </c>
      <c r="B3626" s="512">
        <v>6</v>
      </c>
      <c r="H3626" s="504">
        <v>185.46100000000001</v>
      </c>
      <c r="O3626" s="511">
        <v>42520</v>
      </c>
      <c r="P3626" s="512">
        <v>6</v>
      </c>
      <c r="V3626" s="504">
        <v>186.60400000000001</v>
      </c>
      <c r="AC3626" s="511">
        <f t="shared" si="113"/>
        <v>42886.20833332459</v>
      </c>
      <c r="AD3626" s="512">
        <f t="shared" si="112"/>
        <v>6</v>
      </c>
      <c r="AJ3626" s="504">
        <v>193</v>
      </c>
    </row>
    <row r="3627" spans="1:36" x14ac:dyDescent="0.2">
      <c r="A3627" s="511">
        <v>42155</v>
      </c>
      <c r="B3627" s="512">
        <v>7</v>
      </c>
      <c r="H3627" s="504">
        <v>179.51499999999999</v>
      </c>
      <c r="O3627" s="511">
        <v>42520</v>
      </c>
      <c r="P3627" s="512">
        <v>7</v>
      </c>
      <c r="V3627" s="504">
        <v>189.77799999999999</v>
      </c>
      <c r="AC3627" s="511">
        <f t="shared" si="113"/>
        <v>42886.249999991254</v>
      </c>
      <c r="AD3627" s="512">
        <f t="shared" si="112"/>
        <v>7</v>
      </c>
      <c r="AJ3627" s="504">
        <v>194</v>
      </c>
    </row>
    <row r="3628" spans="1:36" x14ac:dyDescent="0.2">
      <c r="A3628" s="511">
        <v>42155</v>
      </c>
      <c r="B3628" s="512">
        <v>8</v>
      </c>
      <c r="H3628" s="504">
        <v>180.625</v>
      </c>
      <c r="O3628" s="511">
        <v>42520</v>
      </c>
      <c r="P3628" s="512">
        <v>8</v>
      </c>
      <c r="V3628" s="504">
        <v>202.43199999999999</v>
      </c>
      <c r="AC3628" s="511">
        <f t="shared" si="113"/>
        <v>42886.291666657919</v>
      </c>
      <c r="AD3628" s="512">
        <f t="shared" si="112"/>
        <v>8</v>
      </c>
      <c r="AJ3628" s="504">
        <v>201</v>
      </c>
    </row>
    <row r="3629" spans="1:36" x14ac:dyDescent="0.2">
      <c r="A3629" s="511">
        <v>42155</v>
      </c>
      <c r="B3629" s="512">
        <v>9</v>
      </c>
      <c r="H3629" s="504">
        <v>187.50800000000001</v>
      </c>
      <c r="O3629" s="511">
        <v>42520</v>
      </c>
      <c r="P3629" s="512">
        <v>9</v>
      </c>
      <c r="V3629" s="504">
        <v>215.285</v>
      </c>
      <c r="AC3629" s="511">
        <f t="shared" si="113"/>
        <v>42886.333333324583</v>
      </c>
      <c r="AD3629" s="512">
        <f t="shared" si="112"/>
        <v>9</v>
      </c>
      <c r="AJ3629" s="504">
        <v>213</v>
      </c>
    </row>
    <row r="3630" spans="1:36" x14ac:dyDescent="0.2">
      <c r="A3630" s="511">
        <v>42155</v>
      </c>
      <c r="B3630" s="512">
        <v>10</v>
      </c>
      <c r="H3630" s="504">
        <v>196.65</v>
      </c>
      <c r="O3630" s="511">
        <v>42520</v>
      </c>
      <c r="P3630" s="512">
        <v>10</v>
      </c>
      <c r="V3630" s="504">
        <v>230.45400000000001</v>
      </c>
      <c r="AC3630" s="511">
        <f t="shared" si="113"/>
        <v>42886.374999991247</v>
      </c>
      <c r="AD3630" s="512">
        <f t="shared" si="112"/>
        <v>10</v>
      </c>
      <c r="AJ3630" s="504">
        <v>224</v>
      </c>
    </row>
    <row r="3631" spans="1:36" x14ac:dyDescent="0.2">
      <c r="A3631" s="511">
        <v>42155</v>
      </c>
      <c r="B3631" s="512">
        <v>11</v>
      </c>
      <c r="H3631" s="504">
        <v>209.286</v>
      </c>
      <c r="O3631" s="511">
        <v>42520</v>
      </c>
      <c r="P3631" s="512">
        <v>11</v>
      </c>
      <c r="V3631" s="504">
        <v>248.923</v>
      </c>
      <c r="AC3631" s="511">
        <f t="shared" si="113"/>
        <v>42886.416666657911</v>
      </c>
      <c r="AD3631" s="512">
        <f t="shared" si="112"/>
        <v>11</v>
      </c>
      <c r="AJ3631" s="504">
        <v>237</v>
      </c>
    </row>
    <row r="3632" spans="1:36" x14ac:dyDescent="0.2">
      <c r="A3632" s="511">
        <v>42155</v>
      </c>
      <c r="B3632" s="512">
        <v>12</v>
      </c>
      <c r="H3632" s="504">
        <v>222.83</v>
      </c>
      <c r="O3632" s="511">
        <v>42520</v>
      </c>
      <c r="P3632" s="512">
        <v>12</v>
      </c>
      <c r="V3632" s="504">
        <v>268.678</v>
      </c>
      <c r="AC3632" s="511">
        <f t="shared" si="113"/>
        <v>42886.458333324576</v>
      </c>
      <c r="AD3632" s="512">
        <f t="shared" si="112"/>
        <v>12</v>
      </c>
      <c r="AJ3632" s="504">
        <v>259</v>
      </c>
    </row>
    <row r="3633" spans="1:36" x14ac:dyDescent="0.2">
      <c r="A3633" s="511">
        <v>42155</v>
      </c>
      <c r="B3633" s="512">
        <v>13</v>
      </c>
      <c r="H3633" s="504">
        <v>236.54499999999999</v>
      </c>
      <c r="O3633" s="511">
        <v>42520</v>
      </c>
      <c r="P3633" s="512">
        <v>13</v>
      </c>
      <c r="V3633" s="504">
        <v>290.20499999999998</v>
      </c>
      <c r="AC3633" s="511">
        <f t="shared" si="113"/>
        <v>42886.49999999124</v>
      </c>
      <c r="AD3633" s="512">
        <f t="shared" si="112"/>
        <v>13</v>
      </c>
      <c r="AJ3633" s="504">
        <v>287</v>
      </c>
    </row>
    <row r="3634" spans="1:36" x14ac:dyDescent="0.2">
      <c r="A3634" s="511">
        <v>42155</v>
      </c>
      <c r="B3634" s="512">
        <v>14</v>
      </c>
      <c r="H3634" s="504">
        <v>248.83199999999999</v>
      </c>
      <c r="O3634" s="511">
        <v>42520</v>
      </c>
      <c r="P3634" s="512">
        <v>14</v>
      </c>
      <c r="V3634" s="504">
        <v>314.11900000000003</v>
      </c>
      <c r="AC3634" s="511">
        <f t="shared" si="113"/>
        <v>42886.541666657904</v>
      </c>
      <c r="AD3634" s="512">
        <f t="shared" si="112"/>
        <v>14</v>
      </c>
      <c r="AJ3634" s="504">
        <v>314</v>
      </c>
    </row>
    <row r="3635" spans="1:36" x14ac:dyDescent="0.2">
      <c r="A3635" s="511">
        <v>42155</v>
      </c>
      <c r="B3635" s="512">
        <v>15</v>
      </c>
      <c r="H3635" s="504">
        <v>255.57400000000001</v>
      </c>
      <c r="O3635" s="511">
        <v>42520</v>
      </c>
      <c r="P3635" s="512">
        <v>15</v>
      </c>
      <c r="V3635" s="504">
        <v>336.35199999999998</v>
      </c>
      <c r="AC3635" s="511">
        <f t="shared" si="113"/>
        <v>42886.583333324568</v>
      </c>
      <c r="AD3635" s="512">
        <f t="shared" si="112"/>
        <v>15</v>
      </c>
      <c r="AJ3635" s="504">
        <v>341</v>
      </c>
    </row>
    <row r="3636" spans="1:36" x14ac:dyDescent="0.2">
      <c r="A3636" s="511">
        <v>42155</v>
      </c>
      <c r="B3636" s="512">
        <v>16</v>
      </c>
      <c r="H3636" s="504">
        <v>258.30500000000001</v>
      </c>
      <c r="O3636" s="511">
        <v>42520</v>
      </c>
      <c r="P3636" s="512">
        <v>16</v>
      </c>
      <c r="V3636" s="504">
        <v>355.15</v>
      </c>
      <c r="AC3636" s="511">
        <f t="shared" si="113"/>
        <v>42886.624999991232</v>
      </c>
      <c r="AD3636" s="512">
        <f t="shared" si="112"/>
        <v>16</v>
      </c>
      <c r="AJ3636" s="504">
        <v>355</v>
      </c>
    </row>
    <row r="3637" spans="1:36" x14ac:dyDescent="0.2">
      <c r="A3637" s="511">
        <v>42155</v>
      </c>
      <c r="B3637" s="512">
        <v>17</v>
      </c>
      <c r="H3637" s="504">
        <v>259.29300000000001</v>
      </c>
      <c r="O3637" s="511">
        <v>42520</v>
      </c>
      <c r="P3637" s="512">
        <v>17</v>
      </c>
      <c r="V3637" s="504">
        <v>370.09300000000002</v>
      </c>
      <c r="AC3637" s="511">
        <f t="shared" si="113"/>
        <v>42886.666666657897</v>
      </c>
      <c r="AD3637" s="512">
        <f t="shared" si="112"/>
        <v>17</v>
      </c>
      <c r="AJ3637" s="504">
        <v>369</v>
      </c>
    </row>
    <row r="3638" spans="1:36" x14ac:dyDescent="0.2">
      <c r="A3638" s="511">
        <v>42155</v>
      </c>
      <c r="B3638" s="512">
        <v>18</v>
      </c>
      <c r="H3638" s="504">
        <v>256.505</v>
      </c>
      <c r="O3638" s="511">
        <v>42520</v>
      </c>
      <c r="P3638" s="512">
        <v>18</v>
      </c>
      <c r="V3638" s="504">
        <v>378.125</v>
      </c>
      <c r="AC3638" s="511">
        <f t="shared" si="113"/>
        <v>42886.708333324561</v>
      </c>
      <c r="AD3638" s="512">
        <f t="shared" si="112"/>
        <v>18</v>
      </c>
      <c r="AJ3638" s="504">
        <v>373</v>
      </c>
    </row>
    <row r="3639" spans="1:36" x14ac:dyDescent="0.2">
      <c r="A3639" s="511">
        <v>42155</v>
      </c>
      <c r="B3639" s="512">
        <v>19</v>
      </c>
      <c r="H3639" s="504">
        <v>254.66800000000001</v>
      </c>
      <c r="O3639" s="511">
        <v>42520</v>
      </c>
      <c r="P3639" s="512">
        <v>19</v>
      </c>
      <c r="V3639" s="504">
        <v>378.47399999999999</v>
      </c>
      <c r="AC3639" s="511">
        <f t="shared" si="113"/>
        <v>42886.749999991225</v>
      </c>
      <c r="AD3639" s="512">
        <f t="shared" si="112"/>
        <v>19</v>
      </c>
      <c r="AJ3639" s="504">
        <v>371</v>
      </c>
    </row>
    <row r="3640" spans="1:36" x14ac:dyDescent="0.2">
      <c r="A3640" s="511">
        <v>42155</v>
      </c>
      <c r="B3640" s="512">
        <v>20</v>
      </c>
      <c r="H3640" s="504">
        <v>251.80600000000001</v>
      </c>
      <c r="O3640" s="511">
        <v>42520</v>
      </c>
      <c r="P3640" s="512">
        <v>20</v>
      </c>
      <c r="V3640" s="504">
        <v>367.79300000000001</v>
      </c>
      <c r="AC3640" s="511">
        <f t="shared" si="113"/>
        <v>42886.791666657889</v>
      </c>
      <c r="AD3640" s="512">
        <f t="shared" si="112"/>
        <v>20</v>
      </c>
      <c r="AJ3640" s="504">
        <v>361</v>
      </c>
    </row>
    <row r="3641" spans="1:36" x14ac:dyDescent="0.2">
      <c r="A3641" s="511">
        <v>42155</v>
      </c>
      <c r="B3641" s="512">
        <v>21</v>
      </c>
      <c r="H3641" s="504">
        <v>251.48599999999999</v>
      </c>
      <c r="O3641" s="511">
        <v>42520</v>
      </c>
      <c r="P3641" s="512">
        <v>21</v>
      </c>
      <c r="V3641" s="504">
        <v>356.72899999999998</v>
      </c>
      <c r="AC3641" s="511">
        <f t="shared" si="113"/>
        <v>42886.833333324554</v>
      </c>
      <c r="AD3641" s="512">
        <f t="shared" si="112"/>
        <v>21</v>
      </c>
      <c r="AJ3641" s="504">
        <v>348</v>
      </c>
    </row>
    <row r="3642" spans="1:36" x14ac:dyDescent="0.2">
      <c r="A3642" s="511">
        <v>42155</v>
      </c>
      <c r="B3642" s="512">
        <v>22</v>
      </c>
      <c r="H3642" s="504">
        <v>247.624</v>
      </c>
      <c r="O3642" s="511">
        <v>42520</v>
      </c>
      <c r="P3642" s="512">
        <v>22</v>
      </c>
      <c r="V3642" s="504">
        <v>345.18599999999998</v>
      </c>
      <c r="AC3642" s="511">
        <f t="shared" si="113"/>
        <v>42886.874999991218</v>
      </c>
      <c r="AD3642" s="512">
        <f t="shared" si="112"/>
        <v>22</v>
      </c>
      <c r="AJ3642" s="504">
        <v>345</v>
      </c>
    </row>
    <row r="3643" spans="1:36" x14ac:dyDescent="0.2">
      <c r="A3643" s="511">
        <v>42155</v>
      </c>
      <c r="B3643" s="512">
        <v>23</v>
      </c>
      <c r="H3643" s="504">
        <v>226.75</v>
      </c>
      <c r="O3643" s="511">
        <v>42520</v>
      </c>
      <c r="P3643" s="512">
        <v>23</v>
      </c>
      <c r="V3643" s="504">
        <v>310.00400000000002</v>
      </c>
      <c r="AC3643" s="511">
        <f t="shared" si="113"/>
        <v>42886.916666657882</v>
      </c>
      <c r="AD3643" s="512">
        <f t="shared" si="112"/>
        <v>23</v>
      </c>
      <c r="AJ3643" s="504">
        <v>313</v>
      </c>
    </row>
    <row r="3644" spans="1:36" x14ac:dyDescent="0.2">
      <c r="A3644" s="511">
        <v>42155</v>
      </c>
      <c r="B3644" s="512">
        <v>24</v>
      </c>
      <c r="H3644" s="504">
        <v>203.35900000000001</v>
      </c>
      <c r="O3644" s="511">
        <v>42520</v>
      </c>
      <c r="P3644" s="512">
        <v>24</v>
      </c>
      <c r="V3644" s="504">
        <v>273.238</v>
      </c>
      <c r="AC3644" s="511">
        <f t="shared" si="113"/>
        <v>42886.958333324546</v>
      </c>
      <c r="AD3644" s="512">
        <f t="shared" si="112"/>
        <v>24</v>
      </c>
      <c r="AJ3644" s="504">
        <v>244</v>
      </c>
    </row>
    <row r="3645" spans="1:36" x14ac:dyDescent="0.2">
      <c r="A3645" s="511">
        <v>42156</v>
      </c>
      <c r="B3645" s="512">
        <v>1</v>
      </c>
      <c r="H3645" s="504">
        <v>191.548</v>
      </c>
      <c r="O3645" s="511">
        <v>42521</v>
      </c>
      <c r="P3645" s="512">
        <v>1</v>
      </c>
      <c r="V3645" s="504">
        <v>248.696</v>
      </c>
      <c r="AC3645" s="511">
        <f t="shared" si="113"/>
        <v>42886.999999991211</v>
      </c>
      <c r="AD3645" s="512">
        <f t="shared" si="112"/>
        <v>1</v>
      </c>
      <c r="AJ3645" s="504">
        <v>214</v>
      </c>
    </row>
    <row r="3646" spans="1:36" x14ac:dyDescent="0.2">
      <c r="A3646" s="511">
        <v>42156</v>
      </c>
      <c r="B3646" s="512">
        <v>2</v>
      </c>
      <c r="H3646" s="504">
        <v>184.75299999999999</v>
      </c>
      <c r="O3646" s="511">
        <v>42521</v>
      </c>
      <c r="P3646" s="512">
        <v>2</v>
      </c>
      <c r="V3646" s="504">
        <v>232.42699999999999</v>
      </c>
      <c r="AC3646" s="511">
        <f t="shared" si="113"/>
        <v>42887.041666657875</v>
      </c>
      <c r="AD3646" s="512">
        <f t="shared" si="112"/>
        <v>2</v>
      </c>
      <c r="AJ3646" s="504">
        <v>208</v>
      </c>
    </row>
    <row r="3647" spans="1:36" x14ac:dyDescent="0.2">
      <c r="A3647" s="511">
        <v>42156</v>
      </c>
      <c r="B3647" s="512">
        <v>3</v>
      </c>
      <c r="H3647" s="504">
        <v>181.334</v>
      </c>
      <c r="O3647" s="511">
        <v>42521</v>
      </c>
      <c r="P3647" s="512">
        <v>3</v>
      </c>
      <c r="V3647" s="504">
        <v>220.643</v>
      </c>
      <c r="AC3647" s="511">
        <f t="shared" si="113"/>
        <v>42887.083333324539</v>
      </c>
      <c r="AD3647" s="512">
        <f t="shared" si="112"/>
        <v>3</v>
      </c>
      <c r="AJ3647" s="504">
        <v>205</v>
      </c>
    </row>
    <row r="3648" spans="1:36" x14ac:dyDescent="0.2">
      <c r="A3648" s="511">
        <v>42156</v>
      </c>
      <c r="B3648" s="512">
        <v>4</v>
      </c>
      <c r="H3648" s="504">
        <v>180.59200000000001</v>
      </c>
      <c r="O3648" s="511">
        <v>42521</v>
      </c>
      <c r="P3648" s="512">
        <v>4</v>
      </c>
      <c r="V3648" s="504">
        <v>215.41399999999999</v>
      </c>
      <c r="AC3648" s="511">
        <f t="shared" si="113"/>
        <v>42887.124999991203</v>
      </c>
      <c r="AD3648" s="512">
        <f t="shared" si="112"/>
        <v>4</v>
      </c>
      <c r="AJ3648" s="504">
        <v>202</v>
      </c>
    </row>
    <row r="3649" spans="1:36" x14ac:dyDescent="0.2">
      <c r="A3649" s="511">
        <v>42156</v>
      </c>
      <c r="B3649" s="512">
        <v>5</v>
      </c>
      <c r="H3649" s="504">
        <v>185.48699999999999</v>
      </c>
      <c r="O3649" s="511">
        <v>42521</v>
      </c>
      <c r="P3649" s="512">
        <v>5</v>
      </c>
      <c r="V3649" s="504">
        <v>217.98500000000001</v>
      </c>
      <c r="AC3649" s="511">
        <f t="shared" si="113"/>
        <v>42887.166666657868</v>
      </c>
      <c r="AD3649" s="512">
        <f t="shared" si="112"/>
        <v>5</v>
      </c>
      <c r="AJ3649" s="504">
        <v>201</v>
      </c>
    </row>
    <row r="3650" spans="1:36" x14ac:dyDescent="0.2">
      <c r="A3650" s="511">
        <v>42156</v>
      </c>
      <c r="B3650" s="512">
        <v>6</v>
      </c>
      <c r="H3650" s="504">
        <v>192.988</v>
      </c>
      <c r="O3650" s="511">
        <v>42521</v>
      </c>
      <c r="P3650" s="512">
        <v>6</v>
      </c>
      <c r="V3650" s="504">
        <v>222.15</v>
      </c>
      <c r="AC3650" s="511">
        <f t="shared" si="113"/>
        <v>42887.208333324532</v>
      </c>
      <c r="AD3650" s="512">
        <f t="shared" si="112"/>
        <v>6</v>
      </c>
      <c r="AJ3650" s="504">
        <v>202</v>
      </c>
    </row>
    <row r="3651" spans="1:36" x14ac:dyDescent="0.2">
      <c r="A3651" s="511">
        <v>42156</v>
      </c>
      <c r="B3651" s="512">
        <v>7</v>
      </c>
      <c r="H3651" s="504">
        <v>206.17099999999999</v>
      </c>
      <c r="O3651" s="511">
        <v>42521</v>
      </c>
      <c r="P3651" s="512">
        <v>7</v>
      </c>
      <c r="V3651" s="504">
        <v>235.52099999999999</v>
      </c>
      <c r="AC3651" s="511">
        <f t="shared" si="113"/>
        <v>42887.249999991196</v>
      </c>
      <c r="AD3651" s="512">
        <f t="shared" si="112"/>
        <v>7</v>
      </c>
      <c r="AJ3651" s="504">
        <v>205</v>
      </c>
    </row>
    <row r="3652" spans="1:36" x14ac:dyDescent="0.2">
      <c r="A3652" s="511">
        <v>42156</v>
      </c>
      <c r="B3652" s="512">
        <v>8</v>
      </c>
      <c r="H3652" s="504">
        <v>225.87700000000001</v>
      </c>
      <c r="O3652" s="511">
        <v>42521</v>
      </c>
      <c r="P3652" s="512">
        <v>8</v>
      </c>
      <c r="V3652" s="504">
        <v>258.12400000000002</v>
      </c>
      <c r="AC3652" s="511">
        <f t="shared" si="113"/>
        <v>42887.29166665786</v>
      </c>
      <c r="AD3652" s="512">
        <f t="shared" si="112"/>
        <v>8</v>
      </c>
      <c r="AJ3652" s="504">
        <v>209</v>
      </c>
    </row>
    <row r="3653" spans="1:36" x14ac:dyDescent="0.2">
      <c r="A3653" s="511">
        <v>42156</v>
      </c>
      <c r="B3653" s="512">
        <v>9</v>
      </c>
      <c r="H3653" s="504">
        <v>236.34700000000001</v>
      </c>
      <c r="O3653" s="511">
        <v>42521</v>
      </c>
      <c r="P3653" s="512">
        <v>9</v>
      </c>
      <c r="V3653" s="504">
        <v>274.99599999999998</v>
      </c>
      <c r="AC3653" s="511">
        <f t="shared" si="113"/>
        <v>42887.333333324525</v>
      </c>
      <c r="AD3653" s="512">
        <f t="shared" si="112"/>
        <v>9</v>
      </c>
      <c r="AJ3653" s="504">
        <v>217</v>
      </c>
    </row>
    <row r="3654" spans="1:36" x14ac:dyDescent="0.2">
      <c r="A3654" s="511">
        <v>42156</v>
      </c>
      <c r="B3654" s="512">
        <v>10</v>
      </c>
      <c r="H3654" s="504">
        <v>242.309</v>
      </c>
      <c r="O3654" s="511">
        <v>42521</v>
      </c>
      <c r="P3654" s="512">
        <v>10</v>
      </c>
      <c r="V3654" s="504">
        <v>292.226</v>
      </c>
      <c r="AC3654" s="511">
        <f t="shared" si="113"/>
        <v>42887.374999991189</v>
      </c>
      <c r="AD3654" s="512">
        <f t="shared" si="112"/>
        <v>10</v>
      </c>
      <c r="AJ3654" s="504">
        <v>227</v>
      </c>
    </row>
    <row r="3655" spans="1:36" x14ac:dyDescent="0.2">
      <c r="A3655" s="511">
        <v>42156</v>
      </c>
      <c r="B3655" s="512">
        <v>11</v>
      </c>
      <c r="H3655" s="504">
        <v>250.34800000000001</v>
      </c>
      <c r="O3655" s="511">
        <v>42521</v>
      </c>
      <c r="P3655" s="512">
        <v>11</v>
      </c>
      <c r="V3655" s="504">
        <v>312.303</v>
      </c>
      <c r="AC3655" s="511">
        <f t="shared" si="113"/>
        <v>42887.416666657853</v>
      </c>
      <c r="AD3655" s="512">
        <f t="shared" si="112"/>
        <v>11</v>
      </c>
      <c r="AJ3655" s="504">
        <v>237</v>
      </c>
    </row>
    <row r="3656" spans="1:36" x14ac:dyDescent="0.2">
      <c r="A3656" s="511">
        <v>42156</v>
      </c>
      <c r="B3656" s="512">
        <v>12</v>
      </c>
      <c r="H3656" s="504">
        <v>263.04899999999998</v>
      </c>
      <c r="O3656" s="511">
        <v>42521</v>
      </c>
      <c r="P3656" s="512">
        <v>12</v>
      </c>
      <c r="V3656" s="504">
        <v>335.88900000000001</v>
      </c>
      <c r="AC3656" s="511">
        <f t="shared" si="113"/>
        <v>42887.458333324517</v>
      </c>
      <c r="AD3656" s="512">
        <f t="shared" si="112"/>
        <v>12</v>
      </c>
      <c r="AJ3656" s="504">
        <v>251</v>
      </c>
    </row>
    <row r="3657" spans="1:36" x14ac:dyDescent="0.2">
      <c r="A3657" s="511">
        <v>42156</v>
      </c>
      <c r="B3657" s="512">
        <v>13</v>
      </c>
      <c r="H3657" s="504">
        <v>268.33600000000001</v>
      </c>
      <c r="O3657" s="511">
        <v>42521</v>
      </c>
      <c r="P3657" s="512">
        <v>13</v>
      </c>
      <c r="V3657" s="504">
        <v>364.31099999999998</v>
      </c>
      <c r="AC3657" s="511">
        <f t="shared" si="113"/>
        <v>42887.499999991182</v>
      </c>
      <c r="AD3657" s="512">
        <f t="shared" si="112"/>
        <v>13</v>
      </c>
      <c r="AJ3657" s="504">
        <v>265</v>
      </c>
    </row>
    <row r="3658" spans="1:36" x14ac:dyDescent="0.2">
      <c r="A3658" s="511">
        <v>42156</v>
      </c>
      <c r="B3658" s="512">
        <v>14</v>
      </c>
      <c r="H3658" s="504">
        <v>279.50799999999998</v>
      </c>
      <c r="O3658" s="511">
        <v>42521</v>
      </c>
      <c r="P3658" s="512">
        <v>14</v>
      </c>
      <c r="V3658" s="504">
        <v>392.14</v>
      </c>
      <c r="AC3658" s="511">
        <f t="shared" si="113"/>
        <v>42887.541666657846</v>
      </c>
      <c r="AD3658" s="512">
        <f t="shared" si="112"/>
        <v>14</v>
      </c>
      <c r="AJ3658" s="504">
        <v>282</v>
      </c>
    </row>
    <row r="3659" spans="1:36" x14ac:dyDescent="0.2">
      <c r="A3659" s="511">
        <v>42156</v>
      </c>
      <c r="B3659" s="512">
        <v>15</v>
      </c>
      <c r="H3659" s="504">
        <v>289.85700000000003</v>
      </c>
      <c r="O3659" s="511">
        <v>42521</v>
      </c>
      <c r="P3659" s="512">
        <v>15</v>
      </c>
      <c r="V3659" s="504">
        <v>415.48500000000001</v>
      </c>
      <c r="AC3659" s="511">
        <f t="shared" si="113"/>
        <v>42887.58333332451</v>
      </c>
      <c r="AD3659" s="512">
        <f t="shared" si="112"/>
        <v>15</v>
      </c>
      <c r="AJ3659" s="504">
        <v>305</v>
      </c>
    </row>
    <row r="3660" spans="1:36" x14ac:dyDescent="0.2">
      <c r="A3660" s="511">
        <v>42156</v>
      </c>
      <c r="B3660" s="512">
        <v>16</v>
      </c>
      <c r="H3660" s="504">
        <v>298.77699999999999</v>
      </c>
      <c r="O3660" s="511">
        <v>42521</v>
      </c>
      <c r="P3660" s="512">
        <v>16</v>
      </c>
      <c r="V3660" s="504">
        <v>432.63099999999997</v>
      </c>
      <c r="AC3660" s="511">
        <f t="shared" si="113"/>
        <v>42887.624999991174</v>
      </c>
      <c r="AD3660" s="512">
        <f t="shared" si="112"/>
        <v>16</v>
      </c>
      <c r="AJ3660" s="504">
        <v>325</v>
      </c>
    </row>
    <row r="3661" spans="1:36" x14ac:dyDescent="0.2">
      <c r="A3661" s="511">
        <v>42156</v>
      </c>
      <c r="B3661" s="512">
        <v>17</v>
      </c>
      <c r="H3661" s="504">
        <v>307.16199999999998</v>
      </c>
      <c r="O3661" s="511">
        <v>42521</v>
      </c>
      <c r="P3661" s="512">
        <v>17</v>
      </c>
      <c r="V3661" s="504">
        <v>445.31400000000002</v>
      </c>
      <c r="AC3661" s="511">
        <f t="shared" si="113"/>
        <v>42887.666666657839</v>
      </c>
      <c r="AD3661" s="512">
        <f t="shared" si="112"/>
        <v>17</v>
      </c>
      <c r="AJ3661" s="504">
        <v>348</v>
      </c>
    </row>
    <row r="3662" spans="1:36" x14ac:dyDescent="0.2">
      <c r="A3662" s="511">
        <v>42156</v>
      </c>
      <c r="B3662" s="512">
        <v>18</v>
      </c>
      <c r="H3662" s="504">
        <v>312.23700000000002</v>
      </c>
      <c r="O3662" s="511">
        <v>42521</v>
      </c>
      <c r="P3662" s="512">
        <v>18</v>
      </c>
      <c r="V3662" s="504">
        <v>448.68900000000002</v>
      </c>
      <c r="AC3662" s="511">
        <f t="shared" si="113"/>
        <v>42887.708333324503</v>
      </c>
      <c r="AD3662" s="512">
        <f t="shared" si="112"/>
        <v>18</v>
      </c>
      <c r="AJ3662" s="504">
        <v>354</v>
      </c>
    </row>
    <row r="3663" spans="1:36" x14ac:dyDescent="0.2">
      <c r="A3663" s="511">
        <v>42156</v>
      </c>
      <c r="B3663" s="512">
        <v>19</v>
      </c>
      <c r="H3663" s="504">
        <v>311.49400000000003</v>
      </c>
      <c r="O3663" s="511">
        <v>42521</v>
      </c>
      <c r="P3663" s="512">
        <v>19</v>
      </c>
      <c r="V3663" s="504">
        <v>447.04199999999997</v>
      </c>
      <c r="AC3663" s="511">
        <f t="shared" si="113"/>
        <v>42887.749999991167</v>
      </c>
      <c r="AD3663" s="512">
        <f t="shared" si="112"/>
        <v>19</v>
      </c>
      <c r="AJ3663" s="504">
        <v>351</v>
      </c>
    </row>
    <row r="3664" spans="1:36" x14ac:dyDescent="0.2">
      <c r="A3664" s="511">
        <v>42156</v>
      </c>
      <c r="B3664" s="512">
        <v>20</v>
      </c>
      <c r="H3664" s="504">
        <v>301.23200000000003</v>
      </c>
      <c r="O3664" s="511">
        <v>42521</v>
      </c>
      <c r="P3664" s="512">
        <v>20</v>
      </c>
      <c r="V3664" s="504">
        <v>434.86900000000003</v>
      </c>
      <c r="AC3664" s="511">
        <f t="shared" si="113"/>
        <v>42887.791666657831</v>
      </c>
      <c r="AD3664" s="512">
        <f t="shared" si="112"/>
        <v>20</v>
      </c>
      <c r="AJ3664" s="504">
        <v>324</v>
      </c>
    </row>
    <row r="3665" spans="1:36" x14ac:dyDescent="0.2">
      <c r="A3665" s="511">
        <v>42156</v>
      </c>
      <c r="B3665" s="512">
        <v>21</v>
      </c>
      <c r="H3665" s="504">
        <v>291.89699999999999</v>
      </c>
      <c r="O3665" s="511">
        <v>42521</v>
      </c>
      <c r="P3665" s="512">
        <v>21</v>
      </c>
      <c r="V3665" s="504">
        <v>416.87799999999999</v>
      </c>
      <c r="AC3665" s="511">
        <f t="shared" si="113"/>
        <v>42887.833333324495</v>
      </c>
      <c r="AD3665" s="512">
        <f t="shared" si="112"/>
        <v>21</v>
      </c>
      <c r="AJ3665" s="504">
        <v>312</v>
      </c>
    </row>
    <row r="3666" spans="1:36" x14ac:dyDescent="0.2">
      <c r="A3666" s="511">
        <v>42156</v>
      </c>
      <c r="B3666" s="512">
        <v>22</v>
      </c>
      <c r="H3666" s="504">
        <v>285.16899999999998</v>
      </c>
      <c r="O3666" s="511">
        <v>42521</v>
      </c>
      <c r="P3666" s="512">
        <v>22</v>
      </c>
      <c r="V3666" s="504">
        <v>396.60899999999998</v>
      </c>
      <c r="AC3666" s="511">
        <f t="shared" si="113"/>
        <v>42887.87499999116</v>
      </c>
      <c r="AD3666" s="512">
        <f t="shared" si="112"/>
        <v>22</v>
      </c>
      <c r="AJ3666" s="504">
        <v>303</v>
      </c>
    </row>
    <row r="3667" spans="1:36" x14ac:dyDescent="0.2">
      <c r="A3667" s="511">
        <v>42156</v>
      </c>
      <c r="B3667" s="512">
        <v>23</v>
      </c>
      <c r="H3667" s="504">
        <v>261.84500000000003</v>
      </c>
      <c r="O3667" s="511">
        <v>42521</v>
      </c>
      <c r="P3667" s="512">
        <v>23</v>
      </c>
      <c r="V3667" s="504">
        <v>354.96</v>
      </c>
      <c r="AC3667" s="511">
        <f t="shared" si="113"/>
        <v>42887.916666657824</v>
      </c>
      <c r="AD3667" s="512">
        <f t="shared" si="112"/>
        <v>23</v>
      </c>
      <c r="AJ3667" s="504">
        <v>280</v>
      </c>
    </row>
    <row r="3668" spans="1:36" x14ac:dyDescent="0.2">
      <c r="A3668" s="511">
        <v>42156</v>
      </c>
      <c r="B3668" s="512">
        <v>24</v>
      </c>
      <c r="H3668" s="504">
        <v>237.88399999999999</v>
      </c>
      <c r="O3668" s="511">
        <v>42521</v>
      </c>
      <c r="P3668" s="512">
        <v>24</v>
      </c>
      <c r="V3668" s="504">
        <v>309.55200000000002</v>
      </c>
      <c r="AC3668" s="511">
        <f t="shared" si="113"/>
        <v>42887.958333324488</v>
      </c>
      <c r="AD3668" s="512">
        <f t="shared" si="112"/>
        <v>24</v>
      </c>
      <c r="AJ3668" s="504">
        <v>247</v>
      </c>
    </row>
    <row r="3669" spans="1:36" x14ac:dyDescent="0.2">
      <c r="A3669" s="511">
        <v>42157</v>
      </c>
      <c r="B3669" s="512">
        <v>1</v>
      </c>
      <c r="H3669" s="504">
        <v>223.607</v>
      </c>
      <c r="O3669" s="511">
        <v>42522</v>
      </c>
      <c r="P3669" s="512">
        <v>1</v>
      </c>
      <c r="V3669" s="504">
        <v>277.97300000000001</v>
      </c>
      <c r="AC3669" s="511">
        <f t="shared" si="113"/>
        <v>42887.999999991152</v>
      </c>
      <c r="AD3669" s="512">
        <f t="shared" si="112"/>
        <v>1</v>
      </c>
      <c r="AJ3669" s="504">
        <v>223</v>
      </c>
    </row>
    <row r="3670" spans="1:36" x14ac:dyDescent="0.2">
      <c r="A3670" s="511">
        <v>42157</v>
      </c>
      <c r="B3670" s="512">
        <v>2</v>
      </c>
      <c r="H3670" s="504">
        <v>214.755</v>
      </c>
      <c r="O3670" s="511">
        <v>42522</v>
      </c>
      <c r="P3670" s="512">
        <v>2</v>
      </c>
      <c r="V3670" s="504">
        <v>259.61399999999998</v>
      </c>
      <c r="AC3670" s="511">
        <f t="shared" si="113"/>
        <v>42888.041666657817</v>
      </c>
      <c r="AD3670" s="512">
        <f t="shared" ref="AD3670:AD3733" si="114">B3670</f>
        <v>2</v>
      </c>
      <c r="AJ3670" s="504">
        <v>212</v>
      </c>
    </row>
    <row r="3671" spans="1:36" x14ac:dyDescent="0.2">
      <c r="A3671" s="511">
        <v>42157</v>
      </c>
      <c r="B3671" s="512">
        <v>3</v>
      </c>
      <c r="H3671" s="504">
        <v>209.19399999999999</v>
      </c>
      <c r="O3671" s="511">
        <v>42522</v>
      </c>
      <c r="P3671" s="512">
        <v>3</v>
      </c>
      <c r="V3671" s="504">
        <v>243.53700000000001</v>
      </c>
      <c r="AC3671" s="511">
        <f t="shared" ref="AC3671:AC3734" si="115">AC3670+1/24</f>
        <v>42888.083333324481</v>
      </c>
      <c r="AD3671" s="512">
        <f t="shared" si="114"/>
        <v>3</v>
      </c>
      <c r="AJ3671" s="504">
        <v>209</v>
      </c>
    </row>
    <row r="3672" spans="1:36" x14ac:dyDescent="0.2">
      <c r="A3672" s="511">
        <v>42157</v>
      </c>
      <c r="B3672" s="512">
        <v>4</v>
      </c>
      <c r="H3672" s="504">
        <v>206.56100000000001</v>
      </c>
      <c r="O3672" s="511">
        <v>42522</v>
      </c>
      <c r="P3672" s="512">
        <v>4</v>
      </c>
      <c r="V3672" s="504">
        <v>235.31899999999999</v>
      </c>
      <c r="AC3672" s="511">
        <f t="shared" si="115"/>
        <v>42888.124999991145</v>
      </c>
      <c r="AD3672" s="512">
        <f t="shared" si="114"/>
        <v>4</v>
      </c>
      <c r="AJ3672" s="504">
        <v>206</v>
      </c>
    </row>
    <row r="3673" spans="1:36" x14ac:dyDescent="0.2">
      <c r="A3673" s="511">
        <v>42157</v>
      </c>
      <c r="B3673" s="512">
        <v>5</v>
      </c>
      <c r="H3673" s="504">
        <v>210.131</v>
      </c>
      <c r="O3673" s="511">
        <v>42522</v>
      </c>
      <c r="P3673" s="512">
        <v>5</v>
      </c>
      <c r="V3673" s="504">
        <v>235.11</v>
      </c>
      <c r="AC3673" s="511">
        <f t="shared" si="115"/>
        <v>42888.166666657809</v>
      </c>
      <c r="AD3673" s="512">
        <f t="shared" si="114"/>
        <v>5</v>
      </c>
      <c r="AJ3673" s="504">
        <v>205</v>
      </c>
    </row>
    <row r="3674" spans="1:36" x14ac:dyDescent="0.2">
      <c r="A3674" s="511">
        <v>42157</v>
      </c>
      <c r="B3674" s="512">
        <v>6</v>
      </c>
      <c r="H3674" s="504">
        <v>214.56800000000001</v>
      </c>
      <c r="O3674" s="511">
        <v>42522</v>
      </c>
      <c r="P3674" s="512">
        <v>6</v>
      </c>
      <c r="V3674" s="504">
        <v>238.839</v>
      </c>
      <c r="AC3674" s="511">
        <f t="shared" si="115"/>
        <v>42888.208333324474</v>
      </c>
      <c r="AD3674" s="512">
        <f t="shared" si="114"/>
        <v>6</v>
      </c>
      <c r="AJ3674" s="504">
        <v>206</v>
      </c>
    </row>
    <row r="3675" spans="1:36" x14ac:dyDescent="0.2">
      <c r="A3675" s="511">
        <v>42157</v>
      </c>
      <c r="B3675" s="512">
        <v>7</v>
      </c>
      <c r="H3675" s="504">
        <v>227.62200000000001</v>
      </c>
      <c r="O3675" s="511">
        <v>42522</v>
      </c>
      <c r="P3675" s="512">
        <v>7</v>
      </c>
      <c r="V3675" s="504">
        <v>249.655</v>
      </c>
      <c r="AC3675" s="511">
        <f t="shared" si="115"/>
        <v>42888.249999991138</v>
      </c>
      <c r="AD3675" s="512">
        <f t="shared" si="114"/>
        <v>7</v>
      </c>
      <c r="AJ3675" s="504">
        <v>208</v>
      </c>
    </row>
    <row r="3676" spans="1:36" x14ac:dyDescent="0.2">
      <c r="A3676" s="511">
        <v>42157</v>
      </c>
      <c r="B3676" s="512">
        <v>8</v>
      </c>
      <c r="H3676" s="504">
        <v>242.45</v>
      </c>
      <c r="O3676" s="511">
        <v>42522</v>
      </c>
      <c r="P3676" s="512">
        <v>8</v>
      </c>
      <c r="V3676" s="504">
        <v>269.79500000000002</v>
      </c>
      <c r="AC3676" s="511">
        <f t="shared" si="115"/>
        <v>42888.291666657802</v>
      </c>
      <c r="AD3676" s="512">
        <f t="shared" si="114"/>
        <v>8</v>
      </c>
      <c r="AJ3676" s="504">
        <v>212</v>
      </c>
    </row>
    <row r="3677" spans="1:36" x14ac:dyDescent="0.2">
      <c r="A3677" s="511">
        <v>42157</v>
      </c>
      <c r="B3677" s="512">
        <v>9</v>
      </c>
      <c r="H3677" s="504">
        <v>248.06200000000001</v>
      </c>
      <c r="O3677" s="511">
        <v>42522</v>
      </c>
      <c r="P3677" s="512">
        <v>9</v>
      </c>
      <c r="V3677" s="504">
        <v>289.59699999999998</v>
      </c>
      <c r="AC3677" s="511">
        <f t="shared" si="115"/>
        <v>42888.333333324466</v>
      </c>
      <c r="AD3677" s="512">
        <f t="shared" si="114"/>
        <v>9</v>
      </c>
      <c r="AJ3677" s="504">
        <v>223</v>
      </c>
    </row>
    <row r="3678" spans="1:36" x14ac:dyDescent="0.2">
      <c r="A3678" s="511">
        <v>42157</v>
      </c>
      <c r="B3678" s="512">
        <v>10</v>
      </c>
      <c r="H3678" s="504">
        <v>253.81100000000001</v>
      </c>
      <c r="O3678" s="511">
        <v>42522</v>
      </c>
      <c r="P3678" s="512">
        <v>10</v>
      </c>
      <c r="V3678" s="504">
        <v>310.839</v>
      </c>
      <c r="AC3678" s="511">
        <f t="shared" si="115"/>
        <v>42888.374999991131</v>
      </c>
      <c r="AD3678" s="512">
        <f t="shared" si="114"/>
        <v>10</v>
      </c>
      <c r="AJ3678" s="504">
        <v>237</v>
      </c>
    </row>
    <row r="3679" spans="1:36" x14ac:dyDescent="0.2">
      <c r="A3679" s="511">
        <v>42157</v>
      </c>
      <c r="B3679" s="512">
        <v>11</v>
      </c>
      <c r="H3679" s="504">
        <v>261.30900000000003</v>
      </c>
      <c r="O3679" s="511">
        <v>42522</v>
      </c>
      <c r="P3679" s="512">
        <v>11</v>
      </c>
      <c r="V3679" s="504">
        <v>336.00599999999997</v>
      </c>
      <c r="AC3679" s="511">
        <f t="shared" si="115"/>
        <v>42888.416666657795</v>
      </c>
      <c r="AD3679" s="512">
        <f t="shared" si="114"/>
        <v>11</v>
      </c>
      <c r="AJ3679" s="504">
        <v>252</v>
      </c>
    </row>
    <row r="3680" spans="1:36" x14ac:dyDescent="0.2">
      <c r="A3680" s="511">
        <v>42157</v>
      </c>
      <c r="B3680" s="512">
        <v>12</v>
      </c>
      <c r="H3680" s="504">
        <v>269.37599999999998</v>
      </c>
      <c r="O3680" s="511">
        <v>42522</v>
      </c>
      <c r="P3680" s="512">
        <v>12</v>
      </c>
      <c r="V3680" s="504">
        <v>363.49900000000002</v>
      </c>
      <c r="AC3680" s="511">
        <f t="shared" si="115"/>
        <v>42888.458333324459</v>
      </c>
      <c r="AD3680" s="512">
        <f t="shared" si="114"/>
        <v>12</v>
      </c>
      <c r="AJ3680" s="504">
        <v>267</v>
      </c>
    </row>
    <row r="3681" spans="1:36" x14ac:dyDescent="0.2">
      <c r="A3681" s="511">
        <v>42157</v>
      </c>
      <c r="B3681" s="512">
        <v>13</v>
      </c>
      <c r="H3681" s="504">
        <v>275.99299999999999</v>
      </c>
      <c r="O3681" s="511">
        <v>42522</v>
      </c>
      <c r="P3681" s="512">
        <v>13</v>
      </c>
      <c r="V3681" s="504">
        <v>391.30900000000003</v>
      </c>
      <c r="AC3681" s="511">
        <f t="shared" si="115"/>
        <v>42888.499999991123</v>
      </c>
      <c r="AD3681" s="512">
        <f t="shared" si="114"/>
        <v>13</v>
      </c>
      <c r="AJ3681" s="504">
        <v>285</v>
      </c>
    </row>
    <row r="3682" spans="1:36" x14ac:dyDescent="0.2">
      <c r="A3682" s="511">
        <v>42157</v>
      </c>
      <c r="B3682" s="512">
        <v>14</v>
      </c>
      <c r="H3682" s="504">
        <v>286.11099999999999</v>
      </c>
      <c r="O3682" s="511">
        <v>42522</v>
      </c>
      <c r="P3682" s="512">
        <v>14</v>
      </c>
      <c r="V3682" s="504">
        <v>419.90899999999999</v>
      </c>
      <c r="AC3682" s="511">
        <f t="shared" si="115"/>
        <v>42888.541666657788</v>
      </c>
      <c r="AD3682" s="512">
        <f t="shared" si="114"/>
        <v>14</v>
      </c>
      <c r="AJ3682" s="504">
        <v>308</v>
      </c>
    </row>
    <row r="3683" spans="1:36" x14ac:dyDescent="0.2">
      <c r="A3683" s="511">
        <v>42157</v>
      </c>
      <c r="B3683" s="512">
        <v>15</v>
      </c>
      <c r="H3683" s="504">
        <v>297.88099999999997</v>
      </c>
      <c r="O3683" s="511">
        <v>42522</v>
      </c>
      <c r="P3683" s="512">
        <v>15</v>
      </c>
      <c r="V3683" s="504">
        <v>443.84699999999998</v>
      </c>
      <c r="AC3683" s="511">
        <f t="shared" si="115"/>
        <v>42888.583333324452</v>
      </c>
      <c r="AD3683" s="512">
        <f t="shared" si="114"/>
        <v>15</v>
      </c>
      <c r="AJ3683" s="504">
        <v>334</v>
      </c>
    </row>
    <row r="3684" spans="1:36" x14ac:dyDescent="0.2">
      <c r="A3684" s="511">
        <v>42157</v>
      </c>
      <c r="B3684" s="512">
        <v>16</v>
      </c>
      <c r="H3684" s="504">
        <v>307.38099999999997</v>
      </c>
      <c r="O3684" s="511">
        <v>42522</v>
      </c>
      <c r="P3684" s="512">
        <v>16</v>
      </c>
      <c r="V3684" s="504">
        <v>461.78399999999999</v>
      </c>
      <c r="AC3684" s="511">
        <f t="shared" si="115"/>
        <v>42888.624999991116</v>
      </c>
      <c r="AD3684" s="512">
        <f t="shared" si="114"/>
        <v>16</v>
      </c>
      <c r="AJ3684" s="504">
        <v>360</v>
      </c>
    </row>
    <row r="3685" spans="1:36" x14ac:dyDescent="0.2">
      <c r="A3685" s="511">
        <v>42157</v>
      </c>
      <c r="B3685" s="512">
        <v>17</v>
      </c>
      <c r="H3685" s="504">
        <v>316.15600000000001</v>
      </c>
      <c r="O3685" s="511">
        <v>42522</v>
      </c>
      <c r="P3685" s="512">
        <v>17</v>
      </c>
      <c r="V3685" s="504">
        <v>470.77</v>
      </c>
      <c r="AC3685" s="511">
        <f t="shared" si="115"/>
        <v>42888.66666665778</v>
      </c>
      <c r="AD3685" s="512">
        <f t="shared" si="114"/>
        <v>17</v>
      </c>
      <c r="AJ3685" s="504">
        <v>380</v>
      </c>
    </row>
    <row r="3686" spans="1:36" x14ac:dyDescent="0.2">
      <c r="A3686" s="511">
        <v>42157</v>
      </c>
      <c r="B3686" s="512">
        <v>18</v>
      </c>
      <c r="H3686" s="504">
        <v>317.46699999999998</v>
      </c>
      <c r="O3686" s="511">
        <v>42522</v>
      </c>
      <c r="P3686" s="512">
        <v>18</v>
      </c>
      <c r="V3686" s="504">
        <v>472.41699999999997</v>
      </c>
      <c r="AC3686" s="511">
        <f t="shared" si="115"/>
        <v>42888.708333324445</v>
      </c>
      <c r="AD3686" s="512">
        <f t="shared" si="114"/>
        <v>18</v>
      </c>
      <c r="AJ3686" s="504">
        <v>387</v>
      </c>
    </row>
    <row r="3687" spans="1:36" x14ac:dyDescent="0.2">
      <c r="A3687" s="511">
        <v>42157</v>
      </c>
      <c r="B3687" s="512">
        <v>19</v>
      </c>
      <c r="H3687" s="504">
        <v>315.363</v>
      </c>
      <c r="O3687" s="511">
        <v>42522</v>
      </c>
      <c r="P3687" s="512">
        <v>19</v>
      </c>
      <c r="V3687" s="504">
        <v>465.48500000000001</v>
      </c>
      <c r="AC3687" s="511">
        <f t="shared" si="115"/>
        <v>42888.749999991109</v>
      </c>
      <c r="AD3687" s="512">
        <f t="shared" si="114"/>
        <v>19</v>
      </c>
      <c r="AJ3687" s="504">
        <v>382</v>
      </c>
    </row>
    <row r="3688" spans="1:36" x14ac:dyDescent="0.2">
      <c r="A3688" s="511">
        <v>42157</v>
      </c>
      <c r="B3688" s="512">
        <v>20</v>
      </c>
      <c r="H3688" s="504">
        <v>307.53899999999999</v>
      </c>
      <c r="O3688" s="511">
        <v>42522</v>
      </c>
      <c r="P3688" s="512">
        <v>20</v>
      </c>
      <c r="V3688" s="504">
        <v>443.30500000000001</v>
      </c>
      <c r="AC3688" s="511">
        <f t="shared" si="115"/>
        <v>42888.791666657773</v>
      </c>
      <c r="AD3688" s="512">
        <f t="shared" si="114"/>
        <v>20</v>
      </c>
      <c r="AJ3688" s="504">
        <v>358</v>
      </c>
    </row>
    <row r="3689" spans="1:36" x14ac:dyDescent="0.2">
      <c r="A3689" s="511">
        <v>42157</v>
      </c>
      <c r="B3689" s="512">
        <v>21</v>
      </c>
      <c r="H3689" s="504">
        <v>300.38600000000002</v>
      </c>
      <c r="O3689" s="511">
        <v>42522</v>
      </c>
      <c r="P3689" s="512">
        <v>21</v>
      </c>
      <c r="V3689" s="504">
        <v>422.05500000000001</v>
      </c>
      <c r="AC3689" s="511">
        <f t="shared" si="115"/>
        <v>42888.833333324437</v>
      </c>
      <c r="AD3689" s="512">
        <f t="shared" si="114"/>
        <v>21</v>
      </c>
      <c r="AJ3689" s="504">
        <v>334</v>
      </c>
    </row>
    <row r="3690" spans="1:36" x14ac:dyDescent="0.2">
      <c r="A3690" s="511">
        <v>42157</v>
      </c>
      <c r="B3690" s="512">
        <v>22</v>
      </c>
      <c r="H3690" s="504">
        <v>295.02199999999999</v>
      </c>
      <c r="O3690" s="511">
        <v>42522</v>
      </c>
      <c r="P3690" s="512">
        <v>22</v>
      </c>
      <c r="V3690" s="504">
        <v>399.53899999999999</v>
      </c>
      <c r="AC3690" s="511">
        <f t="shared" si="115"/>
        <v>42888.874999991102</v>
      </c>
      <c r="AD3690" s="512">
        <f t="shared" si="114"/>
        <v>22</v>
      </c>
      <c r="AJ3690" s="504">
        <v>319</v>
      </c>
    </row>
    <row r="3691" spans="1:36" x14ac:dyDescent="0.2">
      <c r="A3691" s="511">
        <v>42157</v>
      </c>
      <c r="B3691" s="512">
        <v>23</v>
      </c>
      <c r="H3691" s="504">
        <v>271.73399999999998</v>
      </c>
      <c r="O3691" s="511">
        <v>42522</v>
      </c>
      <c r="P3691" s="512">
        <v>23</v>
      </c>
      <c r="V3691" s="504">
        <v>355.65499999999997</v>
      </c>
      <c r="AC3691" s="511">
        <f t="shared" si="115"/>
        <v>42888.916666657766</v>
      </c>
      <c r="AD3691" s="512">
        <f t="shared" si="114"/>
        <v>23</v>
      </c>
      <c r="AJ3691" s="504">
        <v>288</v>
      </c>
    </row>
    <row r="3692" spans="1:36" x14ac:dyDescent="0.2">
      <c r="A3692" s="511">
        <v>42157</v>
      </c>
      <c r="B3692" s="512">
        <v>24</v>
      </c>
      <c r="H3692" s="504">
        <v>246.18199999999999</v>
      </c>
      <c r="O3692" s="511">
        <v>42522</v>
      </c>
      <c r="P3692" s="512">
        <v>24</v>
      </c>
      <c r="V3692" s="504">
        <v>311.56200000000001</v>
      </c>
      <c r="AC3692" s="511">
        <f t="shared" si="115"/>
        <v>42888.95833332443</v>
      </c>
      <c r="AD3692" s="512">
        <f t="shared" si="114"/>
        <v>24</v>
      </c>
      <c r="AJ3692" s="504">
        <v>252</v>
      </c>
    </row>
    <row r="3693" spans="1:36" x14ac:dyDescent="0.2">
      <c r="A3693" s="511">
        <v>42158</v>
      </c>
      <c r="B3693" s="512">
        <v>1</v>
      </c>
      <c r="H3693" s="504">
        <v>229.34</v>
      </c>
      <c r="O3693" s="511">
        <v>42523</v>
      </c>
      <c r="P3693" s="512">
        <v>1</v>
      </c>
      <c r="V3693" s="504">
        <v>280.94099999999997</v>
      </c>
      <c r="AC3693" s="511">
        <f t="shared" si="115"/>
        <v>42888.999999991094</v>
      </c>
      <c r="AD3693" s="512">
        <f t="shared" si="114"/>
        <v>1</v>
      </c>
      <c r="AJ3693" s="504">
        <v>227</v>
      </c>
    </row>
    <row r="3694" spans="1:36" x14ac:dyDescent="0.2">
      <c r="A3694" s="511">
        <v>42158</v>
      </c>
      <c r="B3694" s="512">
        <v>2</v>
      </c>
      <c r="H3694" s="504">
        <v>219.68700000000001</v>
      </c>
      <c r="O3694" s="511">
        <v>42523</v>
      </c>
      <c r="P3694" s="512">
        <v>2</v>
      </c>
      <c r="V3694" s="504">
        <v>260.79000000000002</v>
      </c>
      <c r="AC3694" s="511">
        <f t="shared" si="115"/>
        <v>42889.041666657758</v>
      </c>
      <c r="AD3694" s="512">
        <f t="shared" si="114"/>
        <v>2</v>
      </c>
      <c r="AJ3694" s="504">
        <v>214</v>
      </c>
    </row>
    <row r="3695" spans="1:36" x14ac:dyDescent="0.2">
      <c r="A3695" s="511">
        <v>42158</v>
      </c>
      <c r="B3695" s="512">
        <v>3</v>
      </c>
      <c r="H3695" s="504">
        <v>212.35400000000001</v>
      </c>
      <c r="O3695" s="511">
        <v>42523</v>
      </c>
      <c r="P3695" s="512">
        <v>3</v>
      </c>
      <c r="V3695" s="504">
        <v>245.27500000000001</v>
      </c>
      <c r="AC3695" s="511">
        <f t="shared" si="115"/>
        <v>42889.083333324423</v>
      </c>
      <c r="AD3695" s="512">
        <f t="shared" si="114"/>
        <v>3</v>
      </c>
      <c r="AJ3695" s="504">
        <v>209</v>
      </c>
    </row>
    <row r="3696" spans="1:36" x14ac:dyDescent="0.2">
      <c r="A3696" s="511">
        <v>42158</v>
      </c>
      <c r="B3696" s="512">
        <v>4</v>
      </c>
      <c r="H3696" s="504">
        <v>207.96100000000001</v>
      </c>
      <c r="O3696" s="511">
        <v>42523</v>
      </c>
      <c r="P3696" s="512">
        <v>4</v>
      </c>
      <c r="V3696" s="504">
        <v>237.88499999999999</v>
      </c>
      <c r="AC3696" s="511">
        <f t="shared" si="115"/>
        <v>42889.124999991087</v>
      </c>
      <c r="AD3696" s="512">
        <f t="shared" si="114"/>
        <v>4</v>
      </c>
      <c r="AJ3696" s="504">
        <v>206</v>
      </c>
    </row>
    <row r="3697" spans="1:36" x14ac:dyDescent="0.2">
      <c r="A3697" s="511">
        <v>42158</v>
      </c>
      <c r="B3697" s="512">
        <v>5</v>
      </c>
      <c r="H3697" s="504">
        <v>211.26</v>
      </c>
      <c r="O3697" s="511">
        <v>42523</v>
      </c>
      <c r="P3697" s="512">
        <v>5</v>
      </c>
      <c r="V3697" s="504">
        <v>237.78299999999999</v>
      </c>
      <c r="AC3697" s="511">
        <f t="shared" si="115"/>
        <v>42889.166666657751</v>
      </c>
      <c r="AD3697" s="512">
        <f t="shared" si="114"/>
        <v>5</v>
      </c>
      <c r="AJ3697" s="504">
        <v>206</v>
      </c>
    </row>
    <row r="3698" spans="1:36" x14ac:dyDescent="0.2">
      <c r="A3698" s="511">
        <v>42158</v>
      </c>
      <c r="B3698" s="512">
        <v>6</v>
      </c>
      <c r="H3698" s="504">
        <v>216.328</v>
      </c>
      <c r="O3698" s="511">
        <v>42523</v>
      </c>
      <c r="P3698" s="512">
        <v>6</v>
      </c>
      <c r="V3698" s="504">
        <v>242.94800000000001</v>
      </c>
      <c r="AC3698" s="511">
        <f t="shared" si="115"/>
        <v>42889.208333324415</v>
      </c>
      <c r="AD3698" s="512">
        <f t="shared" si="114"/>
        <v>6</v>
      </c>
      <c r="AJ3698" s="504">
        <v>206</v>
      </c>
    </row>
    <row r="3699" spans="1:36" x14ac:dyDescent="0.2">
      <c r="A3699" s="511">
        <v>42158</v>
      </c>
      <c r="B3699" s="512">
        <v>7</v>
      </c>
      <c r="H3699" s="504">
        <v>224.84100000000001</v>
      </c>
      <c r="O3699" s="511">
        <v>42523</v>
      </c>
      <c r="P3699" s="512">
        <v>7</v>
      </c>
      <c r="V3699" s="504">
        <v>253.89699999999999</v>
      </c>
      <c r="AC3699" s="511">
        <f t="shared" si="115"/>
        <v>42889.24999999108</v>
      </c>
      <c r="AD3699" s="512">
        <f t="shared" si="114"/>
        <v>7</v>
      </c>
      <c r="AJ3699" s="504">
        <v>208</v>
      </c>
    </row>
    <row r="3700" spans="1:36" x14ac:dyDescent="0.2">
      <c r="A3700" s="511">
        <v>42158</v>
      </c>
      <c r="B3700" s="512">
        <v>8</v>
      </c>
      <c r="H3700" s="504">
        <v>237.846</v>
      </c>
      <c r="O3700" s="511">
        <v>42523</v>
      </c>
      <c r="P3700" s="512">
        <v>8</v>
      </c>
      <c r="V3700" s="504">
        <v>270.23700000000002</v>
      </c>
      <c r="AC3700" s="511">
        <f t="shared" si="115"/>
        <v>42889.291666657744</v>
      </c>
      <c r="AD3700" s="512">
        <f t="shared" si="114"/>
        <v>8</v>
      </c>
      <c r="AJ3700" s="504">
        <v>211</v>
      </c>
    </row>
    <row r="3701" spans="1:36" x14ac:dyDescent="0.2">
      <c r="A3701" s="511">
        <v>42158</v>
      </c>
      <c r="B3701" s="512">
        <v>9</v>
      </c>
      <c r="H3701" s="504">
        <v>244.93</v>
      </c>
      <c r="O3701" s="511">
        <v>42523</v>
      </c>
      <c r="P3701" s="512">
        <v>9</v>
      </c>
      <c r="V3701" s="504">
        <v>283.74</v>
      </c>
      <c r="AC3701" s="511">
        <f t="shared" si="115"/>
        <v>42889.333333324408</v>
      </c>
      <c r="AD3701" s="512">
        <f t="shared" si="114"/>
        <v>9</v>
      </c>
      <c r="AJ3701" s="504">
        <v>217</v>
      </c>
    </row>
    <row r="3702" spans="1:36" x14ac:dyDescent="0.2">
      <c r="A3702" s="511">
        <v>42158</v>
      </c>
      <c r="B3702" s="512">
        <v>10</v>
      </c>
      <c r="H3702" s="504">
        <v>250.667</v>
      </c>
      <c r="O3702" s="511">
        <v>42523</v>
      </c>
      <c r="P3702" s="512">
        <v>10</v>
      </c>
      <c r="V3702" s="504">
        <v>297.58100000000002</v>
      </c>
      <c r="AC3702" s="511">
        <f t="shared" si="115"/>
        <v>42889.374999991072</v>
      </c>
      <c r="AD3702" s="512">
        <f t="shared" si="114"/>
        <v>10</v>
      </c>
      <c r="AJ3702" s="504">
        <v>228</v>
      </c>
    </row>
    <row r="3703" spans="1:36" x14ac:dyDescent="0.2">
      <c r="A3703" s="511">
        <v>42158</v>
      </c>
      <c r="B3703" s="512">
        <v>11</v>
      </c>
      <c r="H3703" s="504">
        <v>258.97199999999998</v>
      </c>
      <c r="O3703" s="511">
        <v>42523</v>
      </c>
      <c r="P3703" s="512">
        <v>11</v>
      </c>
      <c r="V3703" s="504">
        <v>318.13</v>
      </c>
      <c r="AC3703" s="511">
        <f t="shared" si="115"/>
        <v>42889.416666657737</v>
      </c>
      <c r="AD3703" s="512">
        <f t="shared" si="114"/>
        <v>11</v>
      </c>
      <c r="AJ3703" s="504">
        <v>240</v>
      </c>
    </row>
    <row r="3704" spans="1:36" x14ac:dyDescent="0.2">
      <c r="A3704" s="511">
        <v>42158</v>
      </c>
      <c r="B3704" s="512">
        <v>12</v>
      </c>
      <c r="H3704" s="504">
        <v>267.55200000000002</v>
      </c>
      <c r="O3704" s="511">
        <v>42523</v>
      </c>
      <c r="P3704" s="512">
        <v>12</v>
      </c>
      <c r="V3704" s="504">
        <v>343.56</v>
      </c>
      <c r="AC3704" s="511">
        <f t="shared" si="115"/>
        <v>42889.458333324401</v>
      </c>
      <c r="AD3704" s="512">
        <f t="shared" si="114"/>
        <v>12</v>
      </c>
      <c r="AJ3704" s="504">
        <v>254</v>
      </c>
    </row>
    <row r="3705" spans="1:36" x14ac:dyDescent="0.2">
      <c r="A3705" s="511">
        <v>42158</v>
      </c>
      <c r="B3705" s="512">
        <v>13</v>
      </c>
      <c r="H3705" s="504">
        <v>275.46199999999999</v>
      </c>
      <c r="O3705" s="511">
        <v>42523</v>
      </c>
      <c r="P3705" s="512">
        <v>13</v>
      </c>
      <c r="V3705" s="504">
        <v>369.10300000000001</v>
      </c>
      <c r="AC3705" s="511">
        <f t="shared" si="115"/>
        <v>42889.499999991065</v>
      </c>
      <c r="AD3705" s="512">
        <f t="shared" si="114"/>
        <v>13</v>
      </c>
      <c r="AJ3705" s="504">
        <v>267</v>
      </c>
    </row>
    <row r="3706" spans="1:36" x14ac:dyDescent="0.2">
      <c r="A3706" s="511">
        <v>42158</v>
      </c>
      <c r="B3706" s="512">
        <v>14</v>
      </c>
      <c r="H3706" s="504">
        <v>287.66399999999999</v>
      </c>
      <c r="O3706" s="511">
        <v>42523</v>
      </c>
      <c r="P3706" s="512">
        <v>14</v>
      </c>
      <c r="V3706" s="504">
        <v>396.08100000000002</v>
      </c>
      <c r="AC3706" s="511">
        <f t="shared" si="115"/>
        <v>42889.541666657729</v>
      </c>
      <c r="AD3706" s="512">
        <f t="shared" si="114"/>
        <v>14</v>
      </c>
      <c r="AJ3706" s="504">
        <v>284</v>
      </c>
    </row>
    <row r="3707" spans="1:36" x14ac:dyDescent="0.2">
      <c r="A3707" s="511">
        <v>42158</v>
      </c>
      <c r="B3707" s="512">
        <v>15</v>
      </c>
      <c r="H3707" s="504">
        <v>301.79399999999998</v>
      </c>
      <c r="O3707" s="511">
        <v>42523</v>
      </c>
      <c r="P3707" s="512">
        <v>15</v>
      </c>
      <c r="V3707" s="504">
        <v>421.53899999999999</v>
      </c>
      <c r="AC3707" s="511">
        <f t="shared" si="115"/>
        <v>42889.583333324394</v>
      </c>
      <c r="AD3707" s="512">
        <f t="shared" si="114"/>
        <v>15</v>
      </c>
      <c r="AJ3707" s="504">
        <v>305</v>
      </c>
    </row>
    <row r="3708" spans="1:36" x14ac:dyDescent="0.2">
      <c r="A3708" s="511">
        <v>42158</v>
      </c>
      <c r="B3708" s="512">
        <v>16</v>
      </c>
      <c r="H3708" s="504">
        <v>309.49299999999999</v>
      </c>
      <c r="O3708" s="511">
        <v>42523</v>
      </c>
      <c r="P3708" s="512">
        <v>16</v>
      </c>
      <c r="V3708" s="504">
        <v>439.27499999999998</v>
      </c>
      <c r="AC3708" s="511">
        <f t="shared" si="115"/>
        <v>42889.624999991058</v>
      </c>
      <c r="AD3708" s="512">
        <f t="shared" si="114"/>
        <v>16</v>
      </c>
      <c r="AJ3708" s="504">
        <v>322</v>
      </c>
    </row>
    <row r="3709" spans="1:36" x14ac:dyDescent="0.2">
      <c r="A3709" s="511">
        <v>42158</v>
      </c>
      <c r="B3709" s="512">
        <v>17</v>
      </c>
      <c r="H3709" s="504">
        <v>308.65800000000002</v>
      </c>
      <c r="O3709" s="511">
        <v>42523</v>
      </c>
      <c r="P3709" s="512">
        <v>17</v>
      </c>
      <c r="V3709" s="504">
        <v>448.125</v>
      </c>
      <c r="AC3709" s="511">
        <f t="shared" si="115"/>
        <v>42889.666666657722</v>
      </c>
      <c r="AD3709" s="512">
        <f t="shared" si="114"/>
        <v>17</v>
      </c>
      <c r="AJ3709" s="504">
        <v>333</v>
      </c>
    </row>
    <row r="3710" spans="1:36" x14ac:dyDescent="0.2">
      <c r="A3710" s="511">
        <v>42158</v>
      </c>
      <c r="B3710" s="512">
        <v>18</v>
      </c>
      <c r="H3710" s="504">
        <v>296.18700000000001</v>
      </c>
      <c r="O3710" s="511">
        <v>42523</v>
      </c>
      <c r="P3710" s="512">
        <v>18</v>
      </c>
      <c r="V3710" s="504">
        <v>452.49299999999999</v>
      </c>
      <c r="AC3710" s="511">
        <f t="shared" si="115"/>
        <v>42889.708333324386</v>
      </c>
      <c r="AD3710" s="512">
        <f t="shared" si="114"/>
        <v>18</v>
      </c>
      <c r="AJ3710" s="504">
        <v>332</v>
      </c>
    </row>
    <row r="3711" spans="1:36" x14ac:dyDescent="0.2">
      <c r="A3711" s="511">
        <v>42158</v>
      </c>
      <c r="B3711" s="512">
        <v>19</v>
      </c>
      <c r="H3711" s="504">
        <v>285.61500000000001</v>
      </c>
      <c r="O3711" s="511">
        <v>42523</v>
      </c>
      <c r="P3711" s="512">
        <v>19</v>
      </c>
      <c r="V3711" s="504">
        <v>449.83499999999998</v>
      </c>
      <c r="AC3711" s="511">
        <f t="shared" si="115"/>
        <v>42889.749999991051</v>
      </c>
      <c r="AD3711" s="512">
        <f t="shared" si="114"/>
        <v>19</v>
      </c>
      <c r="AJ3711" s="504">
        <v>322</v>
      </c>
    </row>
    <row r="3712" spans="1:36" x14ac:dyDescent="0.2">
      <c r="A3712" s="511">
        <v>42158</v>
      </c>
      <c r="B3712" s="512">
        <v>20</v>
      </c>
      <c r="H3712" s="504">
        <v>278.35700000000003</v>
      </c>
      <c r="O3712" s="511">
        <v>42523</v>
      </c>
      <c r="P3712" s="512">
        <v>20</v>
      </c>
      <c r="V3712" s="504">
        <v>434.70699999999999</v>
      </c>
      <c r="AC3712" s="511">
        <f t="shared" si="115"/>
        <v>42889.791666657715</v>
      </c>
      <c r="AD3712" s="512">
        <f t="shared" si="114"/>
        <v>20</v>
      </c>
      <c r="AJ3712" s="504">
        <v>304</v>
      </c>
    </row>
    <row r="3713" spans="1:36" x14ac:dyDescent="0.2">
      <c r="A3713" s="511">
        <v>42158</v>
      </c>
      <c r="B3713" s="512">
        <v>21</v>
      </c>
      <c r="H3713" s="504">
        <v>283.83600000000001</v>
      </c>
      <c r="O3713" s="511">
        <v>42523</v>
      </c>
      <c r="P3713" s="512">
        <v>21</v>
      </c>
      <c r="V3713" s="504">
        <v>416.51499999999999</v>
      </c>
      <c r="AC3713" s="511">
        <f t="shared" si="115"/>
        <v>42889.833333324379</v>
      </c>
      <c r="AD3713" s="512">
        <f t="shared" si="114"/>
        <v>21</v>
      </c>
      <c r="AJ3713" s="504">
        <v>290</v>
      </c>
    </row>
    <row r="3714" spans="1:36" x14ac:dyDescent="0.2">
      <c r="A3714" s="511">
        <v>42158</v>
      </c>
      <c r="B3714" s="512">
        <v>22</v>
      </c>
      <c r="H3714" s="504">
        <v>281.58499999999998</v>
      </c>
      <c r="O3714" s="511">
        <v>42523</v>
      </c>
      <c r="P3714" s="512">
        <v>22</v>
      </c>
      <c r="V3714" s="504">
        <v>396.47</v>
      </c>
      <c r="AC3714" s="511">
        <f t="shared" si="115"/>
        <v>42889.874999991043</v>
      </c>
      <c r="AD3714" s="512">
        <f t="shared" si="114"/>
        <v>22</v>
      </c>
      <c r="AJ3714" s="504">
        <v>279</v>
      </c>
    </row>
    <row r="3715" spans="1:36" x14ac:dyDescent="0.2">
      <c r="A3715" s="511">
        <v>42158</v>
      </c>
      <c r="B3715" s="512">
        <v>23</v>
      </c>
      <c r="H3715" s="504">
        <v>261.20999999999998</v>
      </c>
      <c r="O3715" s="511">
        <v>42523</v>
      </c>
      <c r="P3715" s="512">
        <v>23</v>
      </c>
      <c r="V3715" s="504">
        <v>356.21100000000001</v>
      </c>
      <c r="AC3715" s="511">
        <f t="shared" si="115"/>
        <v>42889.916666657708</v>
      </c>
      <c r="AD3715" s="512">
        <f t="shared" si="114"/>
        <v>23</v>
      </c>
      <c r="AJ3715" s="504">
        <v>258</v>
      </c>
    </row>
    <row r="3716" spans="1:36" x14ac:dyDescent="0.2">
      <c r="A3716" s="511">
        <v>42158</v>
      </c>
      <c r="B3716" s="512">
        <v>24</v>
      </c>
      <c r="H3716" s="504">
        <v>237.816</v>
      </c>
      <c r="O3716" s="511">
        <v>42523</v>
      </c>
      <c r="P3716" s="512">
        <v>24</v>
      </c>
      <c r="V3716" s="504">
        <v>313.22899999999998</v>
      </c>
      <c r="AC3716" s="511">
        <f t="shared" si="115"/>
        <v>42889.958333324372</v>
      </c>
      <c r="AD3716" s="512">
        <f t="shared" si="114"/>
        <v>24</v>
      </c>
      <c r="AJ3716" s="504">
        <v>232</v>
      </c>
    </row>
    <row r="3717" spans="1:36" x14ac:dyDescent="0.2">
      <c r="A3717" s="511">
        <v>42159</v>
      </c>
      <c r="B3717" s="512">
        <v>1</v>
      </c>
      <c r="H3717" s="504">
        <v>224</v>
      </c>
      <c r="O3717" s="511">
        <v>42524</v>
      </c>
      <c r="P3717" s="512">
        <v>1</v>
      </c>
      <c r="V3717" s="504">
        <v>281.61599999999999</v>
      </c>
      <c r="AC3717" s="511">
        <f t="shared" si="115"/>
        <v>42889.999999991036</v>
      </c>
      <c r="AD3717" s="512">
        <f t="shared" si="114"/>
        <v>1</v>
      </c>
      <c r="AJ3717" s="504">
        <v>215</v>
      </c>
    </row>
    <row r="3718" spans="1:36" x14ac:dyDescent="0.2">
      <c r="A3718" s="511">
        <v>42159</v>
      </c>
      <c r="B3718" s="512">
        <v>2</v>
      </c>
      <c r="H3718" s="504">
        <v>215.21100000000001</v>
      </c>
      <c r="O3718" s="511">
        <v>42524</v>
      </c>
      <c r="P3718" s="512">
        <v>2</v>
      </c>
      <c r="V3718" s="504">
        <v>259.63600000000002</v>
      </c>
      <c r="AC3718" s="511">
        <f t="shared" si="115"/>
        <v>42890.0416666577</v>
      </c>
      <c r="AD3718" s="512">
        <f t="shared" si="114"/>
        <v>2</v>
      </c>
      <c r="AJ3718" s="504">
        <v>209</v>
      </c>
    </row>
    <row r="3719" spans="1:36" x14ac:dyDescent="0.2">
      <c r="A3719" s="511">
        <v>42159</v>
      </c>
      <c r="B3719" s="512">
        <v>3</v>
      </c>
      <c r="H3719" s="504">
        <v>208.83799999999999</v>
      </c>
      <c r="O3719" s="511">
        <v>42524</v>
      </c>
      <c r="P3719" s="512">
        <v>3</v>
      </c>
      <c r="V3719" s="504">
        <v>246.501</v>
      </c>
      <c r="AC3719" s="511">
        <f t="shared" si="115"/>
        <v>42890.083333324365</v>
      </c>
      <c r="AD3719" s="512">
        <f t="shared" si="114"/>
        <v>3</v>
      </c>
      <c r="AJ3719" s="504">
        <v>205</v>
      </c>
    </row>
    <row r="3720" spans="1:36" x14ac:dyDescent="0.2">
      <c r="A3720" s="511">
        <v>42159</v>
      </c>
      <c r="B3720" s="512">
        <v>4</v>
      </c>
      <c r="H3720" s="504">
        <v>206.13300000000001</v>
      </c>
      <c r="O3720" s="511">
        <v>42524</v>
      </c>
      <c r="P3720" s="512">
        <v>4</v>
      </c>
      <c r="V3720" s="504">
        <v>238.86600000000001</v>
      </c>
      <c r="AC3720" s="511">
        <f t="shared" si="115"/>
        <v>42890.124999991029</v>
      </c>
      <c r="AD3720" s="512">
        <f t="shared" si="114"/>
        <v>4</v>
      </c>
      <c r="AJ3720" s="504">
        <v>202</v>
      </c>
    </row>
    <row r="3721" spans="1:36" x14ac:dyDescent="0.2">
      <c r="A3721" s="511">
        <v>42159</v>
      </c>
      <c r="B3721" s="512">
        <v>5</v>
      </c>
      <c r="H3721" s="504">
        <v>209.42</v>
      </c>
      <c r="O3721" s="511">
        <v>42524</v>
      </c>
      <c r="P3721" s="512">
        <v>5</v>
      </c>
      <c r="V3721" s="504">
        <v>239.29900000000001</v>
      </c>
      <c r="AC3721" s="511">
        <f t="shared" si="115"/>
        <v>42890.166666657693</v>
      </c>
      <c r="AD3721" s="512">
        <f t="shared" si="114"/>
        <v>5</v>
      </c>
      <c r="AJ3721" s="504">
        <v>202</v>
      </c>
    </row>
    <row r="3722" spans="1:36" x14ac:dyDescent="0.2">
      <c r="A3722" s="511">
        <v>42159</v>
      </c>
      <c r="B3722" s="512">
        <v>6</v>
      </c>
      <c r="H3722" s="504">
        <v>214.995</v>
      </c>
      <c r="O3722" s="511">
        <v>42524</v>
      </c>
      <c r="P3722" s="512">
        <v>6</v>
      </c>
      <c r="V3722" s="504">
        <v>241.09899999999999</v>
      </c>
      <c r="AC3722" s="511">
        <f t="shared" si="115"/>
        <v>42890.208333324357</v>
      </c>
      <c r="AD3722" s="512">
        <f t="shared" si="114"/>
        <v>6</v>
      </c>
      <c r="AJ3722" s="504">
        <v>203</v>
      </c>
    </row>
    <row r="3723" spans="1:36" x14ac:dyDescent="0.2">
      <c r="A3723" s="511">
        <v>42159</v>
      </c>
      <c r="B3723" s="512">
        <v>7</v>
      </c>
      <c r="H3723" s="504">
        <v>220.55600000000001</v>
      </c>
      <c r="O3723" s="511">
        <v>42524</v>
      </c>
      <c r="P3723" s="512">
        <v>7</v>
      </c>
      <c r="V3723" s="504">
        <v>252.71899999999999</v>
      </c>
      <c r="AC3723" s="511">
        <f t="shared" si="115"/>
        <v>42890.249999991021</v>
      </c>
      <c r="AD3723" s="512">
        <f t="shared" si="114"/>
        <v>7</v>
      </c>
      <c r="AJ3723" s="504">
        <v>205</v>
      </c>
    </row>
    <row r="3724" spans="1:36" x14ac:dyDescent="0.2">
      <c r="A3724" s="511">
        <v>42159</v>
      </c>
      <c r="B3724" s="512">
        <v>8</v>
      </c>
      <c r="H3724" s="504">
        <v>235.92500000000001</v>
      </c>
      <c r="O3724" s="511">
        <v>42524</v>
      </c>
      <c r="P3724" s="512">
        <v>8</v>
      </c>
      <c r="V3724" s="504">
        <v>270.78899999999999</v>
      </c>
      <c r="AC3724" s="511">
        <f t="shared" si="115"/>
        <v>42890.291666657686</v>
      </c>
      <c r="AD3724" s="512">
        <f t="shared" si="114"/>
        <v>8</v>
      </c>
      <c r="AJ3724" s="504">
        <v>207</v>
      </c>
    </row>
    <row r="3725" spans="1:36" x14ac:dyDescent="0.2">
      <c r="A3725" s="511">
        <v>42159</v>
      </c>
      <c r="B3725" s="512">
        <v>9</v>
      </c>
      <c r="H3725" s="504">
        <v>242.52199999999999</v>
      </c>
      <c r="O3725" s="511">
        <v>42524</v>
      </c>
      <c r="P3725" s="512">
        <v>9</v>
      </c>
      <c r="V3725" s="504">
        <v>288.86900000000003</v>
      </c>
      <c r="AC3725" s="511">
        <f t="shared" si="115"/>
        <v>42890.33333332435</v>
      </c>
      <c r="AD3725" s="512">
        <f t="shared" si="114"/>
        <v>9</v>
      </c>
      <c r="AJ3725" s="504">
        <v>210</v>
      </c>
    </row>
    <row r="3726" spans="1:36" x14ac:dyDescent="0.2">
      <c r="A3726" s="511">
        <v>42159</v>
      </c>
      <c r="B3726" s="512">
        <v>10</v>
      </c>
      <c r="H3726" s="504">
        <v>246.33600000000001</v>
      </c>
      <c r="O3726" s="511">
        <v>42524</v>
      </c>
      <c r="P3726" s="512">
        <v>10</v>
      </c>
      <c r="V3726" s="504">
        <v>307.72000000000003</v>
      </c>
      <c r="AC3726" s="511">
        <f t="shared" si="115"/>
        <v>42890.374999991014</v>
      </c>
      <c r="AD3726" s="512">
        <f t="shared" si="114"/>
        <v>10</v>
      </c>
      <c r="AJ3726" s="504">
        <v>214</v>
      </c>
    </row>
    <row r="3727" spans="1:36" x14ac:dyDescent="0.2">
      <c r="A3727" s="511">
        <v>42159</v>
      </c>
      <c r="B3727" s="512">
        <v>11</v>
      </c>
      <c r="H3727" s="504">
        <v>253.88200000000001</v>
      </c>
      <c r="O3727" s="511">
        <v>42524</v>
      </c>
      <c r="P3727" s="512">
        <v>11</v>
      </c>
      <c r="V3727" s="504">
        <v>332.59100000000001</v>
      </c>
      <c r="AC3727" s="511">
        <f t="shared" si="115"/>
        <v>42890.416666657678</v>
      </c>
      <c r="AD3727" s="512">
        <f t="shared" si="114"/>
        <v>11</v>
      </c>
      <c r="AJ3727" s="504">
        <v>223</v>
      </c>
    </row>
    <row r="3728" spans="1:36" x14ac:dyDescent="0.2">
      <c r="A3728" s="511">
        <v>42159</v>
      </c>
      <c r="B3728" s="512">
        <v>12</v>
      </c>
      <c r="H3728" s="504">
        <v>260.26</v>
      </c>
      <c r="O3728" s="511">
        <v>42524</v>
      </c>
      <c r="P3728" s="512">
        <v>12</v>
      </c>
      <c r="V3728" s="504">
        <v>359.39600000000002</v>
      </c>
      <c r="AC3728" s="511">
        <f t="shared" si="115"/>
        <v>42890.458333324343</v>
      </c>
      <c r="AD3728" s="512">
        <f t="shared" si="114"/>
        <v>12</v>
      </c>
      <c r="AJ3728" s="504">
        <v>233</v>
      </c>
    </row>
    <row r="3729" spans="1:36" x14ac:dyDescent="0.2">
      <c r="A3729" s="511">
        <v>42159</v>
      </c>
      <c r="B3729" s="512">
        <v>13</v>
      </c>
      <c r="H3729" s="504">
        <v>267.17</v>
      </c>
      <c r="O3729" s="511">
        <v>42524</v>
      </c>
      <c r="P3729" s="512">
        <v>13</v>
      </c>
      <c r="V3729" s="504">
        <v>386.637</v>
      </c>
      <c r="AC3729" s="511">
        <f t="shared" si="115"/>
        <v>42890.499999991007</v>
      </c>
      <c r="AD3729" s="512">
        <f t="shared" si="114"/>
        <v>13</v>
      </c>
      <c r="AJ3729" s="504">
        <v>246</v>
      </c>
    </row>
    <row r="3730" spans="1:36" x14ac:dyDescent="0.2">
      <c r="A3730" s="511">
        <v>42159</v>
      </c>
      <c r="B3730" s="512">
        <v>14</v>
      </c>
      <c r="H3730" s="504">
        <v>277.03399999999999</v>
      </c>
      <c r="O3730" s="511">
        <v>42524</v>
      </c>
      <c r="P3730" s="512">
        <v>14</v>
      </c>
      <c r="V3730" s="504">
        <v>413.31700000000001</v>
      </c>
      <c r="AC3730" s="511">
        <f t="shared" si="115"/>
        <v>42890.541666657671</v>
      </c>
      <c r="AD3730" s="512">
        <f t="shared" si="114"/>
        <v>14</v>
      </c>
      <c r="AJ3730" s="504">
        <v>261</v>
      </c>
    </row>
    <row r="3731" spans="1:36" x14ac:dyDescent="0.2">
      <c r="A3731" s="511">
        <v>42159</v>
      </c>
      <c r="B3731" s="512">
        <v>15</v>
      </c>
      <c r="H3731" s="504">
        <v>286.27800000000002</v>
      </c>
      <c r="O3731" s="511">
        <v>42524</v>
      </c>
      <c r="P3731" s="512">
        <v>15</v>
      </c>
      <c r="V3731" s="504">
        <v>437.76299999999998</v>
      </c>
      <c r="AC3731" s="511">
        <f t="shared" si="115"/>
        <v>42890.583333324335</v>
      </c>
      <c r="AD3731" s="512">
        <f t="shared" si="114"/>
        <v>15</v>
      </c>
      <c r="AJ3731" s="504">
        <v>279</v>
      </c>
    </row>
    <row r="3732" spans="1:36" x14ac:dyDescent="0.2">
      <c r="A3732" s="511">
        <v>42159</v>
      </c>
      <c r="B3732" s="512">
        <v>16</v>
      </c>
      <c r="H3732" s="504">
        <v>296.399</v>
      </c>
      <c r="O3732" s="511">
        <v>42524</v>
      </c>
      <c r="P3732" s="512">
        <v>16</v>
      </c>
      <c r="V3732" s="504">
        <v>450.90899999999999</v>
      </c>
      <c r="AC3732" s="511">
        <f t="shared" si="115"/>
        <v>42890.624999991</v>
      </c>
      <c r="AD3732" s="512">
        <f t="shared" si="114"/>
        <v>16</v>
      </c>
      <c r="AJ3732" s="504">
        <v>298</v>
      </c>
    </row>
    <row r="3733" spans="1:36" x14ac:dyDescent="0.2">
      <c r="A3733" s="511">
        <v>42159</v>
      </c>
      <c r="B3733" s="512">
        <v>17</v>
      </c>
      <c r="H3733" s="504">
        <v>306.75900000000001</v>
      </c>
      <c r="O3733" s="511">
        <v>42524</v>
      </c>
      <c r="P3733" s="512">
        <v>17</v>
      </c>
      <c r="V3733" s="504">
        <v>460.68900000000002</v>
      </c>
      <c r="AC3733" s="511">
        <f t="shared" si="115"/>
        <v>42890.666666657664</v>
      </c>
      <c r="AD3733" s="512">
        <f t="shared" si="114"/>
        <v>17</v>
      </c>
      <c r="AJ3733" s="504">
        <v>317</v>
      </c>
    </row>
    <row r="3734" spans="1:36" x14ac:dyDescent="0.2">
      <c r="A3734" s="511">
        <v>42159</v>
      </c>
      <c r="B3734" s="512">
        <v>18</v>
      </c>
      <c r="H3734" s="504">
        <v>313.58999999999997</v>
      </c>
      <c r="O3734" s="511">
        <v>42524</v>
      </c>
      <c r="P3734" s="512">
        <v>18</v>
      </c>
      <c r="V3734" s="504">
        <v>463.923</v>
      </c>
      <c r="AC3734" s="511">
        <f t="shared" si="115"/>
        <v>42890.708333324328</v>
      </c>
      <c r="AD3734" s="512">
        <f t="shared" ref="AD3734:AD3797" si="116">B3734</f>
        <v>18</v>
      </c>
      <c r="AJ3734" s="504">
        <v>330</v>
      </c>
    </row>
    <row r="3735" spans="1:36" x14ac:dyDescent="0.2">
      <c r="A3735" s="511">
        <v>42159</v>
      </c>
      <c r="B3735" s="512">
        <v>19</v>
      </c>
      <c r="H3735" s="504">
        <v>315.13600000000002</v>
      </c>
      <c r="O3735" s="511">
        <v>42524</v>
      </c>
      <c r="P3735" s="512">
        <v>19</v>
      </c>
      <c r="V3735" s="504">
        <v>459.70699999999999</v>
      </c>
      <c r="AC3735" s="511">
        <f t="shared" ref="AC3735:AC3798" si="117">AC3734+1/24</f>
        <v>42890.749999990992</v>
      </c>
      <c r="AD3735" s="512">
        <f t="shared" si="116"/>
        <v>19</v>
      </c>
      <c r="AJ3735" s="504">
        <v>330</v>
      </c>
    </row>
    <row r="3736" spans="1:36" x14ac:dyDescent="0.2">
      <c r="A3736" s="511">
        <v>42159</v>
      </c>
      <c r="B3736" s="512">
        <v>20</v>
      </c>
      <c r="H3736" s="504">
        <v>308.92200000000003</v>
      </c>
      <c r="O3736" s="511">
        <v>42524</v>
      </c>
      <c r="P3736" s="512">
        <v>20</v>
      </c>
      <c r="V3736" s="504">
        <v>439.887</v>
      </c>
      <c r="AC3736" s="511">
        <f t="shared" si="117"/>
        <v>42890.791666657657</v>
      </c>
      <c r="AD3736" s="512">
        <f t="shared" si="116"/>
        <v>20</v>
      </c>
      <c r="AJ3736" s="504">
        <v>317</v>
      </c>
    </row>
    <row r="3737" spans="1:36" x14ac:dyDescent="0.2">
      <c r="A3737" s="511">
        <v>42159</v>
      </c>
      <c r="B3737" s="512">
        <v>21</v>
      </c>
      <c r="H3737" s="504">
        <v>303.70400000000001</v>
      </c>
      <c r="O3737" s="511">
        <v>42524</v>
      </c>
      <c r="P3737" s="512">
        <v>21</v>
      </c>
      <c r="V3737" s="504">
        <v>423.05799999999999</v>
      </c>
      <c r="AC3737" s="511">
        <f t="shared" si="117"/>
        <v>42890.833333324321</v>
      </c>
      <c r="AD3737" s="512">
        <f t="shared" si="116"/>
        <v>21</v>
      </c>
      <c r="AJ3737" s="504">
        <v>300</v>
      </c>
    </row>
    <row r="3738" spans="1:36" x14ac:dyDescent="0.2">
      <c r="A3738" s="511">
        <v>42159</v>
      </c>
      <c r="B3738" s="512">
        <v>22</v>
      </c>
      <c r="H3738" s="504">
        <v>299.87599999999998</v>
      </c>
      <c r="O3738" s="511">
        <v>42524</v>
      </c>
      <c r="P3738" s="512">
        <v>22</v>
      </c>
      <c r="V3738" s="504">
        <v>404.17399999999998</v>
      </c>
      <c r="AC3738" s="511">
        <f t="shared" si="117"/>
        <v>42890.874999990985</v>
      </c>
      <c r="AD3738" s="512">
        <f t="shared" si="116"/>
        <v>22</v>
      </c>
      <c r="AJ3738" s="504">
        <v>286</v>
      </c>
    </row>
    <row r="3739" spans="1:36" x14ac:dyDescent="0.2">
      <c r="A3739" s="511">
        <v>42159</v>
      </c>
      <c r="B3739" s="512">
        <v>23</v>
      </c>
      <c r="H3739" s="504">
        <v>278.00400000000002</v>
      </c>
      <c r="O3739" s="511">
        <v>42524</v>
      </c>
      <c r="P3739" s="512">
        <v>23</v>
      </c>
      <c r="V3739" s="504">
        <v>368.75299999999999</v>
      </c>
      <c r="AC3739" s="511">
        <f t="shared" si="117"/>
        <v>42890.916666657649</v>
      </c>
      <c r="AD3739" s="512">
        <f t="shared" si="116"/>
        <v>23</v>
      </c>
      <c r="AJ3739" s="504">
        <v>260</v>
      </c>
    </row>
    <row r="3740" spans="1:36" x14ac:dyDescent="0.2">
      <c r="A3740" s="511">
        <v>42159</v>
      </c>
      <c r="B3740" s="512">
        <v>24</v>
      </c>
      <c r="H3740" s="504">
        <v>251.91499999999999</v>
      </c>
      <c r="O3740" s="511">
        <v>42524</v>
      </c>
      <c r="P3740" s="512">
        <v>24</v>
      </c>
      <c r="V3740" s="504">
        <v>328.06299999999999</v>
      </c>
      <c r="AC3740" s="511">
        <f t="shared" si="117"/>
        <v>42890.958333324314</v>
      </c>
      <c r="AD3740" s="512">
        <f t="shared" si="116"/>
        <v>24</v>
      </c>
      <c r="AJ3740" s="504">
        <v>230</v>
      </c>
    </row>
    <row r="3741" spans="1:36" x14ac:dyDescent="0.2">
      <c r="A3741" s="511">
        <v>42160</v>
      </c>
      <c r="B3741" s="512">
        <v>1</v>
      </c>
      <c r="H3741" s="504">
        <v>233.62899999999999</v>
      </c>
      <c r="O3741" s="511">
        <v>42525</v>
      </c>
      <c r="P3741" s="512">
        <v>1</v>
      </c>
      <c r="V3741" s="504">
        <v>296.93799999999999</v>
      </c>
      <c r="AC3741" s="511">
        <f t="shared" si="117"/>
        <v>42890.999999990978</v>
      </c>
      <c r="AD3741" s="512">
        <f t="shared" si="116"/>
        <v>1</v>
      </c>
      <c r="AJ3741" s="504">
        <v>213</v>
      </c>
    </row>
    <row r="3742" spans="1:36" x14ac:dyDescent="0.2">
      <c r="A3742" s="511">
        <v>42160</v>
      </c>
      <c r="B3742" s="512">
        <v>2</v>
      </c>
      <c r="H3742" s="504">
        <v>221.66900000000001</v>
      </c>
      <c r="O3742" s="511">
        <v>42525</v>
      </c>
      <c r="P3742" s="512">
        <v>2</v>
      </c>
      <c r="V3742" s="504">
        <v>273.77699999999999</v>
      </c>
      <c r="AC3742" s="511">
        <f t="shared" si="117"/>
        <v>42891.041666657642</v>
      </c>
      <c r="AD3742" s="512">
        <f t="shared" si="116"/>
        <v>2</v>
      </c>
      <c r="AJ3742" s="504">
        <v>208</v>
      </c>
    </row>
    <row r="3743" spans="1:36" x14ac:dyDescent="0.2">
      <c r="A3743" s="511">
        <v>42160</v>
      </c>
      <c r="B3743" s="512">
        <v>3</v>
      </c>
      <c r="H3743" s="504">
        <v>215.59200000000001</v>
      </c>
      <c r="O3743" s="511">
        <v>42525</v>
      </c>
      <c r="P3743" s="512">
        <v>3</v>
      </c>
      <c r="V3743" s="504">
        <v>256.80399999999997</v>
      </c>
      <c r="AC3743" s="511">
        <f t="shared" si="117"/>
        <v>42891.083333324306</v>
      </c>
      <c r="AD3743" s="512">
        <f t="shared" si="116"/>
        <v>3</v>
      </c>
      <c r="AJ3743" s="504">
        <v>205</v>
      </c>
    </row>
    <row r="3744" spans="1:36" x14ac:dyDescent="0.2">
      <c r="A3744" s="511">
        <v>42160</v>
      </c>
      <c r="B3744" s="512">
        <v>4</v>
      </c>
      <c r="H3744" s="504">
        <v>211.24799999999999</v>
      </c>
      <c r="O3744" s="511">
        <v>42525</v>
      </c>
      <c r="P3744" s="512">
        <v>4</v>
      </c>
      <c r="V3744" s="504">
        <v>245.441</v>
      </c>
      <c r="AC3744" s="511">
        <f t="shared" si="117"/>
        <v>42891.124999990971</v>
      </c>
      <c r="AD3744" s="512">
        <f t="shared" si="116"/>
        <v>4</v>
      </c>
      <c r="AJ3744" s="504">
        <v>202</v>
      </c>
    </row>
    <row r="3745" spans="1:36" x14ac:dyDescent="0.2">
      <c r="A3745" s="511">
        <v>42160</v>
      </c>
      <c r="B3745" s="512">
        <v>5</v>
      </c>
      <c r="H3745" s="504">
        <v>212.12100000000001</v>
      </c>
      <c r="O3745" s="511">
        <v>42525</v>
      </c>
      <c r="P3745" s="512">
        <v>5</v>
      </c>
      <c r="V3745" s="504">
        <v>241.39</v>
      </c>
      <c r="AC3745" s="511">
        <f t="shared" si="117"/>
        <v>42891.166666657635</v>
      </c>
      <c r="AD3745" s="512">
        <f t="shared" si="116"/>
        <v>5</v>
      </c>
      <c r="AJ3745" s="504">
        <v>203</v>
      </c>
    </row>
    <row r="3746" spans="1:36" x14ac:dyDescent="0.2">
      <c r="A3746" s="511">
        <v>42160</v>
      </c>
      <c r="B3746" s="512">
        <v>6</v>
      </c>
      <c r="H3746" s="504">
        <v>216.905</v>
      </c>
      <c r="O3746" s="511">
        <v>42525</v>
      </c>
      <c r="P3746" s="512">
        <v>6</v>
      </c>
      <c r="V3746" s="504">
        <v>234.36</v>
      </c>
      <c r="AC3746" s="511">
        <f t="shared" si="117"/>
        <v>42891.208333324299</v>
      </c>
      <c r="AD3746" s="512">
        <f t="shared" si="116"/>
        <v>6</v>
      </c>
      <c r="AJ3746" s="504">
        <v>205</v>
      </c>
    </row>
    <row r="3747" spans="1:36" x14ac:dyDescent="0.2">
      <c r="A3747" s="511">
        <v>42160</v>
      </c>
      <c r="B3747" s="512">
        <v>7</v>
      </c>
      <c r="H3747" s="504">
        <v>223.84299999999999</v>
      </c>
      <c r="O3747" s="511">
        <v>42525</v>
      </c>
      <c r="P3747" s="512">
        <v>7</v>
      </c>
      <c r="V3747" s="504">
        <v>233.858</v>
      </c>
      <c r="AC3747" s="511">
        <f t="shared" si="117"/>
        <v>42891.249999990963</v>
      </c>
      <c r="AD3747" s="512">
        <f t="shared" si="116"/>
        <v>7</v>
      </c>
      <c r="AJ3747" s="504">
        <v>208</v>
      </c>
    </row>
    <row r="3748" spans="1:36" x14ac:dyDescent="0.2">
      <c r="A3748" s="511">
        <v>42160</v>
      </c>
      <c r="B3748" s="512">
        <v>8</v>
      </c>
      <c r="H3748" s="504">
        <v>239.12</v>
      </c>
      <c r="O3748" s="511">
        <v>42525</v>
      </c>
      <c r="P3748" s="512">
        <v>8</v>
      </c>
      <c r="V3748" s="504">
        <v>247.84399999999999</v>
      </c>
      <c r="AC3748" s="511">
        <f t="shared" si="117"/>
        <v>42891.291666657628</v>
      </c>
      <c r="AD3748" s="512">
        <f t="shared" si="116"/>
        <v>8</v>
      </c>
      <c r="AJ3748" s="504">
        <v>214</v>
      </c>
    </row>
    <row r="3749" spans="1:36" x14ac:dyDescent="0.2">
      <c r="A3749" s="511">
        <v>42160</v>
      </c>
      <c r="B3749" s="512">
        <v>9</v>
      </c>
      <c r="H3749" s="504">
        <v>250.57499999999999</v>
      </c>
      <c r="O3749" s="511">
        <v>42525</v>
      </c>
      <c r="P3749" s="512">
        <v>9</v>
      </c>
      <c r="V3749" s="504">
        <v>268.52499999999998</v>
      </c>
      <c r="AC3749" s="511">
        <f t="shared" si="117"/>
        <v>42891.333333324292</v>
      </c>
      <c r="AD3749" s="512">
        <f t="shared" si="116"/>
        <v>9</v>
      </c>
      <c r="AJ3749" s="504">
        <v>226</v>
      </c>
    </row>
    <row r="3750" spans="1:36" x14ac:dyDescent="0.2">
      <c r="A3750" s="511">
        <v>42160</v>
      </c>
      <c r="B3750" s="512">
        <v>10</v>
      </c>
      <c r="H3750" s="504">
        <v>260.21199999999999</v>
      </c>
      <c r="O3750" s="511">
        <v>42525</v>
      </c>
      <c r="P3750" s="512">
        <v>10</v>
      </c>
      <c r="V3750" s="504">
        <v>293.13400000000001</v>
      </c>
      <c r="AC3750" s="511">
        <f t="shared" si="117"/>
        <v>42891.374999990956</v>
      </c>
      <c r="AD3750" s="512">
        <f t="shared" si="116"/>
        <v>10</v>
      </c>
      <c r="AJ3750" s="504">
        <v>240</v>
      </c>
    </row>
    <row r="3751" spans="1:36" x14ac:dyDescent="0.2">
      <c r="A3751" s="511">
        <v>42160</v>
      </c>
      <c r="B3751" s="512">
        <v>11</v>
      </c>
      <c r="H3751" s="504">
        <v>272.23500000000001</v>
      </c>
      <c r="O3751" s="511">
        <v>42525</v>
      </c>
      <c r="P3751" s="512">
        <v>11</v>
      </c>
      <c r="V3751" s="504">
        <v>316.01600000000002</v>
      </c>
      <c r="AC3751" s="511">
        <f t="shared" si="117"/>
        <v>42891.41666665762</v>
      </c>
      <c r="AD3751" s="512">
        <f t="shared" si="116"/>
        <v>11</v>
      </c>
      <c r="AJ3751" s="504">
        <v>255</v>
      </c>
    </row>
    <row r="3752" spans="1:36" x14ac:dyDescent="0.2">
      <c r="A3752" s="511">
        <v>42160</v>
      </c>
      <c r="B3752" s="512">
        <v>12</v>
      </c>
      <c r="H3752" s="504">
        <v>285.46600000000001</v>
      </c>
      <c r="O3752" s="511">
        <v>42525</v>
      </c>
      <c r="P3752" s="512">
        <v>12</v>
      </c>
      <c r="V3752" s="504">
        <v>338.55900000000003</v>
      </c>
      <c r="AC3752" s="511">
        <f t="shared" si="117"/>
        <v>42891.458333324284</v>
      </c>
      <c r="AD3752" s="512">
        <f t="shared" si="116"/>
        <v>12</v>
      </c>
      <c r="AJ3752" s="504">
        <v>270</v>
      </c>
    </row>
    <row r="3753" spans="1:36" x14ac:dyDescent="0.2">
      <c r="A3753" s="511">
        <v>42160</v>
      </c>
      <c r="B3753" s="512">
        <v>13</v>
      </c>
      <c r="H3753" s="504">
        <v>300.20400000000001</v>
      </c>
      <c r="O3753" s="511">
        <v>42525</v>
      </c>
      <c r="P3753" s="512">
        <v>13</v>
      </c>
      <c r="V3753" s="504">
        <v>360.54</v>
      </c>
      <c r="AC3753" s="511">
        <f t="shared" si="117"/>
        <v>42891.499999990949</v>
      </c>
      <c r="AD3753" s="512">
        <f t="shared" si="116"/>
        <v>13</v>
      </c>
      <c r="AJ3753" s="504">
        <v>285</v>
      </c>
    </row>
    <row r="3754" spans="1:36" x14ac:dyDescent="0.2">
      <c r="A3754" s="511">
        <v>42160</v>
      </c>
      <c r="B3754" s="512">
        <v>14</v>
      </c>
      <c r="H3754" s="504">
        <v>316.077</v>
      </c>
      <c r="O3754" s="511">
        <v>42525</v>
      </c>
      <c r="P3754" s="512">
        <v>14</v>
      </c>
      <c r="V3754" s="504">
        <v>376.39400000000001</v>
      </c>
      <c r="AC3754" s="511">
        <f t="shared" si="117"/>
        <v>42891.541666657613</v>
      </c>
      <c r="AD3754" s="512">
        <f t="shared" si="116"/>
        <v>14</v>
      </c>
      <c r="AJ3754" s="504">
        <v>303</v>
      </c>
    </row>
    <row r="3755" spans="1:36" x14ac:dyDescent="0.2">
      <c r="A3755" s="511">
        <v>42160</v>
      </c>
      <c r="B3755" s="512">
        <v>15</v>
      </c>
      <c r="H3755" s="504">
        <v>335.12200000000001</v>
      </c>
      <c r="O3755" s="511">
        <v>42525</v>
      </c>
      <c r="P3755" s="512">
        <v>15</v>
      </c>
      <c r="V3755" s="504">
        <v>384.98899999999998</v>
      </c>
      <c r="AC3755" s="511">
        <f t="shared" si="117"/>
        <v>42891.583333324277</v>
      </c>
      <c r="AD3755" s="512">
        <f t="shared" si="116"/>
        <v>15</v>
      </c>
      <c r="AJ3755" s="504">
        <v>320</v>
      </c>
    </row>
    <row r="3756" spans="1:36" x14ac:dyDescent="0.2">
      <c r="A3756" s="511">
        <v>42160</v>
      </c>
      <c r="B3756" s="512">
        <v>16</v>
      </c>
      <c r="H3756" s="504">
        <v>349.29300000000001</v>
      </c>
      <c r="O3756" s="511">
        <v>42525</v>
      </c>
      <c r="P3756" s="512">
        <v>16</v>
      </c>
      <c r="V3756" s="504">
        <v>387.86799999999999</v>
      </c>
      <c r="AC3756" s="511">
        <f t="shared" si="117"/>
        <v>42891.624999990941</v>
      </c>
      <c r="AD3756" s="512">
        <f t="shared" si="116"/>
        <v>16</v>
      </c>
      <c r="AJ3756" s="504">
        <v>337</v>
      </c>
    </row>
    <row r="3757" spans="1:36" x14ac:dyDescent="0.2">
      <c r="A3757" s="511">
        <v>42160</v>
      </c>
      <c r="B3757" s="512">
        <v>17</v>
      </c>
      <c r="H3757" s="504">
        <v>355.67</v>
      </c>
      <c r="O3757" s="511">
        <v>42525</v>
      </c>
      <c r="P3757" s="512">
        <v>17</v>
      </c>
      <c r="V3757" s="504">
        <v>399.80700000000002</v>
      </c>
      <c r="AC3757" s="511">
        <f t="shared" si="117"/>
        <v>42891.666666657606</v>
      </c>
      <c r="AD3757" s="512">
        <f t="shared" si="116"/>
        <v>17</v>
      </c>
      <c r="AJ3757" s="504">
        <v>345</v>
      </c>
    </row>
    <row r="3758" spans="1:36" x14ac:dyDescent="0.2">
      <c r="A3758" s="511">
        <v>42160</v>
      </c>
      <c r="B3758" s="512">
        <v>18</v>
      </c>
      <c r="H3758" s="504">
        <v>351.73200000000003</v>
      </c>
      <c r="O3758" s="511">
        <v>42525</v>
      </c>
      <c r="P3758" s="512">
        <v>18</v>
      </c>
      <c r="V3758" s="504">
        <v>406.91500000000002</v>
      </c>
      <c r="AC3758" s="511">
        <f t="shared" si="117"/>
        <v>42891.70833332427</v>
      </c>
      <c r="AD3758" s="512">
        <f t="shared" si="116"/>
        <v>18</v>
      </c>
      <c r="AJ3758" s="504">
        <v>343</v>
      </c>
    </row>
    <row r="3759" spans="1:36" x14ac:dyDescent="0.2">
      <c r="A3759" s="511">
        <v>42160</v>
      </c>
      <c r="B3759" s="512">
        <v>19</v>
      </c>
      <c r="H3759" s="504">
        <v>346.51400000000001</v>
      </c>
      <c r="O3759" s="511">
        <v>42525</v>
      </c>
      <c r="P3759" s="512">
        <v>19</v>
      </c>
      <c r="V3759" s="504">
        <v>404.291</v>
      </c>
      <c r="AC3759" s="511">
        <f t="shared" si="117"/>
        <v>42891.749999990934</v>
      </c>
      <c r="AD3759" s="512">
        <f t="shared" si="116"/>
        <v>19</v>
      </c>
      <c r="AJ3759" s="504">
        <v>337</v>
      </c>
    </row>
    <row r="3760" spans="1:36" x14ac:dyDescent="0.2">
      <c r="A3760" s="511">
        <v>42160</v>
      </c>
      <c r="B3760" s="512">
        <v>20</v>
      </c>
      <c r="H3760" s="504">
        <v>331.8</v>
      </c>
      <c r="O3760" s="511">
        <v>42525</v>
      </c>
      <c r="P3760" s="512">
        <v>20</v>
      </c>
      <c r="V3760" s="504">
        <v>392.375</v>
      </c>
      <c r="AC3760" s="511">
        <f t="shared" si="117"/>
        <v>42891.791666657598</v>
      </c>
      <c r="AD3760" s="512">
        <f t="shared" si="116"/>
        <v>20</v>
      </c>
      <c r="AJ3760" s="504">
        <v>317</v>
      </c>
    </row>
    <row r="3761" spans="1:36" x14ac:dyDescent="0.2">
      <c r="A3761" s="511">
        <v>42160</v>
      </c>
      <c r="B3761" s="512">
        <v>21</v>
      </c>
      <c r="H3761" s="504">
        <v>326.46600000000001</v>
      </c>
      <c r="O3761" s="511">
        <v>42525</v>
      </c>
      <c r="P3761" s="512">
        <v>21</v>
      </c>
      <c r="V3761" s="504">
        <v>375.58600000000001</v>
      </c>
      <c r="AC3761" s="511">
        <f t="shared" si="117"/>
        <v>42891.833333324263</v>
      </c>
      <c r="AD3761" s="512">
        <f t="shared" si="116"/>
        <v>21</v>
      </c>
      <c r="AJ3761" s="504">
        <v>300</v>
      </c>
    </row>
    <row r="3762" spans="1:36" x14ac:dyDescent="0.2">
      <c r="A3762" s="511">
        <v>42160</v>
      </c>
      <c r="B3762" s="512">
        <v>22</v>
      </c>
      <c r="H3762" s="504">
        <v>319.25599999999997</v>
      </c>
      <c r="O3762" s="511">
        <v>42525</v>
      </c>
      <c r="P3762" s="512">
        <v>22</v>
      </c>
      <c r="V3762" s="504">
        <v>358.39600000000002</v>
      </c>
      <c r="AC3762" s="511">
        <f t="shared" si="117"/>
        <v>42891.874999990927</v>
      </c>
      <c r="AD3762" s="512">
        <f t="shared" si="116"/>
        <v>22</v>
      </c>
      <c r="AJ3762" s="504">
        <v>293</v>
      </c>
    </row>
    <row r="3763" spans="1:36" x14ac:dyDescent="0.2">
      <c r="A3763" s="511">
        <v>42160</v>
      </c>
      <c r="B3763" s="512">
        <v>23</v>
      </c>
      <c r="H3763" s="504">
        <v>295.23700000000002</v>
      </c>
      <c r="O3763" s="511">
        <v>42525</v>
      </c>
      <c r="P3763" s="512">
        <v>23</v>
      </c>
      <c r="V3763" s="504">
        <v>326.61</v>
      </c>
      <c r="AC3763" s="511">
        <f t="shared" si="117"/>
        <v>42891.916666657591</v>
      </c>
      <c r="AD3763" s="512">
        <f t="shared" si="116"/>
        <v>23</v>
      </c>
      <c r="AJ3763" s="504">
        <v>271</v>
      </c>
    </row>
    <row r="3764" spans="1:36" x14ac:dyDescent="0.2">
      <c r="A3764" s="511">
        <v>42160</v>
      </c>
      <c r="B3764" s="512">
        <v>24</v>
      </c>
      <c r="H3764" s="504">
        <v>266.60000000000002</v>
      </c>
      <c r="O3764" s="511">
        <v>42525</v>
      </c>
      <c r="P3764" s="512">
        <v>24</v>
      </c>
      <c r="V3764" s="504">
        <v>291.89600000000002</v>
      </c>
      <c r="AC3764" s="511">
        <f t="shared" si="117"/>
        <v>42891.958333324255</v>
      </c>
      <c r="AD3764" s="512">
        <f t="shared" si="116"/>
        <v>24</v>
      </c>
      <c r="AJ3764" s="504">
        <v>240</v>
      </c>
    </row>
    <row r="3765" spans="1:36" x14ac:dyDescent="0.2">
      <c r="A3765" s="511">
        <v>42161</v>
      </c>
      <c r="B3765" s="512">
        <v>1</v>
      </c>
      <c r="H3765" s="504">
        <v>244.649</v>
      </c>
      <c r="O3765" s="511">
        <v>42526</v>
      </c>
      <c r="P3765" s="512">
        <v>1</v>
      </c>
      <c r="V3765" s="504">
        <v>265.00299999999999</v>
      </c>
      <c r="AC3765" s="511">
        <f t="shared" si="117"/>
        <v>42891.99999999092</v>
      </c>
      <c r="AD3765" s="512">
        <f t="shared" si="116"/>
        <v>1</v>
      </c>
      <c r="AJ3765" s="504">
        <v>219</v>
      </c>
    </row>
    <row r="3766" spans="1:36" x14ac:dyDescent="0.2">
      <c r="A3766" s="511">
        <v>42161</v>
      </c>
      <c r="B3766" s="512">
        <v>2</v>
      </c>
      <c r="H3766" s="504">
        <v>231.416</v>
      </c>
      <c r="O3766" s="511">
        <v>42526</v>
      </c>
      <c r="P3766" s="512">
        <v>2</v>
      </c>
      <c r="V3766" s="504">
        <v>245.614</v>
      </c>
      <c r="AC3766" s="511">
        <f t="shared" si="117"/>
        <v>42892.041666657584</v>
      </c>
      <c r="AD3766" s="512">
        <f t="shared" si="116"/>
        <v>2</v>
      </c>
      <c r="AJ3766" s="504">
        <v>211</v>
      </c>
    </row>
    <row r="3767" spans="1:36" x14ac:dyDescent="0.2">
      <c r="A3767" s="511">
        <v>42161</v>
      </c>
      <c r="B3767" s="512">
        <v>3</v>
      </c>
      <c r="H3767" s="504">
        <v>219.804</v>
      </c>
      <c r="O3767" s="511">
        <v>42526</v>
      </c>
      <c r="P3767" s="512">
        <v>3</v>
      </c>
      <c r="V3767" s="504">
        <v>229.99799999999999</v>
      </c>
      <c r="AC3767" s="511">
        <f t="shared" si="117"/>
        <v>42892.083333324248</v>
      </c>
      <c r="AD3767" s="512">
        <f t="shared" si="116"/>
        <v>3</v>
      </c>
      <c r="AJ3767" s="504">
        <v>207</v>
      </c>
    </row>
    <row r="3768" spans="1:36" x14ac:dyDescent="0.2">
      <c r="A3768" s="511">
        <v>42161</v>
      </c>
      <c r="B3768" s="512">
        <v>4</v>
      </c>
      <c r="H3768" s="504">
        <v>212.88</v>
      </c>
      <c r="O3768" s="511">
        <v>42526</v>
      </c>
      <c r="P3768" s="512">
        <v>4</v>
      </c>
      <c r="V3768" s="504">
        <v>220.09399999999999</v>
      </c>
      <c r="AC3768" s="511">
        <f t="shared" si="117"/>
        <v>42892.124999990912</v>
      </c>
      <c r="AD3768" s="512">
        <f t="shared" si="116"/>
        <v>4</v>
      </c>
      <c r="AJ3768" s="504">
        <v>205</v>
      </c>
    </row>
    <row r="3769" spans="1:36" x14ac:dyDescent="0.2">
      <c r="A3769" s="511">
        <v>42161</v>
      </c>
      <c r="B3769" s="512">
        <v>5</v>
      </c>
      <c r="H3769" s="504">
        <v>212.274</v>
      </c>
      <c r="O3769" s="511">
        <v>42526</v>
      </c>
      <c r="P3769" s="512">
        <v>5</v>
      </c>
      <c r="V3769" s="504">
        <v>214.26400000000001</v>
      </c>
      <c r="AC3769" s="511">
        <f t="shared" si="117"/>
        <v>42892.166666657577</v>
      </c>
      <c r="AD3769" s="512">
        <f t="shared" si="116"/>
        <v>5</v>
      </c>
      <c r="AJ3769" s="504">
        <v>205</v>
      </c>
    </row>
    <row r="3770" spans="1:36" x14ac:dyDescent="0.2">
      <c r="A3770" s="511">
        <v>42161</v>
      </c>
      <c r="B3770" s="512">
        <v>6</v>
      </c>
      <c r="H3770" s="504">
        <v>209.547</v>
      </c>
      <c r="O3770" s="511">
        <v>42526</v>
      </c>
      <c r="P3770" s="512">
        <v>6</v>
      </c>
      <c r="V3770" s="504">
        <v>208.14400000000001</v>
      </c>
      <c r="AC3770" s="511">
        <f t="shared" si="117"/>
        <v>42892.208333324241</v>
      </c>
      <c r="AD3770" s="512">
        <f t="shared" si="116"/>
        <v>6</v>
      </c>
      <c r="AJ3770" s="504">
        <v>205</v>
      </c>
    </row>
    <row r="3771" spans="1:36" x14ac:dyDescent="0.2">
      <c r="A3771" s="511">
        <v>42161</v>
      </c>
      <c r="B3771" s="512">
        <v>7</v>
      </c>
      <c r="H3771" s="504">
        <v>209.83</v>
      </c>
      <c r="O3771" s="511">
        <v>42526</v>
      </c>
      <c r="P3771" s="512">
        <v>7</v>
      </c>
      <c r="V3771" s="504">
        <v>203.42099999999999</v>
      </c>
      <c r="AC3771" s="511">
        <f t="shared" si="117"/>
        <v>42892.249999990905</v>
      </c>
      <c r="AD3771" s="512">
        <f t="shared" si="116"/>
        <v>7</v>
      </c>
      <c r="AJ3771" s="504">
        <v>208</v>
      </c>
    </row>
    <row r="3772" spans="1:36" x14ac:dyDescent="0.2">
      <c r="A3772" s="511">
        <v>42161</v>
      </c>
      <c r="B3772" s="512">
        <v>8</v>
      </c>
      <c r="H3772" s="504">
        <v>220.12299999999999</v>
      </c>
      <c r="O3772" s="511">
        <v>42526</v>
      </c>
      <c r="P3772" s="512">
        <v>8</v>
      </c>
      <c r="V3772" s="504">
        <v>213.25899999999999</v>
      </c>
      <c r="AC3772" s="511">
        <f t="shared" si="117"/>
        <v>42892.291666657569</v>
      </c>
      <c r="AD3772" s="512">
        <f t="shared" si="116"/>
        <v>8</v>
      </c>
      <c r="AJ3772" s="504">
        <v>212</v>
      </c>
    </row>
    <row r="3773" spans="1:36" x14ac:dyDescent="0.2">
      <c r="A3773" s="511">
        <v>42161</v>
      </c>
      <c r="B3773" s="512">
        <v>9</v>
      </c>
      <c r="H3773" s="504">
        <v>229.363</v>
      </c>
      <c r="O3773" s="511">
        <v>42526</v>
      </c>
      <c r="P3773" s="512">
        <v>9</v>
      </c>
      <c r="V3773" s="504">
        <v>227.053</v>
      </c>
      <c r="AC3773" s="511">
        <f t="shared" si="117"/>
        <v>42892.333333324234</v>
      </c>
      <c r="AD3773" s="512">
        <f t="shared" si="116"/>
        <v>9</v>
      </c>
      <c r="AJ3773" s="504">
        <v>222</v>
      </c>
    </row>
    <row r="3774" spans="1:36" x14ac:dyDescent="0.2">
      <c r="A3774" s="511">
        <v>42161</v>
      </c>
      <c r="B3774" s="512">
        <v>10</v>
      </c>
      <c r="H3774" s="504">
        <v>239.37799999999999</v>
      </c>
      <c r="O3774" s="511">
        <v>42526</v>
      </c>
      <c r="P3774" s="512">
        <v>10</v>
      </c>
      <c r="V3774" s="504">
        <v>244.649</v>
      </c>
      <c r="AC3774" s="511">
        <f t="shared" si="117"/>
        <v>42892.374999990898</v>
      </c>
      <c r="AD3774" s="512">
        <f t="shared" si="116"/>
        <v>10</v>
      </c>
      <c r="AJ3774" s="504">
        <v>232</v>
      </c>
    </row>
    <row r="3775" spans="1:36" x14ac:dyDescent="0.2">
      <c r="A3775" s="511">
        <v>42161</v>
      </c>
      <c r="B3775" s="512">
        <v>11</v>
      </c>
      <c r="H3775" s="504">
        <v>253.3</v>
      </c>
      <c r="O3775" s="511">
        <v>42526</v>
      </c>
      <c r="P3775" s="512">
        <v>11</v>
      </c>
      <c r="V3775" s="504">
        <v>266.19299999999998</v>
      </c>
      <c r="AC3775" s="511">
        <f t="shared" si="117"/>
        <v>42892.416666657562</v>
      </c>
      <c r="AD3775" s="512">
        <f t="shared" si="116"/>
        <v>11</v>
      </c>
      <c r="AJ3775" s="504">
        <v>243</v>
      </c>
    </row>
    <row r="3776" spans="1:36" x14ac:dyDescent="0.2">
      <c r="A3776" s="511">
        <v>42161</v>
      </c>
      <c r="B3776" s="512">
        <v>12</v>
      </c>
      <c r="H3776" s="504">
        <v>265.464</v>
      </c>
      <c r="O3776" s="511">
        <v>42526</v>
      </c>
      <c r="P3776" s="512">
        <v>12</v>
      </c>
      <c r="V3776" s="504">
        <v>290.71699999999998</v>
      </c>
      <c r="AC3776" s="511">
        <f t="shared" si="117"/>
        <v>42892.458333324226</v>
      </c>
      <c r="AD3776" s="512">
        <f t="shared" si="116"/>
        <v>12</v>
      </c>
      <c r="AJ3776" s="504">
        <v>255</v>
      </c>
    </row>
    <row r="3777" spans="1:36" x14ac:dyDescent="0.2">
      <c r="A3777" s="511">
        <v>42161</v>
      </c>
      <c r="B3777" s="512">
        <v>13</v>
      </c>
      <c r="H3777" s="504">
        <v>280.738</v>
      </c>
      <c r="O3777" s="511">
        <v>42526</v>
      </c>
      <c r="P3777" s="512">
        <v>13</v>
      </c>
      <c r="V3777" s="504">
        <v>315.92899999999997</v>
      </c>
      <c r="AC3777" s="511">
        <f t="shared" si="117"/>
        <v>42892.499999990891</v>
      </c>
      <c r="AD3777" s="512">
        <f t="shared" si="116"/>
        <v>13</v>
      </c>
      <c r="AJ3777" s="504">
        <v>269</v>
      </c>
    </row>
    <row r="3778" spans="1:36" x14ac:dyDescent="0.2">
      <c r="A3778" s="511">
        <v>42161</v>
      </c>
      <c r="B3778" s="512">
        <v>14</v>
      </c>
      <c r="H3778" s="504">
        <v>298.84800000000001</v>
      </c>
      <c r="O3778" s="511">
        <v>42526</v>
      </c>
      <c r="P3778" s="512">
        <v>14</v>
      </c>
      <c r="V3778" s="504">
        <v>339.10500000000002</v>
      </c>
      <c r="AC3778" s="511">
        <f t="shared" si="117"/>
        <v>42892.541666657555</v>
      </c>
      <c r="AD3778" s="512">
        <f t="shared" si="116"/>
        <v>14</v>
      </c>
      <c r="AJ3778" s="504">
        <v>285</v>
      </c>
    </row>
    <row r="3779" spans="1:36" x14ac:dyDescent="0.2">
      <c r="A3779" s="511">
        <v>42161</v>
      </c>
      <c r="B3779" s="512">
        <v>15</v>
      </c>
      <c r="H3779" s="504">
        <v>318.50400000000002</v>
      </c>
      <c r="O3779" s="511">
        <v>42526</v>
      </c>
      <c r="P3779" s="512">
        <v>15</v>
      </c>
      <c r="V3779" s="504">
        <v>361.62299999999999</v>
      </c>
      <c r="AC3779" s="511">
        <f t="shared" si="117"/>
        <v>42892.583333324219</v>
      </c>
      <c r="AD3779" s="512">
        <f t="shared" si="116"/>
        <v>15</v>
      </c>
      <c r="AJ3779" s="504">
        <v>307</v>
      </c>
    </row>
    <row r="3780" spans="1:36" x14ac:dyDescent="0.2">
      <c r="A3780" s="511">
        <v>42161</v>
      </c>
      <c r="B3780" s="512">
        <v>16</v>
      </c>
      <c r="H3780" s="504">
        <v>334.21300000000002</v>
      </c>
      <c r="O3780" s="511">
        <v>42526</v>
      </c>
      <c r="P3780" s="512">
        <v>16</v>
      </c>
      <c r="V3780" s="504">
        <v>379.75799999999998</v>
      </c>
      <c r="AC3780" s="511">
        <f t="shared" si="117"/>
        <v>42892.624999990883</v>
      </c>
      <c r="AD3780" s="512">
        <f t="shared" si="116"/>
        <v>16</v>
      </c>
      <c r="AJ3780" s="504">
        <v>326</v>
      </c>
    </row>
    <row r="3781" spans="1:36" x14ac:dyDescent="0.2">
      <c r="A3781" s="511">
        <v>42161</v>
      </c>
      <c r="B3781" s="512">
        <v>17</v>
      </c>
      <c r="H3781" s="504">
        <v>341.98200000000003</v>
      </c>
      <c r="O3781" s="511">
        <v>42526</v>
      </c>
      <c r="P3781" s="512">
        <v>17</v>
      </c>
      <c r="V3781" s="504">
        <v>393.79</v>
      </c>
      <c r="AC3781" s="511">
        <f t="shared" si="117"/>
        <v>42892.666666657547</v>
      </c>
      <c r="AD3781" s="512">
        <f t="shared" si="116"/>
        <v>17</v>
      </c>
      <c r="AJ3781" s="504">
        <v>342</v>
      </c>
    </row>
    <row r="3782" spans="1:36" x14ac:dyDescent="0.2">
      <c r="A3782" s="511">
        <v>42161</v>
      </c>
      <c r="B3782" s="512">
        <v>18</v>
      </c>
      <c r="H3782" s="504">
        <v>341.125</v>
      </c>
      <c r="O3782" s="511">
        <v>42526</v>
      </c>
      <c r="P3782" s="512">
        <v>18</v>
      </c>
      <c r="V3782" s="504">
        <v>403.95299999999997</v>
      </c>
      <c r="AC3782" s="511">
        <f t="shared" si="117"/>
        <v>42892.708333324212</v>
      </c>
      <c r="AD3782" s="512">
        <f t="shared" si="116"/>
        <v>18</v>
      </c>
      <c r="AJ3782" s="504">
        <v>345</v>
      </c>
    </row>
    <row r="3783" spans="1:36" x14ac:dyDescent="0.2">
      <c r="A3783" s="511">
        <v>42161</v>
      </c>
      <c r="B3783" s="512">
        <v>19</v>
      </c>
      <c r="H3783" s="504">
        <v>336.98899999999998</v>
      </c>
      <c r="O3783" s="511">
        <v>42526</v>
      </c>
      <c r="P3783" s="512">
        <v>19</v>
      </c>
      <c r="V3783" s="504">
        <v>403.63400000000001</v>
      </c>
      <c r="AC3783" s="511">
        <f t="shared" si="117"/>
        <v>42892.749999990876</v>
      </c>
      <c r="AD3783" s="512">
        <f t="shared" si="116"/>
        <v>19</v>
      </c>
      <c r="AJ3783" s="504">
        <v>339</v>
      </c>
    </row>
    <row r="3784" spans="1:36" x14ac:dyDescent="0.2">
      <c r="A3784" s="511">
        <v>42161</v>
      </c>
      <c r="B3784" s="512">
        <v>20</v>
      </c>
      <c r="H3784" s="504">
        <v>329.58499999999998</v>
      </c>
      <c r="O3784" s="511">
        <v>42526</v>
      </c>
      <c r="P3784" s="512">
        <v>20</v>
      </c>
      <c r="V3784" s="504">
        <v>391.43099999999998</v>
      </c>
      <c r="AC3784" s="511">
        <f t="shared" si="117"/>
        <v>42892.79166665754</v>
      </c>
      <c r="AD3784" s="512">
        <f t="shared" si="116"/>
        <v>20</v>
      </c>
      <c r="AJ3784" s="504">
        <v>321</v>
      </c>
    </row>
    <row r="3785" spans="1:36" x14ac:dyDescent="0.2">
      <c r="A3785" s="511">
        <v>42161</v>
      </c>
      <c r="B3785" s="512">
        <v>21</v>
      </c>
      <c r="H3785" s="504">
        <v>317.185</v>
      </c>
      <c r="O3785" s="511">
        <v>42526</v>
      </c>
      <c r="P3785" s="512">
        <v>21</v>
      </c>
      <c r="V3785" s="504">
        <v>371.935</v>
      </c>
      <c r="AC3785" s="511">
        <f t="shared" si="117"/>
        <v>42892.833333324204</v>
      </c>
      <c r="AD3785" s="512">
        <f t="shared" si="116"/>
        <v>21</v>
      </c>
      <c r="AJ3785" s="504">
        <v>304</v>
      </c>
    </row>
    <row r="3786" spans="1:36" x14ac:dyDescent="0.2">
      <c r="A3786" s="511">
        <v>42161</v>
      </c>
      <c r="B3786" s="512">
        <v>22</v>
      </c>
      <c r="H3786" s="504">
        <v>303.15499999999997</v>
      </c>
      <c r="O3786" s="511">
        <v>42526</v>
      </c>
      <c r="P3786" s="512">
        <v>22</v>
      </c>
      <c r="V3786" s="504">
        <v>353.69799999999998</v>
      </c>
      <c r="AC3786" s="511">
        <f t="shared" si="117"/>
        <v>42892.874999990869</v>
      </c>
      <c r="AD3786" s="512">
        <f t="shared" si="116"/>
        <v>22</v>
      </c>
      <c r="AJ3786" s="504">
        <v>295</v>
      </c>
    </row>
    <row r="3787" spans="1:36" x14ac:dyDescent="0.2">
      <c r="A3787" s="511">
        <v>42161</v>
      </c>
      <c r="B3787" s="512">
        <v>23</v>
      </c>
      <c r="H3787" s="504">
        <v>278.55700000000002</v>
      </c>
      <c r="O3787" s="511">
        <v>42526</v>
      </c>
      <c r="P3787" s="512">
        <v>23</v>
      </c>
      <c r="V3787" s="504">
        <v>315.25900000000001</v>
      </c>
      <c r="AC3787" s="511">
        <f t="shared" si="117"/>
        <v>42892.916666657533</v>
      </c>
      <c r="AD3787" s="512">
        <f t="shared" si="116"/>
        <v>23</v>
      </c>
      <c r="AJ3787" s="504">
        <v>274</v>
      </c>
    </row>
    <row r="3788" spans="1:36" x14ac:dyDescent="0.2">
      <c r="A3788" s="511">
        <v>42161</v>
      </c>
      <c r="B3788" s="512">
        <v>24</v>
      </c>
      <c r="H3788" s="504">
        <v>250.41399999999999</v>
      </c>
      <c r="O3788" s="511">
        <v>42526</v>
      </c>
      <c r="P3788" s="512">
        <v>24</v>
      </c>
      <c r="V3788" s="504">
        <v>277.38299999999998</v>
      </c>
      <c r="AC3788" s="511">
        <f t="shared" si="117"/>
        <v>42892.958333324197</v>
      </c>
      <c r="AD3788" s="512">
        <f t="shared" si="116"/>
        <v>24</v>
      </c>
      <c r="AJ3788" s="504">
        <v>242</v>
      </c>
    </row>
    <row r="3789" spans="1:36" x14ac:dyDescent="0.2">
      <c r="A3789" s="511">
        <v>42162</v>
      </c>
      <c r="B3789" s="512">
        <v>1</v>
      </c>
      <c r="H3789" s="504">
        <v>230.87100000000001</v>
      </c>
      <c r="O3789" s="511">
        <v>42527</v>
      </c>
      <c r="P3789" s="512">
        <v>1</v>
      </c>
      <c r="V3789" s="504">
        <v>251.38</v>
      </c>
      <c r="AC3789" s="511">
        <f t="shared" si="117"/>
        <v>42892.999999990861</v>
      </c>
      <c r="AD3789" s="512">
        <f t="shared" si="116"/>
        <v>1</v>
      </c>
      <c r="AJ3789" s="504">
        <v>221</v>
      </c>
    </row>
    <row r="3790" spans="1:36" x14ac:dyDescent="0.2">
      <c r="A3790" s="511">
        <v>42162</v>
      </c>
      <c r="B3790" s="512">
        <v>2</v>
      </c>
      <c r="H3790" s="504">
        <v>215.16900000000001</v>
      </c>
      <c r="O3790" s="511">
        <v>42527</v>
      </c>
      <c r="P3790" s="512">
        <v>2</v>
      </c>
      <c r="V3790" s="504">
        <v>232.113</v>
      </c>
      <c r="AC3790" s="511">
        <f t="shared" si="117"/>
        <v>42893.041666657526</v>
      </c>
      <c r="AD3790" s="512">
        <f t="shared" si="116"/>
        <v>2</v>
      </c>
      <c r="AJ3790" s="504">
        <v>211</v>
      </c>
    </row>
    <row r="3791" spans="1:36" x14ac:dyDescent="0.2">
      <c r="A3791" s="511">
        <v>42162</v>
      </c>
      <c r="B3791" s="512">
        <v>3</v>
      </c>
      <c r="H3791" s="504">
        <v>205.18899999999999</v>
      </c>
      <c r="O3791" s="511">
        <v>42527</v>
      </c>
      <c r="P3791" s="512">
        <v>3</v>
      </c>
      <c r="V3791" s="504">
        <v>220.77500000000001</v>
      </c>
      <c r="AC3791" s="511">
        <f t="shared" si="117"/>
        <v>42893.08333332419</v>
      </c>
      <c r="AD3791" s="512">
        <f t="shared" si="116"/>
        <v>3</v>
      </c>
      <c r="AJ3791" s="504">
        <v>208</v>
      </c>
    </row>
    <row r="3792" spans="1:36" x14ac:dyDescent="0.2">
      <c r="A3792" s="511">
        <v>42162</v>
      </c>
      <c r="B3792" s="512">
        <v>4</v>
      </c>
      <c r="H3792" s="504">
        <v>196.82499999999999</v>
      </c>
      <c r="O3792" s="511">
        <v>42527</v>
      </c>
      <c r="P3792" s="512">
        <v>4</v>
      </c>
      <c r="V3792" s="504">
        <v>215.07400000000001</v>
      </c>
      <c r="AC3792" s="511">
        <f t="shared" si="117"/>
        <v>42893.124999990854</v>
      </c>
      <c r="AD3792" s="512">
        <f t="shared" si="116"/>
        <v>4</v>
      </c>
      <c r="AJ3792" s="504">
        <v>205</v>
      </c>
    </row>
    <row r="3793" spans="1:36" x14ac:dyDescent="0.2">
      <c r="A3793" s="511">
        <v>42162</v>
      </c>
      <c r="B3793" s="512">
        <v>5</v>
      </c>
      <c r="H3793" s="504">
        <v>194.417</v>
      </c>
      <c r="O3793" s="511">
        <v>42527</v>
      </c>
      <c r="P3793" s="512">
        <v>5</v>
      </c>
      <c r="V3793" s="504">
        <v>216.423</v>
      </c>
      <c r="AC3793" s="511">
        <f t="shared" si="117"/>
        <v>42893.166666657518</v>
      </c>
      <c r="AD3793" s="512">
        <f t="shared" si="116"/>
        <v>5</v>
      </c>
      <c r="AJ3793" s="504">
        <v>205</v>
      </c>
    </row>
    <row r="3794" spans="1:36" x14ac:dyDescent="0.2">
      <c r="A3794" s="511">
        <v>42162</v>
      </c>
      <c r="B3794" s="512">
        <v>6</v>
      </c>
      <c r="H3794" s="504">
        <v>189.43600000000001</v>
      </c>
      <c r="O3794" s="511">
        <v>42527</v>
      </c>
      <c r="P3794" s="512">
        <v>6</v>
      </c>
      <c r="V3794" s="504">
        <v>223.16300000000001</v>
      </c>
      <c r="AC3794" s="511">
        <f t="shared" si="117"/>
        <v>42893.208333324183</v>
      </c>
      <c r="AD3794" s="512">
        <f t="shared" si="116"/>
        <v>6</v>
      </c>
      <c r="AJ3794" s="504">
        <v>205</v>
      </c>
    </row>
    <row r="3795" spans="1:36" x14ac:dyDescent="0.2">
      <c r="A3795" s="511">
        <v>42162</v>
      </c>
      <c r="B3795" s="512">
        <v>7</v>
      </c>
      <c r="H3795" s="504">
        <v>185.75200000000001</v>
      </c>
      <c r="O3795" s="511">
        <v>42527</v>
      </c>
      <c r="P3795" s="512">
        <v>7</v>
      </c>
      <c r="V3795" s="504">
        <v>236.53800000000001</v>
      </c>
      <c r="AC3795" s="511">
        <f t="shared" si="117"/>
        <v>42893.249999990847</v>
      </c>
      <c r="AD3795" s="512">
        <f t="shared" si="116"/>
        <v>7</v>
      </c>
      <c r="AJ3795" s="504">
        <v>206</v>
      </c>
    </row>
    <row r="3796" spans="1:36" x14ac:dyDescent="0.2">
      <c r="A3796" s="511">
        <v>42162</v>
      </c>
      <c r="B3796" s="512">
        <v>8</v>
      </c>
      <c r="H3796" s="504">
        <v>190.578</v>
      </c>
      <c r="O3796" s="511">
        <v>42527</v>
      </c>
      <c r="P3796" s="512">
        <v>8</v>
      </c>
      <c r="V3796" s="504">
        <v>260.005</v>
      </c>
      <c r="AC3796" s="511">
        <f t="shared" si="117"/>
        <v>42893.291666657511</v>
      </c>
      <c r="AD3796" s="512">
        <f t="shared" si="116"/>
        <v>8</v>
      </c>
      <c r="AJ3796" s="504">
        <v>209</v>
      </c>
    </row>
    <row r="3797" spans="1:36" x14ac:dyDescent="0.2">
      <c r="A3797" s="511">
        <v>42162</v>
      </c>
      <c r="B3797" s="512">
        <v>9</v>
      </c>
      <c r="H3797" s="504">
        <v>199.34700000000001</v>
      </c>
      <c r="O3797" s="511">
        <v>42527</v>
      </c>
      <c r="P3797" s="512">
        <v>9</v>
      </c>
      <c r="V3797" s="504">
        <v>278.95800000000003</v>
      </c>
      <c r="AC3797" s="511">
        <f t="shared" si="117"/>
        <v>42893.333333324175</v>
      </c>
      <c r="AD3797" s="512">
        <f t="shared" si="116"/>
        <v>9</v>
      </c>
      <c r="AJ3797" s="504">
        <v>217</v>
      </c>
    </row>
    <row r="3798" spans="1:36" x14ac:dyDescent="0.2">
      <c r="A3798" s="511">
        <v>42162</v>
      </c>
      <c r="B3798" s="512">
        <v>10</v>
      </c>
      <c r="H3798" s="504">
        <v>213.07900000000001</v>
      </c>
      <c r="O3798" s="511">
        <v>42527</v>
      </c>
      <c r="P3798" s="512">
        <v>10</v>
      </c>
      <c r="V3798" s="504">
        <v>296.35500000000002</v>
      </c>
      <c r="AC3798" s="511">
        <f t="shared" si="117"/>
        <v>42893.37499999084</v>
      </c>
      <c r="AD3798" s="512">
        <f t="shared" ref="AD3798:AD3861" si="118">B3798</f>
        <v>10</v>
      </c>
      <c r="AJ3798" s="504">
        <v>227</v>
      </c>
    </row>
    <row r="3799" spans="1:36" x14ac:dyDescent="0.2">
      <c r="A3799" s="511">
        <v>42162</v>
      </c>
      <c r="B3799" s="512">
        <v>11</v>
      </c>
      <c r="H3799" s="504">
        <v>228.73400000000001</v>
      </c>
      <c r="O3799" s="511">
        <v>42527</v>
      </c>
      <c r="P3799" s="512">
        <v>11</v>
      </c>
      <c r="V3799" s="504">
        <v>319.36900000000003</v>
      </c>
      <c r="AC3799" s="511">
        <f t="shared" ref="AC3799:AC3862" si="119">AC3798+1/24</f>
        <v>42893.416666657504</v>
      </c>
      <c r="AD3799" s="512">
        <f t="shared" si="118"/>
        <v>11</v>
      </c>
      <c r="AJ3799" s="504">
        <v>241</v>
      </c>
    </row>
    <row r="3800" spans="1:36" x14ac:dyDescent="0.2">
      <c r="A3800" s="511">
        <v>42162</v>
      </c>
      <c r="B3800" s="512">
        <v>12</v>
      </c>
      <c r="H3800" s="504">
        <v>243.863</v>
      </c>
      <c r="O3800" s="511">
        <v>42527</v>
      </c>
      <c r="P3800" s="512">
        <v>12</v>
      </c>
      <c r="V3800" s="504">
        <v>346.62700000000001</v>
      </c>
      <c r="AC3800" s="511">
        <f t="shared" si="119"/>
        <v>42893.458333324168</v>
      </c>
      <c r="AD3800" s="512">
        <f t="shared" si="118"/>
        <v>12</v>
      </c>
      <c r="AJ3800" s="504">
        <v>256</v>
      </c>
    </row>
    <row r="3801" spans="1:36" x14ac:dyDescent="0.2">
      <c r="A3801" s="511">
        <v>42162</v>
      </c>
      <c r="B3801" s="512">
        <v>13</v>
      </c>
      <c r="H3801" s="504">
        <v>262.85300000000001</v>
      </c>
      <c r="O3801" s="511">
        <v>42527</v>
      </c>
      <c r="P3801" s="512">
        <v>13</v>
      </c>
      <c r="V3801" s="504">
        <v>377.41300000000001</v>
      </c>
      <c r="AC3801" s="511">
        <f t="shared" si="119"/>
        <v>42893.499999990832</v>
      </c>
      <c r="AD3801" s="512">
        <f t="shared" si="118"/>
        <v>13</v>
      </c>
      <c r="AJ3801" s="504">
        <v>276</v>
      </c>
    </row>
    <row r="3802" spans="1:36" x14ac:dyDescent="0.2">
      <c r="A3802" s="511">
        <v>42162</v>
      </c>
      <c r="B3802" s="512">
        <v>14</v>
      </c>
      <c r="H3802" s="504">
        <v>285.84699999999998</v>
      </c>
      <c r="O3802" s="511">
        <v>42527</v>
      </c>
      <c r="P3802" s="512">
        <v>14</v>
      </c>
      <c r="V3802" s="504">
        <v>409.35899999999998</v>
      </c>
      <c r="AC3802" s="511">
        <f t="shared" si="119"/>
        <v>42893.541666657497</v>
      </c>
      <c r="AD3802" s="512">
        <f t="shared" si="118"/>
        <v>14</v>
      </c>
      <c r="AJ3802" s="504">
        <v>299</v>
      </c>
    </row>
    <row r="3803" spans="1:36" x14ac:dyDescent="0.2">
      <c r="A3803" s="511">
        <v>42162</v>
      </c>
      <c r="B3803" s="512">
        <v>15</v>
      </c>
      <c r="H3803" s="504">
        <v>309.18400000000003</v>
      </c>
      <c r="O3803" s="511">
        <v>42527</v>
      </c>
      <c r="P3803" s="512">
        <v>15</v>
      </c>
      <c r="V3803" s="504">
        <v>439.07600000000002</v>
      </c>
      <c r="AC3803" s="511">
        <f t="shared" si="119"/>
        <v>42893.583333324161</v>
      </c>
      <c r="AD3803" s="512">
        <f t="shared" si="118"/>
        <v>15</v>
      </c>
      <c r="AJ3803" s="504">
        <v>326</v>
      </c>
    </row>
    <row r="3804" spans="1:36" x14ac:dyDescent="0.2">
      <c r="A3804" s="511">
        <v>42162</v>
      </c>
      <c r="B3804" s="512">
        <v>16</v>
      </c>
      <c r="H3804" s="504">
        <v>328.84800000000001</v>
      </c>
      <c r="O3804" s="511">
        <v>42527</v>
      </c>
      <c r="P3804" s="512">
        <v>16</v>
      </c>
      <c r="V3804" s="504">
        <v>459.548</v>
      </c>
      <c r="AC3804" s="511">
        <f t="shared" si="119"/>
        <v>42893.624999990825</v>
      </c>
      <c r="AD3804" s="512">
        <f t="shared" si="118"/>
        <v>16</v>
      </c>
      <c r="AJ3804" s="504">
        <v>350</v>
      </c>
    </row>
    <row r="3805" spans="1:36" x14ac:dyDescent="0.2">
      <c r="A3805" s="511">
        <v>42162</v>
      </c>
      <c r="B3805" s="512">
        <v>17</v>
      </c>
      <c r="H3805" s="504">
        <v>346.78399999999999</v>
      </c>
      <c r="O3805" s="511">
        <v>42527</v>
      </c>
      <c r="P3805" s="512">
        <v>17</v>
      </c>
      <c r="V3805" s="504">
        <v>471.74200000000002</v>
      </c>
      <c r="AC3805" s="511">
        <f t="shared" si="119"/>
        <v>42893.666666657489</v>
      </c>
      <c r="AD3805" s="512">
        <f t="shared" si="118"/>
        <v>17</v>
      </c>
      <c r="AJ3805" s="504">
        <v>367</v>
      </c>
    </row>
    <row r="3806" spans="1:36" x14ac:dyDescent="0.2">
      <c r="A3806" s="511">
        <v>42162</v>
      </c>
      <c r="B3806" s="512">
        <v>18</v>
      </c>
      <c r="H3806" s="504">
        <v>359.62</v>
      </c>
      <c r="O3806" s="511">
        <v>42527</v>
      </c>
      <c r="P3806" s="512">
        <v>18</v>
      </c>
      <c r="V3806" s="504">
        <v>476.339</v>
      </c>
      <c r="AC3806" s="511">
        <f t="shared" si="119"/>
        <v>42893.708333324154</v>
      </c>
      <c r="AD3806" s="512">
        <f t="shared" si="118"/>
        <v>18</v>
      </c>
      <c r="AJ3806" s="504">
        <v>376</v>
      </c>
    </row>
    <row r="3807" spans="1:36" x14ac:dyDescent="0.2">
      <c r="A3807" s="511">
        <v>42162</v>
      </c>
      <c r="B3807" s="512">
        <v>19</v>
      </c>
      <c r="H3807" s="504">
        <v>363.77100000000002</v>
      </c>
      <c r="O3807" s="511">
        <v>42527</v>
      </c>
      <c r="P3807" s="512">
        <v>19</v>
      </c>
      <c r="V3807" s="504">
        <v>469.58300000000003</v>
      </c>
      <c r="AC3807" s="511">
        <f t="shared" si="119"/>
        <v>42893.749999990818</v>
      </c>
      <c r="AD3807" s="512">
        <f t="shared" si="118"/>
        <v>19</v>
      </c>
      <c r="AJ3807" s="504">
        <v>369</v>
      </c>
    </row>
    <row r="3808" spans="1:36" x14ac:dyDescent="0.2">
      <c r="A3808" s="511">
        <v>42162</v>
      </c>
      <c r="B3808" s="512">
        <v>20</v>
      </c>
      <c r="H3808" s="504">
        <v>362.02199999999999</v>
      </c>
      <c r="O3808" s="511">
        <v>42527</v>
      </c>
      <c r="P3808" s="512">
        <v>20</v>
      </c>
      <c r="V3808" s="504">
        <v>449.66199999999998</v>
      </c>
      <c r="AC3808" s="511">
        <f t="shared" si="119"/>
        <v>42893.791666657482</v>
      </c>
      <c r="AD3808" s="512">
        <f t="shared" si="118"/>
        <v>20</v>
      </c>
      <c r="AJ3808" s="504">
        <v>355</v>
      </c>
    </row>
    <row r="3809" spans="1:36" x14ac:dyDescent="0.2">
      <c r="A3809" s="511">
        <v>42162</v>
      </c>
      <c r="B3809" s="512">
        <v>21</v>
      </c>
      <c r="H3809" s="504">
        <v>356.23899999999998</v>
      </c>
      <c r="O3809" s="511">
        <v>42527</v>
      </c>
      <c r="P3809" s="512">
        <v>21</v>
      </c>
      <c r="V3809" s="504">
        <v>424.36099999999999</v>
      </c>
      <c r="AC3809" s="511">
        <f t="shared" si="119"/>
        <v>42893.833333324146</v>
      </c>
      <c r="AD3809" s="512">
        <f t="shared" si="118"/>
        <v>21</v>
      </c>
      <c r="AJ3809" s="504">
        <v>336</v>
      </c>
    </row>
    <row r="3810" spans="1:36" x14ac:dyDescent="0.2">
      <c r="A3810" s="511">
        <v>42162</v>
      </c>
      <c r="B3810" s="512">
        <v>22</v>
      </c>
      <c r="H3810" s="504">
        <v>348.73899999999998</v>
      </c>
      <c r="O3810" s="511">
        <v>42527</v>
      </c>
      <c r="P3810" s="512">
        <v>22</v>
      </c>
      <c r="V3810" s="504">
        <v>401.83199999999999</v>
      </c>
      <c r="AC3810" s="511">
        <f t="shared" si="119"/>
        <v>42893.87499999081</v>
      </c>
      <c r="AD3810" s="512">
        <f t="shared" si="118"/>
        <v>22</v>
      </c>
      <c r="AJ3810" s="504">
        <v>323</v>
      </c>
    </row>
    <row r="3811" spans="1:36" x14ac:dyDescent="0.2">
      <c r="A3811" s="511">
        <v>42162</v>
      </c>
      <c r="B3811" s="512">
        <v>23</v>
      </c>
      <c r="H3811" s="504">
        <v>320.017</v>
      </c>
      <c r="O3811" s="511">
        <v>42527</v>
      </c>
      <c r="P3811" s="512">
        <v>23</v>
      </c>
      <c r="V3811" s="504">
        <v>359.41199999999998</v>
      </c>
      <c r="AC3811" s="511">
        <f t="shared" si="119"/>
        <v>42893.916666657475</v>
      </c>
      <c r="AD3811" s="512">
        <f t="shared" si="118"/>
        <v>23</v>
      </c>
      <c r="AJ3811" s="504">
        <v>297</v>
      </c>
    </row>
    <row r="3812" spans="1:36" x14ac:dyDescent="0.2">
      <c r="A3812" s="511">
        <v>42162</v>
      </c>
      <c r="B3812" s="512">
        <v>24</v>
      </c>
      <c r="H3812" s="504">
        <v>284.03399999999999</v>
      </c>
      <c r="O3812" s="511">
        <v>42527</v>
      </c>
      <c r="P3812" s="512">
        <v>24</v>
      </c>
      <c r="V3812" s="504">
        <v>316.49400000000003</v>
      </c>
      <c r="AC3812" s="511">
        <f t="shared" si="119"/>
        <v>42893.958333324139</v>
      </c>
      <c r="AD3812" s="512">
        <f t="shared" si="118"/>
        <v>24</v>
      </c>
      <c r="AJ3812" s="504">
        <v>258</v>
      </c>
    </row>
    <row r="3813" spans="1:36" x14ac:dyDescent="0.2">
      <c r="A3813" s="511">
        <v>42163</v>
      </c>
      <c r="B3813" s="512">
        <v>1</v>
      </c>
      <c r="H3813" s="504">
        <v>258.44400000000002</v>
      </c>
      <c r="O3813" s="511">
        <v>42528</v>
      </c>
      <c r="P3813" s="512">
        <v>1</v>
      </c>
      <c r="V3813" s="504">
        <v>288.05</v>
      </c>
      <c r="AC3813" s="511">
        <f t="shared" si="119"/>
        <v>42893.999999990803</v>
      </c>
      <c r="AD3813" s="512">
        <f t="shared" si="118"/>
        <v>1</v>
      </c>
      <c r="AJ3813" s="504">
        <v>231</v>
      </c>
    </row>
    <row r="3814" spans="1:36" x14ac:dyDescent="0.2">
      <c r="A3814" s="511">
        <v>42163</v>
      </c>
      <c r="B3814" s="512">
        <v>2</v>
      </c>
      <c r="H3814" s="504">
        <v>239.98400000000001</v>
      </c>
      <c r="O3814" s="511">
        <v>42528</v>
      </c>
      <c r="P3814" s="512">
        <v>2</v>
      </c>
      <c r="V3814" s="504">
        <v>266.79899999999998</v>
      </c>
      <c r="AC3814" s="511">
        <f t="shared" si="119"/>
        <v>42894.041666657467</v>
      </c>
      <c r="AD3814" s="512">
        <f t="shared" si="118"/>
        <v>2</v>
      </c>
      <c r="AJ3814" s="504">
        <v>215</v>
      </c>
    </row>
    <row r="3815" spans="1:36" x14ac:dyDescent="0.2">
      <c r="A3815" s="511">
        <v>42163</v>
      </c>
      <c r="B3815" s="512">
        <v>3</v>
      </c>
      <c r="H3815" s="504">
        <v>229.624</v>
      </c>
      <c r="O3815" s="511">
        <v>42528</v>
      </c>
      <c r="P3815" s="512">
        <v>3</v>
      </c>
      <c r="V3815" s="504">
        <v>250.54599999999999</v>
      </c>
      <c r="AC3815" s="511">
        <f t="shared" si="119"/>
        <v>42894.083333324132</v>
      </c>
      <c r="AD3815" s="512">
        <f t="shared" si="118"/>
        <v>3</v>
      </c>
      <c r="AJ3815" s="504">
        <v>210</v>
      </c>
    </row>
    <row r="3816" spans="1:36" x14ac:dyDescent="0.2">
      <c r="A3816" s="511">
        <v>42163</v>
      </c>
      <c r="B3816" s="512">
        <v>4</v>
      </c>
      <c r="H3816" s="504">
        <v>222.29900000000001</v>
      </c>
      <c r="O3816" s="511">
        <v>42528</v>
      </c>
      <c r="P3816" s="512">
        <v>4</v>
      </c>
      <c r="V3816" s="504">
        <v>243.19300000000001</v>
      </c>
      <c r="AC3816" s="511">
        <f t="shared" si="119"/>
        <v>42894.124999990796</v>
      </c>
      <c r="AD3816" s="512">
        <f t="shared" si="118"/>
        <v>4</v>
      </c>
      <c r="AJ3816" s="504">
        <v>207</v>
      </c>
    </row>
    <row r="3817" spans="1:36" x14ac:dyDescent="0.2">
      <c r="A3817" s="511">
        <v>42163</v>
      </c>
      <c r="B3817" s="512">
        <v>5</v>
      </c>
      <c r="H3817" s="504">
        <v>222.31299999999999</v>
      </c>
      <c r="O3817" s="511">
        <v>42528</v>
      </c>
      <c r="P3817" s="512">
        <v>5</v>
      </c>
      <c r="V3817" s="504">
        <v>243.21199999999999</v>
      </c>
      <c r="AC3817" s="511">
        <f t="shared" si="119"/>
        <v>42894.16666665746</v>
      </c>
      <c r="AD3817" s="512">
        <f t="shared" si="118"/>
        <v>5</v>
      </c>
      <c r="AJ3817" s="504">
        <v>206</v>
      </c>
    </row>
    <row r="3818" spans="1:36" x14ac:dyDescent="0.2">
      <c r="A3818" s="511">
        <v>42163</v>
      </c>
      <c r="B3818" s="512">
        <v>6</v>
      </c>
      <c r="H3818" s="504">
        <v>225.989</v>
      </c>
      <c r="O3818" s="511">
        <v>42528</v>
      </c>
      <c r="P3818" s="512">
        <v>6</v>
      </c>
      <c r="V3818" s="504">
        <v>246.62899999999999</v>
      </c>
      <c r="AC3818" s="511">
        <f t="shared" si="119"/>
        <v>42894.208333324124</v>
      </c>
      <c r="AD3818" s="512">
        <f t="shared" si="118"/>
        <v>6</v>
      </c>
      <c r="AJ3818" s="504">
        <v>207</v>
      </c>
    </row>
    <row r="3819" spans="1:36" x14ac:dyDescent="0.2">
      <c r="A3819" s="511">
        <v>42163</v>
      </c>
      <c r="B3819" s="512">
        <v>7</v>
      </c>
      <c r="H3819" s="504">
        <v>240.07499999999999</v>
      </c>
      <c r="O3819" s="511">
        <v>42528</v>
      </c>
      <c r="P3819" s="512">
        <v>7</v>
      </c>
      <c r="V3819" s="504">
        <v>253.357</v>
      </c>
      <c r="AC3819" s="511">
        <f t="shared" si="119"/>
        <v>42894.249999990789</v>
      </c>
      <c r="AD3819" s="512">
        <f t="shared" si="118"/>
        <v>7</v>
      </c>
      <c r="AJ3819" s="504">
        <v>208</v>
      </c>
    </row>
    <row r="3820" spans="1:36" x14ac:dyDescent="0.2">
      <c r="A3820" s="511">
        <v>42163</v>
      </c>
      <c r="B3820" s="512">
        <v>8</v>
      </c>
      <c r="H3820" s="504">
        <v>268.29199999999997</v>
      </c>
      <c r="O3820" s="511">
        <v>42528</v>
      </c>
      <c r="P3820" s="512">
        <v>8</v>
      </c>
      <c r="V3820" s="504">
        <v>268.28199999999998</v>
      </c>
      <c r="AC3820" s="511">
        <f t="shared" si="119"/>
        <v>42894.291666657453</v>
      </c>
      <c r="AD3820" s="512">
        <f t="shared" si="118"/>
        <v>8</v>
      </c>
      <c r="AJ3820" s="504">
        <v>213</v>
      </c>
    </row>
    <row r="3821" spans="1:36" x14ac:dyDescent="0.2">
      <c r="A3821" s="511">
        <v>42163</v>
      </c>
      <c r="B3821" s="512">
        <v>9</v>
      </c>
      <c r="H3821" s="504">
        <v>294.59699999999998</v>
      </c>
      <c r="O3821" s="511">
        <v>42528</v>
      </c>
      <c r="P3821" s="512">
        <v>9</v>
      </c>
      <c r="V3821" s="504">
        <v>278.16800000000001</v>
      </c>
      <c r="AC3821" s="511">
        <f t="shared" si="119"/>
        <v>42894.333333324117</v>
      </c>
      <c r="AD3821" s="512">
        <f t="shared" si="118"/>
        <v>9</v>
      </c>
      <c r="AJ3821" s="504">
        <v>230</v>
      </c>
    </row>
    <row r="3822" spans="1:36" x14ac:dyDescent="0.2">
      <c r="A3822" s="511">
        <v>42163</v>
      </c>
      <c r="B3822" s="512">
        <v>10</v>
      </c>
      <c r="H3822" s="504">
        <v>318.65300000000002</v>
      </c>
      <c r="O3822" s="511">
        <v>42528</v>
      </c>
      <c r="P3822" s="512">
        <v>10</v>
      </c>
      <c r="V3822" s="504">
        <v>288.19299999999998</v>
      </c>
      <c r="AC3822" s="511">
        <f t="shared" si="119"/>
        <v>42894.374999990781</v>
      </c>
      <c r="AD3822" s="512">
        <f t="shared" si="118"/>
        <v>10</v>
      </c>
      <c r="AJ3822" s="504">
        <v>248</v>
      </c>
    </row>
    <row r="3823" spans="1:36" x14ac:dyDescent="0.2">
      <c r="A3823" s="511">
        <v>42163</v>
      </c>
      <c r="B3823" s="512">
        <v>11</v>
      </c>
      <c r="H3823" s="504">
        <v>351.24400000000003</v>
      </c>
      <c r="O3823" s="511">
        <v>42528</v>
      </c>
      <c r="P3823" s="512">
        <v>11</v>
      </c>
      <c r="V3823" s="504">
        <v>303.47300000000001</v>
      </c>
      <c r="AC3823" s="511">
        <f t="shared" si="119"/>
        <v>42894.416666657446</v>
      </c>
      <c r="AD3823" s="512">
        <f t="shared" si="118"/>
        <v>11</v>
      </c>
      <c r="AJ3823" s="504">
        <v>273</v>
      </c>
    </row>
    <row r="3824" spans="1:36" x14ac:dyDescent="0.2">
      <c r="A3824" s="511">
        <v>42163</v>
      </c>
      <c r="B3824" s="512">
        <v>12</v>
      </c>
      <c r="H3824" s="504">
        <v>386.97300000000001</v>
      </c>
      <c r="O3824" s="511">
        <v>42528</v>
      </c>
      <c r="P3824" s="512">
        <v>12</v>
      </c>
      <c r="V3824" s="504">
        <v>322.90499999999997</v>
      </c>
      <c r="AC3824" s="511">
        <f t="shared" si="119"/>
        <v>42894.45833332411</v>
      </c>
      <c r="AD3824" s="512">
        <f t="shared" si="118"/>
        <v>12</v>
      </c>
      <c r="AJ3824" s="504">
        <v>302</v>
      </c>
    </row>
    <row r="3825" spans="1:36" x14ac:dyDescent="0.2">
      <c r="A3825" s="511">
        <v>42163</v>
      </c>
      <c r="B3825" s="512">
        <v>13</v>
      </c>
      <c r="H3825" s="504">
        <v>414.37900000000002</v>
      </c>
      <c r="O3825" s="511">
        <v>42528</v>
      </c>
      <c r="P3825" s="512">
        <v>13</v>
      </c>
      <c r="V3825" s="504">
        <v>344.34399999999999</v>
      </c>
      <c r="AC3825" s="511">
        <f t="shared" si="119"/>
        <v>42894.499999990774</v>
      </c>
      <c r="AD3825" s="512">
        <f t="shared" si="118"/>
        <v>13</v>
      </c>
      <c r="AJ3825" s="504">
        <v>331</v>
      </c>
    </row>
    <row r="3826" spans="1:36" x14ac:dyDescent="0.2">
      <c r="A3826" s="511">
        <v>42163</v>
      </c>
      <c r="B3826" s="512">
        <v>14</v>
      </c>
      <c r="H3826" s="504">
        <v>441.01299999999998</v>
      </c>
      <c r="O3826" s="511">
        <v>42528</v>
      </c>
      <c r="P3826" s="512">
        <v>14</v>
      </c>
      <c r="V3826" s="504">
        <v>369.88600000000002</v>
      </c>
      <c r="AC3826" s="511">
        <f t="shared" si="119"/>
        <v>42894.541666657438</v>
      </c>
      <c r="AD3826" s="512">
        <f t="shared" si="118"/>
        <v>14</v>
      </c>
      <c r="AJ3826" s="504">
        <v>362</v>
      </c>
    </row>
    <row r="3827" spans="1:36" x14ac:dyDescent="0.2">
      <c r="A3827" s="511">
        <v>42163</v>
      </c>
      <c r="B3827" s="512">
        <v>15</v>
      </c>
      <c r="H3827" s="504">
        <v>463.34699999999998</v>
      </c>
      <c r="O3827" s="511">
        <v>42528</v>
      </c>
      <c r="P3827" s="512">
        <v>15</v>
      </c>
      <c r="V3827" s="504">
        <v>397.012</v>
      </c>
      <c r="AC3827" s="511">
        <f t="shared" si="119"/>
        <v>42894.583333324103</v>
      </c>
      <c r="AD3827" s="512">
        <f t="shared" si="118"/>
        <v>15</v>
      </c>
      <c r="AJ3827" s="504">
        <v>392</v>
      </c>
    </row>
    <row r="3828" spans="1:36" x14ac:dyDescent="0.2">
      <c r="A3828" s="511">
        <v>42163</v>
      </c>
      <c r="B3828" s="512">
        <v>16</v>
      </c>
      <c r="H3828" s="504">
        <v>474.517</v>
      </c>
      <c r="O3828" s="511">
        <v>42528</v>
      </c>
      <c r="P3828" s="512">
        <v>16</v>
      </c>
      <c r="V3828" s="504">
        <v>418.553</v>
      </c>
      <c r="AC3828" s="511">
        <f t="shared" si="119"/>
        <v>42894.624999990767</v>
      </c>
      <c r="AD3828" s="512">
        <f t="shared" si="118"/>
        <v>16</v>
      </c>
      <c r="AJ3828" s="504">
        <v>415</v>
      </c>
    </row>
    <row r="3829" spans="1:36" x14ac:dyDescent="0.2">
      <c r="A3829" s="511">
        <v>42163</v>
      </c>
      <c r="B3829" s="512">
        <v>17</v>
      </c>
      <c r="H3829" s="504">
        <v>483.51799999999997</v>
      </c>
      <c r="O3829" s="511">
        <v>42528</v>
      </c>
      <c r="P3829" s="512">
        <v>17</v>
      </c>
      <c r="V3829" s="504">
        <v>435.15</v>
      </c>
      <c r="AC3829" s="511">
        <f t="shared" si="119"/>
        <v>42894.666666657431</v>
      </c>
      <c r="AD3829" s="512">
        <f t="shared" si="118"/>
        <v>17</v>
      </c>
      <c r="AJ3829" s="504">
        <v>430</v>
      </c>
    </row>
    <row r="3830" spans="1:36" x14ac:dyDescent="0.2">
      <c r="A3830" s="511">
        <v>42163</v>
      </c>
      <c r="B3830" s="512">
        <v>18</v>
      </c>
      <c r="H3830" s="504">
        <v>486.779</v>
      </c>
      <c r="O3830" s="511">
        <v>42528</v>
      </c>
      <c r="P3830" s="512">
        <v>18</v>
      </c>
      <c r="V3830" s="504">
        <v>440.03399999999999</v>
      </c>
      <c r="AC3830" s="511">
        <f t="shared" si="119"/>
        <v>42894.708333324095</v>
      </c>
      <c r="AD3830" s="512">
        <f t="shared" si="118"/>
        <v>18</v>
      </c>
      <c r="AJ3830" s="504">
        <v>435</v>
      </c>
    </row>
    <row r="3831" spans="1:36" x14ac:dyDescent="0.2">
      <c r="A3831" s="511">
        <v>42163</v>
      </c>
      <c r="B3831" s="512">
        <v>19</v>
      </c>
      <c r="H3831" s="504">
        <v>485.75400000000002</v>
      </c>
      <c r="O3831" s="511">
        <v>42528</v>
      </c>
      <c r="P3831" s="512">
        <v>19</v>
      </c>
      <c r="V3831" s="504">
        <v>433.71199999999999</v>
      </c>
      <c r="AC3831" s="511">
        <f t="shared" si="119"/>
        <v>42894.74999999076</v>
      </c>
      <c r="AD3831" s="512">
        <f t="shared" si="118"/>
        <v>19</v>
      </c>
      <c r="AJ3831" s="504">
        <v>433</v>
      </c>
    </row>
    <row r="3832" spans="1:36" x14ac:dyDescent="0.2">
      <c r="A3832" s="511">
        <v>42163</v>
      </c>
      <c r="B3832" s="512">
        <v>20</v>
      </c>
      <c r="H3832" s="504">
        <v>474.04199999999997</v>
      </c>
      <c r="O3832" s="511">
        <v>42528</v>
      </c>
      <c r="P3832" s="512">
        <v>20</v>
      </c>
      <c r="V3832" s="504">
        <v>414.21</v>
      </c>
      <c r="AC3832" s="511">
        <f t="shared" si="119"/>
        <v>42894.791666657424</v>
      </c>
      <c r="AD3832" s="512">
        <f t="shared" si="118"/>
        <v>20</v>
      </c>
      <c r="AJ3832" s="504">
        <v>422</v>
      </c>
    </row>
    <row r="3833" spans="1:36" x14ac:dyDescent="0.2">
      <c r="A3833" s="511">
        <v>42163</v>
      </c>
      <c r="B3833" s="512">
        <v>21</v>
      </c>
      <c r="H3833" s="504">
        <v>455.18799999999999</v>
      </c>
      <c r="O3833" s="511">
        <v>42528</v>
      </c>
      <c r="P3833" s="512">
        <v>21</v>
      </c>
      <c r="V3833" s="504">
        <v>391.51299999999998</v>
      </c>
      <c r="AC3833" s="511">
        <f t="shared" si="119"/>
        <v>42894.833333324088</v>
      </c>
      <c r="AD3833" s="512">
        <f t="shared" si="118"/>
        <v>21</v>
      </c>
      <c r="AJ3833" s="504">
        <v>397</v>
      </c>
    </row>
    <row r="3834" spans="1:36" x14ac:dyDescent="0.2">
      <c r="A3834" s="511">
        <v>42163</v>
      </c>
      <c r="B3834" s="512">
        <v>22</v>
      </c>
      <c r="H3834" s="504">
        <v>434.96499999999997</v>
      </c>
      <c r="O3834" s="511">
        <v>42528</v>
      </c>
      <c r="P3834" s="512">
        <v>22</v>
      </c>
      <c r="V3834" s="504">
        <v>367.923</v>
      </c>
      <c r="AC3834" s="511">
        <f t="shared" si="119"/>
        <v>42894.874999990752</v>
      </c>
      <c r="AD3834" s="512">
        <f t="shared" si="118"/>
        <v>22</v>
      </c>
      <c r="AJ3834" s="504">
        <v>372</v>
      </c>
    </row>
    <row r="3835" spans="1:36" x14ac:dyDescent="0.2">
      <c r="A3835" s="511">
        <v>42163</v>
      </c>
      <c r="B3835" s="512">
        <v>23</v>
      </c>
      <c r="H3835" s="504">
        <v>396.17399999999998</v>
      </c>
      <c r="O3835" s="511">
        <v>42528</v>
      </c>
      <c r="P3835" s="512">
        <v>23</v>
      </c>
      <c r="V3835" s="504">
        <v>328.84199999999998</v>
      </c>
      <c r="AC3835" s="511">
        <f t="shared" si="119"/>
        <v>42894.916666657416</v>
      </c>
      <c r="AD3835" s="512">
        <f t="shared" si="118"/>
        <v>23</v>
      </c>
      <c r="AJ3835" s="504">
        <v>332</v>
      </c>
    </row>
    <row r="3836" spans="1:36" x14ac:dyDescent="0.2">
      <c r="A3836" s="511">
        <v>42163</v>
      </c>
      <c r="B3836" s="512">
        <v>24</v>
      </c>
      <c r="H3836" s="504">
        <v>355.30599999999998</v>
      </c>
      <c r="O3836" s="511">
        <v>42528</v>
      </c>
      <c r="P3836" s="512">
        <v>24</v>
      </c>
      <c r="V3836" s="504">
        <v>291.947</v>
      </c>
      <c r="AC3836" s="511">
        <f t="shared" si="119"/>
        <v>42894.958333324081</v>
      </c>
      <c r="AD3836" s="512">
        <f t="shared" si="118"/>
        <v>24</v>
      </c>
      <c r="AJ3836" s="504">
        <v>282</v>
      </c>
    </row>
    <row r="3837" spans="1:36" x14ac:dyDescent="0.2">
      <c r="A3837" s="511">
        <v>42164</v>
      </c>
      <c r="B3837" s="512">
        <v>1</v>
      </c>
      <c r="H3837" s="504">
        <v>320.108</v>
      </c>
      <c r="O3837" s="511">
        <v>42529</v>
      </c>
      <c r="P3837" s="512">
        <v>1</v>
      </c>
      <c r="V3837" s="504">
        <v>265.72800000000001</v>
      </c>
      <c r="AC3837" s="511">
        <f t="shared" si="119"/>
        <v>42894.999999990745</v>
      </c>
      <c r="AD3837" s="512">
        <f t="shared" si="118"/>
        <v>1</v>
      </c>
      <c r="AJ3837" s="504">
        <v>246</v>
      </c>
    </row>
    <row r="3838" spans="1:36" x14ac:dyDescent="0.2">
      <c r="A3838" s="511">
        <v>42164</v>
      </c>
      <c r="B3838" s="512">
        <v>2</v>
      </c>
      <c r="H3838" s="504">
        <v>295.15199999999999</v>
      </c>
      <c r="O3838" s="511">
        <v>42529</v>
      </c>
      <c r="P3838" s="512">
        <v>2</v>
      </c>
      <c r="V3838" s="504">
        <v>248.29599999999999</v>
      </c>
      <c r="AC3838" s="511">
        <f t="shared" si="119"/>
        <v>42895.041666657409</v>
      </c>
      <c r="AD3838" s="512">
        <f t="shared" si="118"/>
        <v>2</v>
      </c>
      <c r="AJ3838" s="504">
        <v>226</v>
      </c>
    </row>
    <row r="3839" spans="1:36" x14ac:dyDescent="0.2">
      <c r="A3839" s="511">
        <v>42164</v>
      </c>
      <c r="B3839" s="512">
        <v>3</v>
      </c>
      <c r="H3839" s="504">
        <v>276.79599999999999</v>
      </c>
      <c r="O3839" s="511">
        <v>42529</v>
      </c>
      <c r="P3839" s="512">
        <v>3</v>
      </c>
      <c r="V3839" s="504">
        <v>235.50299999999999</v>
      </c>
      <c r="AC3839" s="511">
        <f t="shared" si="119"/>
        <v>42895.083333324073</v>
      </c>
      <c r="AD3839" s="512">
        <f t="shared" si="118"/>
        <v>3</v>
      </c>
      <c r="AJ3839" s="504">
        <v>215</v>
      </c>
    </row>
    <row r="3840" spans="1:36" x14ac:dyDescent="0.2">
      <c r="A3840" s="511">
        <v>42164</v>
      </c>
      <c r="B3840" s="512">
        <v>4</v>
      </c>
      <c r="H3840" s="504">
        <v>263.99200000000002</v>
      </c>
      <c r="O3840" s="511">
        <v>42529</v>
      </c>
      <c r="P3840" s="512">
        <v>4</v>
      </c>
      <c r="V3840" s="504">
        <v>228.97</v>
      </c>
      <c r="AC3840" s="511">
        <f t="shared" si="119"/>
        <v>42895.124999990738</v>
      </c>
      <c r="AD3840" s="512">
        <f t="shared" si="118"/>
        <v>4</v>
      </c>
      <c r="AJ3840" s="504">
        <v>210</v>
      </c>
    </row>
    <row r="3841" spans="1:36" x14ac:dyDescent="0.2">
      <c r="A3841" s="511">
        <v>42164</v>
      </c>
      <c r="B3841" s="512">
        <v>5</v>
      </c>
      <c r="H3841" s="504">
        <v>261.30200000000002</v>
      </c>
      <c r="O3841" s="511">
        <v>42529</v>
      </c>
      <c r="P3841" s="512">
        <v>5</v>
      </c>
      <c r="V3841" s="504">
        <v>230.44</v>
      </c>
      <c r="AC3841" s="511">
        <f t="shared" si="119"/>
        <v>42895.166666657402</v>
      </c>
      <c r="AD3841" s="512">
        <f t="shared" si="118"/>
        <v>5</v>
      </c>
      <c r="AJ3841" s="504">
        <v>209</v>
      </c>
    </row>
    <row r="3842" spans="1:36" x14ac:dyDescent="0.2">
      <c r="A3842" s="511">
        <v>42164</v>
      </c>
      <c r="B3842" s="512">
        <v>6</v>
      </c>
      <c r="H3842" s="504">
        <v>261.35700000000003</v>
      </c>
      <c r="O3842" s="511">
        <v>42529</v>
      </c>
      <c r="P3842" s="512">
        <v>6</v>
      </c>
      <c r="V3842" s="504">
        <v>233.19900000000001</v>
      </c>
      <c r="AC3842" s="511">
        <f t="shared" si="119"/>
        <v>42895.208333324066</v>
      </c>
      <c r="AD3842" s="512">
        <f t="shared" si="118"/>
        <v>6</v>
      </c>
      <c r="AJ3842" s="504">
        <v>209</v>
      </c>
    </row>
    <row r="3843" spans="1:36" x14ac:dyDescent="0.2">
      <c r="A3843" s="511">
        <v>42164</v>
      </c>
      <c r="B3843" s="512">
        <v>7</v>
      </c>
      <c r="H3843" s="504">
        <v>273.74299999999999</v>
      </c>
      <c r="O3843" s="511">
        <v>42529</v>
      </c>
      <c r="P3843" s="512">
        <v>7</v>
      </c>
      <c r="V3843" s="504">
        <v>240.68899999999999</v>
      </c>
      <c r="AC3843" s="511">
        <f t="shared" si="119"/>
        <v>42895.24999999073</v>
      </c>
      <c r="AD3843" s="512">
        <f t="shared" si="118"/>
        <v>7</v>
      </c>
      <c r="AJ3843" s="504">
        <v>211</v>
      </c>
    </row>
    <row r="3844" spans="1:36" x14ac:dyDescent="0.2">
      <c r="A3844" s="511">
        <v>42164</v>
      </c>
      <c r="B3844" s="512">
        <v>8</v>
      </c>
      <c r="H3844" s="504">
        <v>296.27199999999999</v>
      </c>
      <c r="O3844" s="511">
        <v>42529</v>
      </c>
      <c r="P3844" s="512">
        <v>8</v>
      </c>
      <c r="V3844" s="504">
        <v>252.857</v>
      </c>
      <c r="AC3844" s="511">
        <f t="shared" si="119"/>
        <v>42895.291666657395</v>
      </c>
      <c r="AD3844" s="512">
        <f t="shared" si="118"/>
        <v>8</v>
      </c>
      <c r="AJ3844" s="504">
        <v>219</v>
      </c>
    </row>
    <row r="3845" spans="1:36" x14ac:dyDescent="0.2">
      <c r="A3845" s="511">
        <v>42164</v>
      </c>
      <c r="B3845" s="512">
        <v>9</v>
      </c>
      <c r="H3845" s="504">
        <v>318.71800000000002</v>
      </c>
      <c r="O3845" s="511">
        <v>42529</v>
      </c>
      <c r="P3845" s="512">
        <v>9</v>
      </c>
      <c r="V3845" s="504">
        <v>261.08</v>
      </c>
      <c r="AC3845" s="511">
        <f t="shared" si="119"/>
        <v>42895.333333324059</v>
      </c>
      <c r="AD3845" s="512">
        <f t="shared" si="118"/>
        <v>9</v>
      </c>
      <c r="AJ3845" s="504">
        <v>237</v>
      </c>
    </row>
    <row r="3846" spans="1:36" x14ac:dyDescent="0.2">
      <c r="A3846" s="511">
        <v>42164</v>
      </c>
      <c r="B3846" s="512">
        <v>10</v>
      </c>
      <c r="H3846" s="504">
        <v>336.75599999999997</v>
      </c>
      <c r="O3846" s="511">
        <v>42529</v>
      </c>
      <c r="P3846" s="512">
        <v>10</v>
      </c>
      <c r="V3846" s="504">
        <v>268.32299999999998</v>
      </c>
      <c r="AC3846" s="511">
        <f t="shared" si="119"/>
        <v>42895.374999990723</v>
      </c>
      <c r="AD3846" s="512">
        <f t="shared" si="118"/>
        <v>10</v>
      </c>
      <c r="AJ3846" s="504">
        <v>256</v>
      </c>
    </row>
    <row r="3847" spans="1:36" x14ac:dyDescent="0.2">
      <c r="A3847" s="511">
        <v>42164</v>
      </c>
      <c r="B3847" s="512">
        <v>11</v>
      </c>
      <c r="H3847" s="504">
        <v>350.44900000000001</v>
      </c>
      <c r="O3847" s="511">
        <v>42529</v>
      </c>
      <c r="P3847" s="512">
        <v>11</v>
      </c>
      <c r="V3847" s="504">
        <v>279.79300000000001</v>
      </c>
      <c r="AC3847" s="511">
        <f t="shared" si="119"/>
        <v>42895.416666657387</v>
      </c>
      <c r="AD3847" s="512">
        <f t="shared" si="118"/>
        <v>11</v>
      </c>
      <c r="AJ3847" s="504">
        <v>275</v>
      </c>
    </row>
    <row r="3848" spans="1:36" x14ac:dyDescent="0.2">
      <c r="A3848" s="511">
        <v>42164</v>
      </c>
      <c r="B3848" s="512">
        <v>12</v>
      </c>
      <c r="H3848" s="504">
        <v>368.553</v>
      </c>
      <c r="O3848" s="511">
        <v>42529</v>
      </c>
      <c r="P3848" s="512">
        <v>12</v>
      </c>
      <c r="V3848" s="504">
        <v>292.40699999999998</v>
      </c>
      <c r="AC3848" s="511">
        <f t="shared" si="119"/>
        <v>42895.458333324052</v>
      </c>
      <c r="AD3848" s="512">
        <f t="shared" si="118"/>
        <v>12</v>
      </c>
      <c r="AJ3848" s="504">
        <v>298</v>
      </c>
    </row>
    <row r="3849" spans="1:36" x14ac:dyDescent="0.2">
      <c r="A3849" s="511">
        <v>42164</v>
      </c>
      <c r="B3849" s="512">
        <v>13</v>
      </c>
      <c r="H3849" s="504">
        <v>380.57499999999999</v>
      </c>
      <c r="O3849" s="511">
        <v>42529</v>
      </c>
      <c r="P3849" s="512">
        <v>13</v>
      </c>
      <c r="V3849" s="504">
        <v>308.69799999999998</v>
      </c>
      <c r="AC3849" s="511">
        <f t="shared" si="119"/>
        <v>42895.499999990716</v>
      </c>
      <c r="AD3849" s="512">
        <f t="shared" si="118"/>
        <v>13</v>
      </c>
      <c r="AJ3849" s="504">
        <v>322</v>
      </c>
    </row>
    <row r="3850" spans="1:36" x14ac:dyDescent="0.2">
      <c r="A3850" s="511">
        <v>42164</v>
      </c>
      <c r="B3850" s="512">
        <v>14</v>
      </c>
      <c r="H3850" s="504">
        <v>394.25200000000001</v>
      </c>
      <c r="O3850" s="511">
        <v>42529</v>
      </c>
      <c r="P3850" s="512">
        <v>14</v>
      </c>
      <c r="V3850" s="504">
        <v>326.88900000000001</v>
      </c>
      <c r="AC3850" s="511">
        <f t="shared" si="119"/>
        <v>42895.54166665738</v>
      </c>
      <c r="AD3850" s="512">
        <f t="shared" si="118"/>
        <v>14</v>
      </c>
      <c r="AJ3850" s="504">
        <v>350</v>
      </c>
    </row>
    <row r="3851" spans="1:36" x14ac:dyDescent="0.2">
      <c r="A3851" s="511">
        <v>42164</v>
      </c>
      <c r="B3851" s="512">
        <v>15</v>
      </c>
      <c r="H3851" s="504">
        <v>402.78</v>
      </c>
      <c r="O3851" s="511">
        <v>42529</v>
      </c>
      <c r="P3851" s="512">
        <v>15</v>
      </c>
      <c r="V3851" s="504">
        <v>346.11</v>
      </c>
      <c r="AC3851" s="511">
        <f t="shared" si="119"/>
        <v>42895.583333324044</v>
      </c>
      <c r="AD3851" s="512">
        <f t="shared" si="118"/>
        <v>15</v>
      </c>
      <c r="AJ3851" s="504">
        <v>371</v>
      </c>
    </row>
    <row r="3852" spans="1:36" x14ac:dyDescent="0.2">
      <c r="A3852" s="511">
        <v>42164</v>
      </c>
      <c r="B3852" s="512">
        <v>16</v>
      </c>
      <c r="H3852" s="504">
        <v>409.12299999999999</v>
      </c>
      <c r="O3852" s="511">
        <v>42529</v>
      </c>
      <c r="P3852" s="512">
        <v>16</v>
      </c>
      <c r="V3852" s="504">
        <v>364.096</v>
      </c>
      <c r="AC3852" s="511">
        <f t="shared" si="119"/>
        <v>42895.624999990709</v>
      </c>
      <c r="AD3852" s="512">
        <f t="shared" si="118"/>
        <v>16</v>
      </c>
      <c r="AJ3852" s="504">
        <v>390</v>
      </c>
    </row>
    <row r="3853" spans="1:36" x14ac:dyDescent="0.2">
      <c r="A3853" s="511">
        <v>42164</v>
      </c>
      <c r="B3853" s="512">
        <v>17</v>
      </c>
      <c r="H3853" s="504">
        <v>408.84300000000002</v>
      </c>
      <c r="O3853" s="511">
        <v>42529</v>
      </c>
      <c r="P3853" s="512">
        <v>17</v>
      </c>
      <c r="V3853" s="504">
        <v>374.33800000000002</v>
      </c>
      <c r="AC3853" s="511">
        <f t="shared" si="119"/>
        <v>42895.666666657373</v>
      </c>
      <c r="AD3853" s="512">
        <f t="shared" si="118"/>
        <v>17</v>
      </c>
      <c r="AJ3853" s="504">
        <v>400</v>
      </c>
    </row>
    <row r="3854" spans="1:36" x14ac:dyDescent="0.2">
      <c r="A3854" s="511">
        <v>42164</v>
      </c>
      <c r="B3854" s="512">
        <v>18</v>
      </c>
      <c r="H3854" s="504">
        <v>402.964</v>
      </c>
      <c r="O3854" s="511">
        <v>42529</v>
      </c>
      <c r="P3854" s="512">
        <v>18</v>
      </c>
      <c r="V3854" s="504">
        <v>374.834</v>
      </c>
      <c r="AC3854" s="511">
        <f t="shared" si="119"/>
        <v>42895.708333324037</v>
      </c>
      <c r="AD3854" s="512">
        <f t="shared" si="118"/>
        <v>18</v>
      </c>
      <c r="AJ3854" s="504">
        <v>397</v>
      </c>
    </row>
    <row r="3855" spans="1:36" x14ac:dyDescent="0.2">
      <c r="A3855" s="511">
        <v>42164</v>
      </c>
      <c r="B3855" s="512">
        <v>19</v>
      </c>
      <c r="H3855" s="504">
        <v>393.71100000000001</v>
      </c>
      <c r="O3855" s="511">
        <v>42529</v>
      </c>
      <c r="P3855" s="512">
        <v>19</v>
      </c>
      <c r="V3855" s="504">
        <v>361.91</v>
      </c>
      <c r="AC3855" s="511">
        <f t="shared" si="119"/>
        <v>42895.749999990701</v>
      </c>
      <c r="AD3855" s="512">
        <f t="shared" si="118"/>
        <v>19</v>
      </c>
      <c r="AJ3855" s="504">
        <v>384</v>
      </c>
    </row>
    <row r="3856" spans="1:36" x14ac:dyDescent="0.2">
      <c r="A3856" s="511">
        <v>42164</v>
      </c>
      <c r="B3856" s="512">
        <v>20</v>
      </c>
      <c r="H3856" s="504">
        <v>382.93900000000002</v>
      </c>
      <c r="O3856" s="511">
        <v>42529</v>
      </c>
      <c r="P3856" s="512">
        <v>20</v>
      </c>
      <c r="V3856" s="504">
        <v>343.37400000000002</v>
      </c>
      <c r="AC3856" s="511">
        <f t="shared" si="119"/>
        <v>42895.791666657366</v>
      </c>
      <c r="AD3856" s="512">
        <f t="shared" si="118"/>
        <v>20</v>
      </c>
      <c r="AJ3856" s="504">
        <v>356</v>
      </c>
    </row>
    <row r="3857" spans="1:36" x14ac:dyDescent="0.2">
      <c r="A3857" s="511">
        <v>42164</v>
      </c>
      <c r="B3857" s="512">
        <v>21</v>
      </c>
      <c r="H3857" s="504">
        <v>366.52600000000001</v>
      </c>
      <c r="O3857" s="511">
        <v>42529</v>
      </c>
      <c r="P3857" s="512">
        <v>21</v>
      </c>
      <c r="V3857" s="504">
        <v>330.642</v>
      </c>
      <c r="AC3857" s="511">
        <f t="shared" si="119"/>
        <v>42895.83333332403</v>
      </c>
      <c r="AD3857" s="512">
        <f t="shared" si="118"/>
        <v>21</v>
      </c>
      <c r="AJ3857" s="504">
        <v>327</v>
      </c>
    </row>
    <row r="3858" spans="1:36" x14ac:dyDescent="0.2">
      <c r="A3858" s="511">
        <v>42164</v>
      </c>
      <c r="B3858" s="512">
        <v>22</v>
      </c>
      <c r="H3858" s="504">
        <v>351.21699999999998</v>
      </c>
      <c r="O3858" s="511">
        <v>42529</v>
      </c>
      <c r="P3858" s="512">
        <v>22</v>
      </c>
      <c r="V3858" s="504">
        <v>322.84899999999999</v>
      </c>
      <c r="AC3858" s="511">
        <f t="shared" si="119"/>
        <v>42895.874999990694</v>
      </c>
      <c r="AD3858" s="512">
        <f t="shared" si="118"/>
        <v>22</v>
      </c>
      <c r="AJ3858" s="504">
        <v>310</v>
      </c>
    </row>
    <row r="3859" spans="1:36" x14ac:dyDescent="0.2">
      <c r="A3859" s="511">
        <v>42164</v>
      </c>
      <c r="B3859" s="512">
        <v>23</v>
      </c>
      <c r="H3859" s="504">
        <v>323.726</v>
      </c>
      <c r="O3859" s="511">
        <v>42529</v>
      </c>
      <c r="P3859" s="512">
        <v>23</v>
      </c>
      <c r="V3859" s="504">
        <v>292.964</v>
      </c>
      <c r="AC3859" s="511">
        <f t="shared" si="119"/>
        <v>42895.916666657358</v>
      </c>
      <c r="AD3859" s="512">
        <f t="shared" si="118"/>
        <v>23</v>
      </c>
      <c r="AJ3859" s="504">
        <v>286</v>
      </c>
    </row>
    <row r="3860" spans="1:36" x14ac:dyDescent="0.2">
      <c r="A3860" s="511">
        <v>42164</v>
      </c>
      <c r="B3860" s="512">
        <v>24</v>
      </c>
      <c r="H3860" s="504">
        <v>296.14</v>
      </c>
      <c r="O3860" s="511">
        <v>42529</v>
      </c>
      <c r="P3860" s="512">
        <v>24</v>
      </c>
      <c r="V3860" s="504">
        <v>262.39499999999998</v>
      </c>
      <c r="AC3860" s="511">
        <f t="shared" si="119"/>
        <v>42895.958333324023</v>
      </c>
      <c r="AD3860" s="512">
        <f t="shared" si="118"/>
        <v>24</v>
      </c>
      <c r="AJ3860" s="504">
        <v>253</v>
      </c>
    </row>
    <row r="3861" spans="1:36" x14ac:dyDescent="0.2">
      <c r="A3861" s="511">
        <v>42165</v>
      </c>
      <c r="B3861" s="512">
        <v>1</v>
      </c>
      <c r="H3861" s="504">
        <v>276.03699999999998</v>
      </c>
      <c r="O3861" s="511">
        <v>42530</v>
      </c>
      <c r="P3861" s="512">
        <v>1</v>
      </c>
      <c r="V3861" s="504">
        <v>242.864</v>
      </c>
      <c r="AC3861" s="511">
        <f t="shared" si="119"/>
        <v>42895.999999990687</v>
      </c>
      <c r="AD3861" s="512">
        <f t="shared" si="118"/>
        <v>1</v>
      </c>
      <c r="AJ3861" s="504">
        <v>229</v>
      </c>
    </row>
    <row r="3862" spans="1:36" x14ac:dyDescent="0.2">
      <c r="A3862" s="511">
        <v>42165</v>
      </c>
      <c r="B3862" s="512">
        <v>2</v>
      </c>
      <c r="H3862" s="504">
        <v>263.23700000000002</v>
      </c>
      <c r="O3862" s="511">
        <v>42530</v>
      </c>
      <c r="P3862" s="512">
        <v>2</v>
      </c>
      <c r="V3862" s="504">
        <v>230.01400000000001</v>
      </c>
      <c r="AC3862" s="511">
        <f t="shared" si="119"/>
        <v>42896.041666657351</v>
      </c>
      <c r="AD3862" s="512">
        <f t="shared" ref="AD3862:AD3925" si="120">B3862</f>
        <v>2</v>
      </c>
      <c r="AJ3862" s="504">
        <v>216</v>
      </c>
    </row>
    <row r="3863" spans="1:36" x14ac:dyDescent="0.2">
      <c r="A3863" s="511">
        <v>42165</v>
      </c>
      <c r="B3863" s="512">
        <v>3</v>
      </c>
      <c r="H3863" s="504">
        <v>255.62799999999999</v>
      </c>
      <c r="O3863" s="511">
        <v>42530</v>
      </c>
      <c r="P3863" s="512">
        <v>3</v>
      </c>
      <c r="V3863" s="504">
        <v>221.458</v>
      </c>
      <c r="AC3863" s="511">
        <f t="shared" ref="AC3863:AC3926" si="121">AC3862+1/24</f>
        <v>42896.083333324015</v>
      </c>
      <c r="AD3863" s="512">
        <f t="shared" si="120"/>
        <v>3</v>
      </c>
      <c r="AJ3863" s="504">
        <v>211</v>
      </c>
    </row>
    <row r="3864" spans="1:36" x14ac:dyDescent="0.2">
      <c r="A3864" s="511">
        <v>42165</v>
      </c>
      <c r="B3864" s="512">
        <v>4</v>
      </c>
      <c r="H3864" s="504">
        <v>247.9</v>
      </c>
      <c r="O3864" s="511">
        <v>42530</v>
      </c>
      <c r="P3864" s="512">
        <v>4</v>
      </c>
      <c r="V3864" s="504">
        <v>218.13300000000001</v>
      </c>
      <c r="AC3864" s="511">
        <f t="shared" si="121"/>
        <v>42896.124999990679</v>
      </c>
      <c r="AD3864" s="512">
        <f t="shared" si="120"/>
        <v>4</v>
      </c>
      <c r="AJ3864" s="504">
        <v>208</v>
      </c>
    </row>
    <row r="3865" spans="1:36" x14ac:dyDescent="0.2">
      <c r="A3865" s="511">
        <v>42165</v>
      </c>
      <c r="B3865" s="512">
        <v>5</v>
      </c>
      <c r="H3865" s="504">
        <v>248.524</v>
      </c>
      <c r="O3865" s="511">
        <v>42530</v>
      </c>
      <c r="P3865" s="512">
        <v>5</v>
      </c>
      <c r="V3865" s="504">
        <v>222.51300000000001</v>
      </c>
      <c r="AC3865" s="511">
        <f t="shared" si="121"/>
        <v>42896.166666657344</v>
      </c>
      <c r="AD3865" s="512">
        <f t="shared" si="120"/>
        <v>5</v>
      </c>
      <c r="AJ3865" s="504">
        <v>207</v>
      </c>
    </row>
    <row r="3866" spans="1:36" x14ac:dyDescent="0.2">
      <c r="A3866" s="511">
        <v>42165</v>
      </c>
      <c r="B3866" s="512">
        <v>6</v>
      </c>
      <c r="H3866" s="504">
        <v>253.22900000000001</v>
      </c>
      <c r="O3866" s="511">
        <v>42530</v>
      </c>
      <c r="P3866" s="512">
        <v>6</v>
      </c>
      <c r="V3866" s="504">
        <v>226.38200000000001</v>
      </c>
      <c r="AC3866" s="511">
        <f t="shared" si="121"/>
        <v>42896.208333324008</v>
      </c>
      <c r="AD3866" s="512">
        <f t="shared" si="120"/>
        <v>6</v>
      </c>
      <c r="AJ3866" s="504">
        <v>208</v>
      </c>
    </row>
    <row r="3867" spans="1:36" x14ac:dyDescent="0.2">
      <c r="A3867" s="511">
        <v>42165</v>
      </c>
      <c r="B3867" s="512">
        <v>7</v>
      </c>
      <c r="H3867" s="504">
        <v>263.13200000000001</v>
      </c>
      <c r="O3867" s="511">
        <v>42530</v>
      </c>
      <c r="P3867" s="512">
        <v>7</v>
      </c>
      <c r="V3867" s="504">
        <v>236.21</v>
      </c>
      <c r="AC3867" s="511">
        <f t="shared" si="121"/>
        <v>42896.249999990672</v>
      </c>
      <c r="AD3867" s="512">
        <f t="shared" si="120"/>
        <v>7</v>
      </c>
      <c r="AJ3867" s="504">
        <v>209</v>
      </c>
    </row>
    <row r="3868" spans="1:36" x14ac:dyDescent="0.2">
      <c r="A3868" s="511">
        <v>42165</v>
      </c>
      <c r="B3868" s="512">
        <v>8</v>
      </c>
      <c r="H3868" s="504">
        <v>276.88299999999998</v>
      </c>
      <c r="O3868" s="511">
        <v>42530</v>
      </c>
      <c r="P3868" s="512">
        <v>8</v>
      </c>
      <c r="V3868" s="504">
        <v>249.25399999999999</v>
      </c>
      <c r="AC3868" s="511">
        <f t="shared" si="121"/>
        <v>42896.291666657336</v>
      </c>
      <c r="AD3868" s="512">
        <f t="shared" si="120"/>
        <v>8</v>
      </c>
      <c r="AJ3868" s="504">
        <v>214</v>
      </c>
    </row>
    <row r="3869" spans="1:36" x14ac:dyDescent="0.2">
      <c r="A3869" s="511">
        <v>42165</v>
      </c>
      <c r="B3869" s="512">
        <v>9</v>
      </c>
      <c r="H3869" s="504">
        <v>287.52</v>
      </c>
      <c r="O3869" s="511">
        <v>42530</v>
      </c>
      <c r="P3869" s="512">
        <v>9</v>
      </c>
      <c r="V3869" s="504">
        <v>256.05500000000001</v>
      </c>
      <c r="AC3869" s="511">
        <f t="shared" si="121"/>
        <v>42896.333333324001</v>
      </c>
      <c r="AD3869" s="512">
        <f t="shared" si="120"/>
        <v>9</v>
      </c>
      <c r="AJ3869" s="504">
        <v>224</v>
      </c>
    </row>
    <row r="3870" spans="1:36" x14ac:dyDescent="0.2">
      <c r="A3870" s="511">
        <v>42165</v>
      </c>
      <c r="B3870" s="512">
        <v>10</v>
      </c>
      <c r="H3870" s="504">
        <v>297.33499999999998</v>
      </c>
      <c r="O3870" s="511">
        <v>42530</v>
      </c>
      <c r="P3870" s="512">
        <v>10</v>
      </c>
      <c r="V3870" s="504">
        <v>265.85300000000001</v>
      </c>
      <c r="AC3870" s="511">
        <f t="shared" si="121"/>
        <v>42896.374999990665</v>
      </c>
      <c r="AD3870" s="512">
        <f t="shared" si="120"/>
        <v>10</v>
      </c>
      <c r="AJ3870" s="504">
        <v>236</v>
      </c>
    </row>
    <row r="3871" spans="1:36" x14ac:dyDescent="0.2">
      <c r="A3871" s="511">
        <v>42165</v>
      </c>
      <c r="B3871" s="512">
        <v>11</v>
      </c>
      <c r="H3871" s="504">
        <v>305.221</v>
      </c>
      <c r="O3871" s="511">
        <v>42530</v>
      </c>
      <c r="P3871" s="512">
        <v>11</v>
      </c>
      <c r="V3871" s="504">
        <v>274.24099999999999</v>
      </c>
      <c r="AC3871" s="511">
        <f t="shared" si="121"/>
        <v>42896.416666657329</v>
      </c>
      <c r="AD3871" s="512">
        <f t="shared" si="120"/>
        <v>11</v>
      </c>
      <c r="AJ3871" s="504">
        <v>248</v>
      </c>
    </row>
    <row r="3872" spans="1:36" x14ac:dyDescent="0.2">
      <c r="A3872" s="511">
        <v>42165</v>
      </c>
      <c r="B3872" s="512">
        <v>12</v>
      </c>
      <c r="H3872" s="504">
        <v>314.90199999999999</v>
      </c>
      <c r="O3872" s="511">
        <v>42530</v>
      </c>
      <c r="P3872" s="512">
        <v>12</v>
      </c>
      <c r="V3872" s="504">
        <v>283.01600000000002</v>
      </c>
      <c r="AC3872" s="511">
        <f t="shared" si="121"/>
        <v>42896.458333323993</v>
      </c>
      <c r="AD3872" s="512">
        <f t="shared" si="120"/>
        <v>12</v>
      </c>
      <c r="AJ3872" s="504">
        <v>260</v>
      </c>
    </row>
    <row r="3873" spans="1:36" x14ac:dyDescent="0.2">
      <c r="A3873" s="511">
        <v>42165</v>
      </c>
      <c r="B3873" s="512">
        <v>13</v>
      </c>
      <c r="H3873" s="504">
        <v>314.10000000000002</v>
      </c>
      <c r="O3873" s="511">
        <v>42530</v>
      </c>
      <c r="P3873" s="512">
        <v>13</v>
      </c>
      <c r="V3873" s="504">
        <v>295.29300000000001</v>
      </c>
      <c r="AC3873" s="511">
        <f t="shared" si="121"/>
        <v>42896.499999990658</v>
      </c>
      <c r="AD3873" s="512">
        <f t="shared" si="120"/>
        <v>13</v>
      </c>
      <c r="AJ3873" s="504">
        <v>269</v>
      </c>
    </row>
    <row r="3874" spans="1:36" x14ac:dyDescent="0.2">
      <c r="A3874" s="511">
        <v>42165</v>
      </c>
      <c r="B3874" s="512">
        <v>14</v>
      </c>
      <c r="H3874" s="504">
        <v>315.67099999999999</v>
      </c>
      <c r="O3874" s="511">
        <v>42530</v>
      </c>
      <c r="P3874" s="512">
        <v>14</v>
      </c>
      <c r="V3874" s="504">
        <v>311.24</v>
      </c>
      <c r="AC3874" s="511">
        <f t="shared" si="121"/>
        <v>42896.541666657322</v>
      </c>
      <c r="AD3874" s="512">
        <f t="shared" si="120"/>
        <v>14</v>
      </c>
      <c r="AJ3874" s="504">
        <v>279</v>
      </c>
    </row>
    <row r="3875" spans="1:36" x14ac:dyDescent="0.2">
      <c r="A3875" s="511">
        <v>42165</v>
      </c>
      <c r="B3875" s="512">
        <v>15</v>
      </c>
      <c r="H3875" s="504">
        <v>315.87099999999998</v>
      </c>
      <c r="O3875" s="511">
        <v>42530</v>
      </c>
      <c r="P3875" s="512">
        <v>15</v>
      </c>
      <c r="V3875" s="504">
        <v>326.267</v>
      </c>
      <c r="AC3875" s="511">
        <f t="shared" si="121"/>
        <v>42896.583333323986</v>
      </c>
      <c r="AD3875" s="512">
        <f t="shared" si="120"/>
        <v>15</v>
      </c>
      <c r="AJ3875" s="504">
        <v>291</v>
      </c>
    </row>
    <row r="3876" spans="1:36" x14ac:dyDescent="0.2">
      <c r="A3876" s="511">
        <v>42165</v>
      </c>
      <c r="B3876" s="512">
        <v>16</v>
      </c>
      <c r="H3876" s="504">
        <v>315.47199999999998</v>
      </c>
      <c r="O3876" s="511">
        <v>42530</v>
      </c>
      <c r="P3876" s="512">
        <v>16</v>
      </c>
      <c r="V3876" s="504">
        <v>341.745</v>
      </c>
      <c r="AC3876" s="511">
        <f t="shared" si="121"/>
        <v>42896.62499999065</v>
      </c>
      <c r="AD3876" s="512">
        <f t="shared" si="120"/>
        <v>16</v>
      </c>
      <c r="AJ3876" s="504">
        <v>300</v>
      </c>
    </row>
    <row r="3877" spans="1:36" x14ac:dyDescent="0.2">
      <c r="A3877" s="511">
        <v>42165</v>
      </c>
      <c r="B3877" s="512">
        <v>17</v>
      </c>
      <c r="H3877" s="504">
        <v>325.589</v>
      </c>
      <c r="O3877" s="511">
        <v>42530</v>
      </c>
      <c r="P3877" s="512">
        <v>17</v>
      </c>
      <c r="V3877" s="504">
        <v>355.416</v>
      </c>
      <c r="AC3877" s="511">
        <f t="shared" si="121"/>
        <v>42896.666666657315</v>
      </c>
      <c r="AD3877" s="512">
        <f t="shared" si="120"/>
        <v>17</v>
      </c>
      <c r="AJ3877" s="504">
        <v>309</v>
      </c>
    </row>
    <row r="3878" spans="1:36" x14ac:dyDescent="0.2">
      <c r="A3878" s="511">
        <v>42165</v>
      </c>
      <c r="B3878" s="512">
        <v>18</v>
      </c>
      <c r="H3878" s="504">
        <v>328.654</v>
      </c>
      <c r="O3878" s="511">
        <v>42530</v>
      </c>
      <c r="P3878" s="512">
        <v>18</v>
      </c>
      <c r="V3878" s="504">
        <v>360.476</v>
      </c>
      <c r="AC3878" s="511">
        <f t="shared" si="121"/>
        <v>42896.708333323979</v>
      </c>
      <c r="AD3878" s="512">
        <f t="shared" si="120"/>
        <v>18</v>
      </c>
      <c r="AJ3878" s="504">
        <v>313</v>
      </c>
    </row>
    <row r="3879" spans="1:36" x14ac:dyDescent="0.2">
      <c r="A3879" s="511">
        <v>42165</v>
      </c>
      <c r="B3879" s="512">
        <v>19</v>
      </c>
      <c r="H3879" s="504">
        <v>331.83800000000002</v>
      </c>
      <c r="O3879" s="511">
        <v>42530</v>
      </c>
      <c r="P3879" s="512">
        <v>19</v>
      </c>
      <c r="V3879" s="504">
        <v>359.02300000000002</v>
      </c>
      <c r="AC3879" s="511">
        <f t="shared" si="121"/>
        <v>42896.749999990643</v>
      </c>
      <c r="AD3879" s="512">
        <f t="shared" si="120"/>
        <v>19</v>
      </c>
      <c r="AJ3879" s="504">
        <v>310</v>
      </c>
    </row>
    <row r="3880" spans="1:36" x14ac:dyDescent="0.2">
      <c r="A3880" s="511">
        <v>42165</v>
      </c>
      <c r="B3880" s="512">
        <v>20</v>
      </c>
      <c r="H3880" s="504">
        <v>323.67500000000001</v>
      </c>
      <c r="O3880" s="511">
        <v>42530</v>
      </c>
      <c r="P3880" s="512">
        <v>20</v>
      </c>
      <c r="V3880" s="504">
        <v>348.59399999999999</v>
      </c>
      <c r="AC3880" s="511">
        <f t="shared" si="121"/>
        <v>42896.791666657307</v>
      </c>
      <c r="AD3880" s="512">
        <f t="shared" si="120"/>
        <v>20</v>
      </c>
      <c r="AJ3880" s="504">
        <v>299</v>
      </c>
    </row>
    <row r="3881" spans="1:36" x14ac:dyDescent="0.2">
      <c r="A3881" s="511">
        <v>42165</v>
      </c>
      <c r="B3881" s="512">
        <v>21</v>
      </c>
      <c r="H3881" s="504">
        <v>317.72399999999999</v>
      </c>
      <c r="O3881" s="511">
        <v>42530</v>
      </c>
      <c r="P3881" s="512">
        <v>21</v>
      </c>
      <c r="V3881" s="504">
        <v>337.25799999999998</v>
      </c>
      <c r="AC3881" s="511">
        <f t="shared" si="121"/>
        <v>42896.833333323972</v>
      </c>
      <c r="AD3881" s="512">
        <f t="shared" si="120"/>
        <v>21</v>
      </c>
      <c r="AJ3881" s="504">
        <v>288</v>
      </c>
    </row>
    <row r="3882" spans="1:36" x14ac:dyDescent="0.2">
      <c r="A3882" s="511">
        <v>42165</v>
      </c>
      <c r="B3882" s="512">
        <v>22</v>
      </c>
      <c r="H3882" s="504">
        <v>316.05599999999998</v>
      </c>
      <c r="O3882" s="511">
        <v>42530</v>
      </c>
      <c r="P3882" s="512">
        <v>22</v>
      </c>
      <c r="V3882" s="504">
        <v>327.22199999999998</v>
      </c>
      <c r="AC3882" s="511">
        <f t="shared" si="121"/>
        <v>42896.874999990636</v>
      </c>
      <c r="AD3882" s="512">
        <f t="shared" si="120"/>
        <v>22</v>
      </c>
      <c r="AJ3882" s="504">
        <v>281</v>
      </c>
    </row>
    <row r="3883" spans="1:36" x14ac:dyDescent="0.2">
      <c r="A3883" s="511">
        <v>42165</v>
      </c>
      <c r="B3883" s="512">
        <v>23</v>
      </c>
      <c r="H3883" s="504">
        <v>294.19400000000002</v>
      </c>
      <c r="O3883" s="511">
        <v>42530</v>
      </c>
      <c r="P3883" s="512">
        <v>23</v>
      </c>
      <c r="V3883" s="504">
        <v>296.89</v>
      </c>
      <c r="AC3883" s="511">
        <f t="shared" si="121"/>
        <v>42896.9166666573</v>
      </c>
      <c r="AD3883" s="512">
        <f t="shared" si="120"/>
        <v>23</v>
      </c>
      <c r="AJ3883" s="504">
        <v>264</v>
      </c>
    </row>
    <row r="3884" spans="1:36" x14ac:dyDescent="0.2">
      <c r="A3884" s="511">
        <v>42165</v>
      </c>
      <c r="B3884" s="512">
        <v>24</v>
      </c>
      <c r="H3884" s="504">
        <v>265.19099999999997</v>
      </c>
      <c r="O3884" s="511">
        <v>42530</v>
      </c>
      <c r="P3884" s="512">
        <v>24</v>
      </c>
      <c r="V3884" s="504">
        <v>264.572</v>
      </c>
      <c r="AC3884" s="511">
        <f t="shared" si="121"/>
        <v>42896.958333323964</v>
      </c>
      <c r="AD3884" s="512">
        <f t="shared" si="120"/>
        <v>24</v>
      </c>
      <c r="AJ3884" s="504">
        <v>237</v>
      </c>
    </row>
    <row r="3885" spans="1:36" x14ac:dyDescent="0.2">
      <c r="A3885" s="511">
        <v>42166</v>
      </c>
      <c r="B3885" s="512">
        <v>1</v>
      </c>
      <c r="H3885" s="504">
        <v>246.75800000000001</v>
      </c>
      <c r="O3885" s="511">
        <v>42531</v>
      </c>
      <c r="P3885" s="512">
        <v>1</v>
      </c>
      <c r="V3885" s="504">
        <v>244.34700000000001</v>
      </c>
      <c r="AC3885" s="511">
        <f t="shared" si="121"/>
        <v>42896.999999990629</v>
      </c>
      <c r="AD3885" s="512">
        <f t="shared" si="120"/>
        <v>1</v>
      </c>
      <c r="AJ3885" s="504">
        <v>219</v>
      </c>
    </row>
    <row r="3886" spans="1:36" x14ac:dyDescent="0.2">
      <c r="A3886" s="511">
        <v>42166</v>
      </c>
      <c r="B3886" s="512">
        <v>2</v>
      </c>
      <c r="H3886" s="504">
        <v>234.34100000000001</v>
      </c>
      <c r="O3886" s="511">
        <v>42531</v>
      </c>
      <c r="P3886" s="512">
        <v>2</v>
      </c>
      <c r="V3886" s="504">
        <v>231.75</v>
      </c>
      <c r="AC3886" s="511">
        <f t="shared" si="121"/>
        <v>42897.041666657293</v>
      </c>
      <c r="AD3886" s="512">
        <f t="shared" si="120"/>
        <v>2</v>
      </c>
      <c r="AJ3886" s="504">
        <v>211</v>
      </c>
    </row>
    <row r="3887" spans="1:36" x14ac:dyDescent="0.2">
      <c r="A3887" s="511">
        <v>42166</v>
      </c>
      <c r="B3887" s="512">
        <v>3</v>
      </c>
      <c r="H3887" s="504">
        <v>225.667</v>
      </c>
      <c r="O3887" s="511">
        <v>42531</v>
      </c>
      <c r="P3887" s="512">
        <v>3</v>
      </c>
      <c r="V3887" s="504">
        <v>222.369</v>
      </c>
      <c r="AC3887" s="511">
        <f t="shared" si="121"/>
        <v>42897.083333323957</v>
      </c>
      <c r="AD3887" s="512">
        <f t="shared" si="120"/>
        <v>3</v>
      </c>
      <c r="AJ3887" s="504">
        <v>207</v>
      </c>
    </row>
    <row r="3888" spans="1:36" x14ac:dyDescent="0.2">
      <c r="A3888" s="511">
        <v>42166</v>
      </c>
      <c r="B3888" s="512">
        <v>4</v>
      </c>
      <c r="H3888" s="504">
        <v>222.268</v>
      </c>
      <c r="O3888" s="511">
        <v>42531</v>
      </c>
      <c r="P3888" s="512">
        <v>4</v>
      </c>
      <c r="V3888" s="504">
        <v>218.42599999999999</v>
      </c>
      <c r="AC3888" s="511">
        <f t="shared" si="121"/>
        <v>42897.124999990621</v>
      </c>
      <c r="AD3888" s="512">
        <f t="shared" si="120"/>
        <v>4</v>
      </c>
      <c r="AJ3888" s="504">
        <v>205</v>
      </c>
    </row>
    <row r="3889" spans="1:36" x14ac:dyDescent="0.2">
      <c r="A3889" s="511">
        <v>42166</v>
      </c>
      <c r="B3889" s="512">
        <v>5</v>
      </c>
      <c r="H3889" s="504">
        <v>224.43799999999999</v>
      </c>
      <c r="O3889" s="511">
        <v>42531</v>
      </c>
      <c r="P3889" s="512">
        <v>5</v>
      </c>
      <c r="V3889" s="504">
        <v>220.065</v>
      </c>
      <c r="AC3889" s="511">
        <f t="shared" si="121"/>
        <v>42897.166666657286</v>
      </c>
      <c r="AD3889" s="512">
        <f t="shared" si="120"/>
        <v>5</v>
      </c>
      <c r="AJ3889" s="504">
        <v>205</v>
      </c>
    </row>
    <row r="3890" spans="1:36" x14ac:dyDescent="0.2">
      <c r="A3890" s="511">
        <v>42166</v>
      </c>
      <c r="B3890" s="512">
        <v>6</v>
      </c>
      <c r="H3890" s="504">
        <v>227.327</v>
      </c>
      <c r="O3890" s="511">
        <v>42531</v>
      </c>
      <c r="P3890" s="512">
        <v>6</v>
      </c>
      <c r="V3890" s="504">
        <v>224.458</v>
      </c>
      <c r="AC3890" s="511">
        <f t="shared" si="121"/>
        <v>42897.20833332395</v>
      </c>
      <c r="AD3890" s="512">
        <f t="shared" si="120"/>
        <v>6</v>
      </c>
      <c r="AJ3890" s="504">
        <v>205</v>
      </c>
    </row>
    <row r="3891" spans="1:36" x14ac:dyDescent="0.2">
      <c r="A3891" s="511">
        <v>42166</v>
      </c>
      <c r="B3891" s="512">
        <v>7</v>
      </c>
      <c r="H3891" s="504">
        <v>235.846</v>
      </c>
      <c r="O3891" s="511">
        <v>42531</v>
      </c>
      <c r="P3891" s="512">
        <v>7</v>
      </c>
      <c r="V3891" s="504">
        <v>231.65899999999999</v>
      </c>
      <c r="AC3891" s="511">
        <f t="shared" si="121"/>
        <v>42897.249999990614</v>
      </c>
      <c r="AD3891" s="512">
        <f t="shared" si="120"/>
        <v>7</v>
      </c>
      <c r="AJ3891" s="504">
        <v>206</v>
      </c>
    </row>
    <row r="3892" spans="1:36" x14ac:dyDescent="0.2">
      <c r="A3892" s="511">
        <v>42166</v>
      </c>
      <c r="B3892" s="512">
        <v>8</v>
      </c>
      <c r="H3892" s="504">
        <v>256.05200000000002</v>
      </c>
      <c r="O3892" s="511">
        <v>42531</v>
      </c>
      <c r="P3892" s="512">
        <v>8</v>
      </c>
      <c r="V3892" s="504">
        <v>244.13</v>
      </c>
      <c r="AC3892" s="511">
        <f t="shared" si="121"/>
        <v>42897.291666657278</v>
      </c>
      <c r="AD3892" s="512">
        <f t="shared" si="120"/>
        <v>8</v>
      </c>
      <c r="AJ3892" s="504">
        <v>209</v>
      </c>
    </row>
    <row r="3893" spans="1:36" x14ac:dyDescent="0.2">
      <c r="A3893" s="511">
        <v>42166</v>
      </c>
      <c r="B3893" s="512">
        <v>9</v>
      </c>
      <c r="H3893" s="504">
        <v>269.93599999999998</v>
      </c>
      <c r="O3893" s="511">
        <v>42531</v>
      </c>
      <c r="P3893" s="512">
        <v>9</v>
      </c>
      <c r="V3893" s="504">
        <v>251.63</v>
      </c>
      <c r="AC3893" s="511">
        <f t="shared" si="121"/>
        <v>42897.333333323942</v>
      </c>
      <c r="AD3893" s="512">
        <f t="shared" si="120"/>
        <v>9</v>
      </c>
      <c r="AJ3893" s="504">
        <v>213</v>
      </c>
    </row>
    <row r="3894" spans="1:36" x14ac:dyDescent="0.2">
      <c r="A3894" s="511">
        <v>42166</v>
      </c>
      <c r="B3894" s="512">
        <v>10</v>
      </c>
      <c r="H3894" s="504">
        <v>284.61500000000001</v>
      </c>
      <c r="O3894" s="511">
        <v>42531</v>
      </c>
      <c r="P3894" s="512">
        <v>10</v>
      </c>
      <c r="V3894" s="504">
        <v>261.702</v>
      </c>
      <c r="AC3894" s="511">
        <f t="shared" si="121"/>
        <v>42897.374999990607</v>
      </c>
      <c r="AD3894" s="512">
        <f t="shared" si="120"/>
        <v>10</v>
      </c>
      <c r="AJ3894" s="504">
        <v>222</v>
      </c>
    </row>
    <row r="3895" spans="1:36" x14ac:dyDescent="0.2">
      <c r="A3895" s="511">
        <v>42166</v>
      </c>
      <c r="B3895" s="512">
        <v>11</v>
      </c>
      <c r="H3895" s="504">
        <v>304.52800000000002</v>
      </c>
      <c r="O3895" s="511">
        <v>42531</v>
      </c>
      <c r="P3895" s="512">
        <v>11</v>
      </c>
      <c r="V3895" s="504">
        <v>271.33699999999999</v>
      </c>
      <c r="AC3895" s="511">
        <f t="shared" si="121"/>
        <v>42897.416666657271</v>
      </c>
      <c r="AD3895" s="512">
        <f t="shared" si="120"/>
        <v>11</v>
      </c>
      <c r="AJ3895" s="504">
        <v>236</v>
      </c>
    </row>
    <row r="3896" spans="1:36" x14ac:dyDescent="0.2">
      <c r="A3896" s="511">
        <v>42166</v>
      </c>
      <c r="B3896" s="512">
        <v>12</v>
      </c>
      <c r="H3896" s="504">
        <v>326.07799999999997</v>
      </c>
      <c r="O3896" s="511">
        <v>42531</v>
      </c>
      <c r="P3896" s="512">
        <v>12</v>
      </c>
      <c r="V3896" s="504">
        <v>280.98899999999998</v>
      </c>
      <c r="AC3896" s="511">
        <f t="shared" si="121"/>
        <v>42897.458333323935</v>
      </c>
      <c r="AD3896" s="512">
        <f t="shared" si="120"/>
        <v>12</v>
      </c>
      <c r="AJ3896" s="504">
        <v>251</v>
      </c>
    </row>
    <row r="3897" spans="1:36" x14ac:dyDescent="0.2">
      <c r="A3897" s="511">
        <v>42166</v>
      </c>
      <c r="B3897" s="512">
        <v>13</v>
      </c>
      <c r="H3897" s="504">
        <v>347.89299999999997</v>
      </c>
      <c r="O3897" s="511">
        <v>42531</v>
      </c>
      <c r="P3897" s="512">
        <v>13</v>
      </c>
      <c r="V3897" s="504">
        <v>292.56299999999999</v>
      </c>
      <c r="AC3897" s="511">
        <f t="shared" si="121"/>
        <v>42897.499999990599</v>
      </c>
      <c r="AD3897" s="512">
        <f t="shared" si="120"/>
        <v>13</v>
      </c>
      <c r="AJ3897" s="504">
        <v>270</v>
      </c>
    </row>
    <row r="3898" spans="1:36" x14ac:dyDescent="0.2">
      <c r="A3898" s="511">
        <v>42166</v>
      </c>
      <c r="B3898" s="512">
        <v>14</v>
      </c>
      <c r="H3898" s="504">
        <v>370.51</v>
      </c>
      <c r="O3898" s="511">
        <v>42531</v>
      </c>
      <c r="P3898" s="512">
        <v>14</v>
      </c>
      <c r="V3898" s="504">
        <v>306.11399999999998</v>
      </c>
      <c r="AC3898" s="511">
        <f t="shared" si="121"/>
        <v>42897.541666657264</v>
      </c>
      <c r="AD3898" s="512">
        <f t="shared" si="120"/>
        <v>14</v>
      </c>
      <c r="AJ3898" s="504">
        <v>289</v>
      </c>
    </row>
    <row r="3899" spans="1:36" x14ac:dyDescent="0.2">
      <c r="A3899" s="511">
        <v>42166</v>
      </c>
      <c r="B3899" s="512">
        <v>15</v>
      </c>
      <c r="H3899" s="504">
        <v>395.08100000000002</v>
      </c>
      <c r="O3899" s="511">
        <v>42531</v>
      </c>
      <c r="P3899" s="512">
        <v>15</v>
      </c>
      <c r="V3899" s="504">
        <v>320.815</v>
      </c>
      <c r="AC3899" s="511">
        <f t="shared" si="121"/>
        <v>42897.583333323928</v>
      </c>
      <c r="AD3899" s="512">
        <f t="shared" si="120"/>
        <v>15</v>
      </c>
      <c r="AJ3899" s="504">
        <v>312</v>
      </c>
    </row>
    <row r="3900" spans="1:36" x14ac:dyDescent="0.2">
      <c r="A3900" s="511">
        <v>42166</v>
      </c>
      <c r="B3900" s="512">
        <v>16</v>
      </c>
      <c r="H3900" s="504">
        <v>411.97899999999998</v>
      </c>
      <c r="O3900" s="511">
        <v>42531</v>
      </c>
      <c r="P3900" s="512">
        <v>16</v>
      </c>
      <c r="V3900" s="504">
        <v>330.005</v>
      </c>
      <c r="AC3900" s="511">
        <f t="shared" si="121"/>
        <v>42897.624999990592</v>
      </c>
      <c r="AD3900" s="512">
        <f t="shared" si="120"/>
        <v>16</v>
      </c>
      <c r="AJ3900" s="504">
        <v>338</v>
      </c>
    </row>
    <row r="3901" spans="1:36" x14ac:dyDescent="0.2">
      <c r="A3901" s="511">
        <v>42166</v>
      </c>
      <c r="B3901" s="512">
        <v>17</v>
      </c>
      <c r="H3901" s="504">
        <v>426.101</v>
      </c>
      <c r="O3901" s="511">
        <v>42531</v>
      </c>
      <c r="P3901" s="512">
        <v>17</v>
      </c>
      <c r="V3901" s="504">
        <v>335.65300000000002</v>
      </c>
      <c r="AC3901" s="511">
        <f t="shared" si="121"/>
        <v>42897.666666657256</v>
      </c>
      <c r="AD3901" s="512">
        <f t="shared" si="120"/>
        <v>17</v>
      </c>
      <c r="AJ3901" s="504">
        <v>361</v>
      </c>
    </row>
    <row r="3902" spans="1:36" x14ac:dyDescent="0.2">
      <c r="A3902" s="511">
        <v>42166</v>
      </c>
      <c r="B3902" s="512">
        <v>18</v>
      </c>
      <c r="H3902" s="504">
        <v>431.733</v>
      </c>
      <c r="O3902" s="511">
        <v>42531</v>
      </c>
      <c r="P3902" s="512">
        <v>18</v>
      </c>
      <c r="V3902" s="504">
        <v>331.63499999999999</v>
      </c>
      <c r="AC3902" s="511">
        <f t="shared" si="121"/>
        <v>42897.708333323921</v>
      </c>
      <c r="AD3902" s="512">
        <f t="shared" si="120"/>
        <v>18</v>
      </c>
      <c r="AJ3902" s="504">
        <v>378</v>
      </c>
    </row>
    <row r="3903" spans="1:36" x14ac:dyDescent="0.2">
      <c r="A3903" s="511">
        <v>42166</v>
      </c>
      <c r="B3903" s="512">
        <v>19</v>
      </c>
      <c r="H3903" s="504">
        <v>431.28300000000002</v>
      </c>
      <c r="O3903" s="511">
        <v>42531</v>
      </c>
      <c r="P3903" s="512">
        <v>19</v>
      </c>
      <c r="V3903" s="504">
        <v>318.02499999999998</v>
      </c>
      <c r="AC3903" s="511">
        <f t="shared" si="121"/>
        <v>42897.749999990585</v>
      </c>
      <c r="AD3903" s="512">
        <f t="shared" si="120"/>
        <v>19</v>
      </c>
      <c r="AJ3903" s="504">
        <v>381</v>
      </c>
    </row>
    <row r="3904" spans="1:36" x14ac:dyDescent="0.2">
      <c r="A3904" s="511">
        <v>42166</v>
      </c>
      <c r="B3904" s="512">
        <v>20</v>
      </c>
      <c r="H3904" s="504">
        <v>421.25700000000001</v>
      </c>
      <c r="O3904" s="511">
        <v>42531</v>
      </c>
      <c r="P3904" s="512">
        <v>20</v>
      </c>
      <c r="V3904" s="504">
        <v>303.55599999999998</v>
      </c>
      <c r="AC3904" s="511">
        <f t="shared" si="121"/>
        <v>42897.791666657249</v>
      </c>
      <c r="AD3904" s="512">
        <f t="shared" si="120"/>
        <v>20</v>
      </c>
      <c r="AJ3904" s="504">
        <v>367</v>
      </c>
    </row>
    <row r="3905" spans="1:36" x14ac:dyDescent="0.2">
      <c r="A3905" s="511">
        <v>42166</v>
      </c>
      <c r="B3905" s="512">
        <v>21</v>
      </c>
      <c r="H3905" s="504">
        <v>405.41</v>
      </c>
      <c r="O3905" s="511">
        <v>42531</v>
      </c>
      <c r="P3905" s="512">
        <v>21</v>
      </c>
      <c r="V3905" s="504">
        <v>292.79599999999999</v>
      </c>
      <c r="AC3905" s="511">
        <f t="shared" si="121"/>
        <v>42897.833333323913</v>
      </c>
      <c r="AD3905" s="512">
        <f t="shared" si="120"/>
        <v>21</v>
      </c>
      <c r="AJ3905" s="504">
        <v>345</v>
      </c>
    </row>
    <row r="3906" spans="1:36" x14ac:dyDescent="0.2">
      <c r="A3906" s="511">
        <v>42166</v>
      </c>
      <c r="B3906" s="512">
        <v>22</v>
      </c>
      <c r="H3906" s="504">
        <v>391.87400000000002</v>
      </c>
      <c r="O3906" s="511">
        <v>42531</v>
      </c>
      <c r="P3906" s="512">
        <v>22</v>
      </c>
      <c r="V3906" s="504">
        <v>288.548</v>
      </c>
      <c r="AC3906" s="511">
        <f t="shared" si="121"/>
        <v>42897.874999990578</v>
      </c>
      <c r="AD3906" s="512">
        <f t="shared" si="120"/>
        <v>22</v>
      </c>
      <c r="AJ3906" s="504">
        <v>324</v>
      </c>
    </row>
    <row r="3907" spans="1:36" x14ac:dyDescent="0.2">
      <c r="A3907" s="511">
        <v>42166</v>
      </c>
      <c r="B3907" s="512">
        <v>23</v>
      </c>
      <c r="H3907" s="504">
        <v>353.72399999999999</v>
      </c>
      <c r="O3907" s="511">
        <v>42531</v>
      </c>
      <c r="P3907" s="512">
        <v>23</v>
      </c>
      <c r="V3907" s="504">
        <v>267.91000000000003</v>
      </c>
      <c r="AC3907" s="511">
        <f t="shared" si="121"/>
        <v>42897.916666657242</v>
      </c>
      <c r="AD3907" s="512">
        <f t="shared" si="120"/>
        <v>23</v>
      </c>
      <c r="AJ3907" s="504">
        <v>295</v>
      </c>
    </row>
    <row r="3908" spans="1:36" x14ac:dyDescent="0.2">
      <c r="A3908" s="511">
        <v>42166</v>
      </c>
      <c r="B3908" s="512">
        <v>24</v>
      </c>
      <c r="H3908" s="504">
        <v>310.11700000000002</v>
      </c>
      <c r="O3908" s="511">
        <v>42531</v>
      </c>
      <c r="P3908" s="512">
        <v>24</v>
      </c>
      <c r="V3908" s="504">
        <v>243.90299999999999</v>
      </c>
      <c r="AC3908" s="511">
        <f t="shared" si="121"/>
        <v>42897.958333323906</v>
      </c>
      <c r="AD3908" s="512">
        <f t="shared" si="120"/>
        <v>24</v>
      </c>
      <c r="AJ3908" s="504">
        <v>256</v>
      </c>
    </row>
    <row r="3909" spans="1:36" x14ac:dyDescent="0.2">
      <c r="A3909" s="511">
        <v>42167</v>
      </c>
      <c r="B3909" s="512">
        <v>1</v>
      </c>
      <c r="H3909" s="504">
        <v>281.05799999999999</v>
      </c>
      <c r="O3909" s="511">
        <v>42532</v>
      </c>
      <c r="P3909" s="512">
        <v>1</v>
      </c>
      <c r="V3909" s="504">
        <v>225.696</v>
      </c>
      <c r="AC3909" s="511">
        <f t="shared" si="121"/>
        <v>42897.99999999057</v>
      </c>
      <c r="AD3909" s="512">
        <f t="shared" si="120"/>
        <v>1</v>
      </c>
      <c r="AJ3909" s="504">
        <v>228</v>
      </c>
    </row>
    <row r="3910" spans="1:36" x14ac:dyDescent="0.2">
      <c r="A3910" s="511">
        <v>42167</v>
      </c>
      <c r="B3910" s="512">
        <v>2</v>
      </c>
      <c r="H3910" s="504">
        <v>262.858</v>
      </c>
      <c r="O3910" s="511">
        <v>42532</v>
      </c>
      <c r="P3910" s="512">
        <v>2</v>
      </c>
      <c r="V3910" s="504">
        <v>213.58799999999999</v>
      </c>
      <c r="AC3910" s="511">
        <f t="shared" si="121"/>
        <v>42898.041666657235</v>
      </c>
      <c r="AD3910" s="512">
        <f t="shared" si="120"/>
        <v>2</v>
      </c>
      <c r="AJ3910" s="504">
        <v>215</v>
      </c>
    </row>
    <row r="3911" spans="1:36" x14ac:dyDescent="0.2">
      <c r="A3911" s="511">
        <v>42167</v>
      </c>
      <c r="B3911" s="512">
        <v>3</v>
      </c>
      <c r="H3911" s="504">
        <v>248.00700000000001</v>
      </c>
      <c r="O3911" s="511">
        <v>42532</v>
      </c>
      <c r="P3911" s="512">
        <v>3</v>
      </c>
      <c r="V3911" s="504">
        <v>206.233</v>
      </c>
      <c r="AC3911" s="511">
        <f t="shared" si="121"/>
        <v>42898.083333323899</v>
      </c>
      <c r="AD3911" s="512">
        <f t="shared" si="120"/>
        <v>3</v>
      </c>
      <c r="AJ3911" s="504">
        <v>209</v>
      </c>
    </row>
    <row r="3912" spans="1:36" x14ac:dyDescent="0.2">
      <c r="A3912" s="511">
        <v>42167</v>
      </c>
      <c r="B3912" s="512">
        <v>4</v>
      </c>
      <c r="H3912" s="504">
        <v>237.94200000000001</v>
      </c>
      <c r="O3912" s="511">
        <v>42532</v>
      </c>
      <c r="P3912" s="512">
        <v>4</v>
      </c>
      <c r="V3912" s="504">
        <v>202.554</v>
      </c>
      <c r="AC3912" s="511">
        <f t="shared" si="121"/>
        <v>42898.124999990563</v>
      </c>
      <c r="AD3912" s="512">
        <f t="shared" si="120"/>
        <v>4</v>
      </c>
      <c r="AJ3912" s="504">
        <v>207</v>
      </c>
    </row>
    <row r="3913" spans="1:36" x14ac:dyDescent="0.2">
      <c r="A3913" s="511">
        <v>42167</v>
      </c>
      <c r="B3913" s="512">
        <v>5</v>
      </c>
      <c r="H3913" s="504">
        <v>238.70099999999999</v>
      </c>
      <c r="O3913" s="511">
        <v>42532</v>
      </c>
      <c r="P3913" s="512">
        <v>5</v>
      </c>
      <c r="V3913" s="504">
        <v>202.422</v>
      </c>
      <c r="AC3913" s="511">
        <f t="shared" si="121"/>
        <v>42898.166666657227</v>
      </c>
      <c r="AD3913" s="512">
        <f t="shared" si="120"/>
        <v>5</v>
      </c>
      <c r="AJ3913" s="504">
        <v>207</v>
      </c>
    </row>
    <row r="3914" spans="1:36" x14ac:dyDescent="0.2">
      <c r="A3914" s="511">
        <v>42167</v>
      </c>
      <c r="B3914" s="512">
        <v>6</v>
      </c>
      <c r="H3914" s="504">
        <v>241.21</v>
      </c>
      <c r="O3914" s="511">
        <v>42532</v>
      </c>
      <c r="P3914" s="512">
        <v>6</v>
      </c>
      <c r="V3914" s="504">
        <v>201.328</v>
      </c>
      <c r="AC3914" s="511">
        <f t="shared" si="121"/>
        <v>42898.208333323892</v>
      </c>
      <c r="AD3914" s="512">
        <f t="shared" si="120"/>
        <v>6</v>
      </c>
      <c r="AJ3914" s="504">
        <v>208</v>
      </c>
    </row>
    <row r="3915" spans="1:36" x14ac:dyDescent="0.2">
      <c r="A3915" s="511">
        <v>42167</v>
      </c>
      <c r="B3915" s="512">
        <v>7</v>
      </c>
      <c r="H3915" s="504">
        <v>248.73500000000001</v>
      </c>
      <c r="O3915" s="511">
        <v>42532</v>
      </c>
      <c r="P3915" s="512">
        <v>7</v>
      </c>
      <c r="V3915" s="504">
        <v>203.27199999999999</v>
      </c>
      <c r="AC3915" s="511">
        <f t="shared" si="121"/>
        <v>42898.249999990556</v>
      </c>
      <c r="AD3915" s="512">
        <f t="shared" si="120"/>
        <v>7</v>
      </c>
      <c r="AJ3915" s="504">
        <v>211</v>
      </c>
    </row>
    <row r="3916" spans="1:36" x14ac:dyDescent="0.2">
      <c r="A3916" s="511">
        <v>42167</v>
      </c>
      <c r="B3916" s="512">
        <v>8</v>
      </c>
      <c r="H3916" s="504">
        <v>271.49299999999999</v>
      </c>
      <c r="O3916" s="511">
        <v>42532</v>
      </c>
      <c r="P3916" s="512">
        <v>8</v>
      </c>
      <c r="V3916" s="504">
        <v>213.297</v>
      </c>
      <c r="AC3916" s="511">
        <f t="shared" si="121"/>
        <v>42898.29166665722</v>
      </c>
      <c r="AD3916" s="512">
        <f t="shared" si="120"/>
        <v>8</v>
      </c>
      <c r="AJ3916" s="504">
        <v>219</v>
      </c>
    </row>
    <row r="3917" spans="1:36" x14ac:dyDescent="0.2">
      <c r="A3917" s="511">
        <v>42167</v>
      </c>
      <c r="B3917" s="512">
        <v>9</v>
      </c>
      <c r="H3917" s="504">
        <v>291.21600000000001</v>
      </c>
      <c r="O3917" s="511">
        <v>42532</v>
      </c>
      <c r="P3917" s="512">
        <v>9</v>
      </c>
      <c r="V3917" s="504">
        <v>219.96600000000001</v>
      </c>
      <c r="AC3917" s="511">
        <f t="shared" si="121"/>
        <v>42898.333333323884</v>
      </c>
      <c r="AD3917" s="512">
        <f t="shared" si="120"/>
        <v>9</v>
      </c>
      <c r="AJ3917" s="504">
        <v>237</v>
      </c>
    </row>
    <row r="3918" spans="1:36" x14ac:dyDescent="0.2">
      <c r="A3918" s="511">
        <v>42167</v>
      </c>
      <c r="B3918" s="512">
        <v>10</v>
      </c>
      <c r="H3918" s="504">
        <v>311.45</v>
      </c>
      <c r="O3918" s="511">
        <v>42532</v>
      </c>
      <c r="P3918" s="512">
        <v>10</v>
      </c>
      <c r="V3918" s="504">
        <v>227.07900000000001</v>
      </c>
      <c r="AC3918" s="511">
        <f t="shared" si="121"/>
        <v>42898.374999990549</v>
      </c>
      <c r="AD3918" s="512">
        <f t="shared" si="120"/>
        <v>10</v>
      </c>
      <c r="AJ3918" s="504">
        <v>256</v>
      </c>
    </row>
    <row r="3919" spans="1:36" x14ac:dyDescent="0.2">
      <c r="A3919" s="511">
        <v>42167</v>
      </c>
      <c r="B3919" s="512">
        <v>11</v>
      </c>
      <c r="H3919" s="504">
        <v>333.084</v>
      </c>
      <c r="O3919" s="511">
        <v>42532</v>
      </c>
      <c r="P3919" s="512">
        <v>11</v>
      </c>
      <c r="V3919" s="504">
        <v>233.72800000000001</v>
      </c>
      <c r="AC3919" s="511">
        <f t="shared" si="121"/>
        <v>42898.416666657213</v>
      </c>
      <c r="AD3919" s="512">
        <f t="shared" si="120"/>
        <v>11</v>
      </c>
      <c r="AJ3919" s="504">
        <v>278</v>
      </c>
    </row>
    <row r="3920" spans="1:36" x14ac:dyDescent="0.2">
      <c r="A3920" s="511">
        <v>42167</v>
      </c>
      <c r="B3920" s="512">
        <v>12</v>
      </c>
      <c r="H3920" s="504">
        <v>354.93</v>
      </c>
      <c r="O3920" s="511">
        <v>42532</v>
      </c>
      <c r="P3920" s="512">
        <v>12</v>
      </c>
      <c r="V3920" s="504">
        <v>242.28299999999999</v>
      </c>
      <c r="AC3920" s="511">
        <f t="shared" si="121"/>
        <v>42898.458333323877</v>
      </c>
      <c r="AD3920" s="512">
        <f t="shared" si="120"/>
        <v>12</v>
      </c>
      <c r="AJ3920" s="504">
        <v>306</v>
      </c>
    </row>
    <row r="3921" spans="1:36" x14ac:dyDescent="0.2">
      <c r="A3921" s="511">
        <v>42167</v>
      </c>
      <c r="B3921" s="512">
        <v>13</v>
      </c>
      <c r="H3921" s="504">
        <v>384.85</v>
      </c>
      <c r="O3921" s="511">
        <v>42532</v>
      </c>
      <c r="P3921" s="512">
        <v>13</v>
      </c>
      <c r="V3921" s="504">
        <v>253.16399999999999</v>
      </c>
      <c r="AC3921" s="511">
        <f t="shared" si="121"/>
        <v>42898.499999990541</v>
      </c>
      <c r="AD3921" s="512">
        <f t="shared" si="120"/>
        <v>13</v>
      </c>
      <c r="AJ3921" s="504">
        <v>339</v>
      </c>
    </row>
    <row r="3922" spans="1:36" x14ac:dyDescent="0.2">
      <c r="A3922" s="511">
        <v>42167</v>
      </c>
      <c r="B3922" s="512">
        <v>14</v>
      </c>
      <c r="H3922" s="504">
        <v>413.07400000000001</v>
      </c>
      <c r="O3922" s="511">
        <v>42532</v>
      </c>
      <c r="P3922" s="512">
        <v>14</v>
      </c>
      <c r="V3922" s="504">
        <v>264.75900000000001</v>
      </c>
      <c r="AC3922" s="511">
        <f t="shared" si="121"/>
        <v>42898.541666657205</v>
      </c>
      <c r="AD3922" s="512">
        <f t="shared" si="120"/>
        <v>14</v>
      </c>
      <c r="AJ3922" s="504">
        <v>376</v>
      </c>
    </row>
    <row r="3923" spans="1:36" x14ac:dyDescent="0.2">
      <c r="A3923" s="511">
        <v>42167</v>
      </c>
      <c r="B3923" s="512">
        <v>15</v>
      </c>
      <c r="H3923" s="504">
        <v>440.166</v>
      </c>
      <c r="O3923" s="511">
        <v>42532</v>
      </c>
      <c r="P3923" s="512">
        <v>15</v>
      </c>
      <c r="V3923" s="504">
        <v>278.2</v>
      </c>
      <c r="AC3923" s="511">
        <f t="shared" si="121"/>
        <v>42898.58333332387</v>
      </c>
      <c r="AD3923" s="512">
        <f t="shared" si="120"/>
        <v>15</v>
      </c>
      <c r="AJ3923" s="504">
        <v>418</v>
      </c>
    </row>
    <row r="3924" spans="1:36" x14ac:dyDescent="0.2">
      <c r="A3924" s="511">
        <v>42167</v>
      </c>
      <c r="B3924" s="512">
        <v>16</v>
      </c>
      <c r="H3924" s="504">
        <v>456.57900000000001</v>
      </c>
      <c r="O3924" s="511">
        <v>42532</v>
      </c>
      <c r="P3924" s="512">
        <v>16</v>
      </c>
      <c r="V3924" s="504">
        <v>285.51600000000002</v>
      </c>
      <c r="AC3924" s="511">
        <f t="shared" si="121"/>
        <v>42898.624999990534</v>
      </c>
      <c r="AD3924" s="512">
        <f t="shared" si="120"/>
        <v>16</v>
      </c>
      <c r="AJ3924" s="504">
        <v>446</v>
      </c>
    </row>
    <row r="3925" spans="1:36" x14ac:dyDescent="0.2">
      <c r="A3925" s="511">
        <v>42167</v>
      </c>
      <c r="B3925" s="512">
        <v>17</v>
      </c>
      <c r="H3925" s="504">
        <v>468.762</v>
      </c>
      <c r="O3925" s="511">
        <v>42532</v>
      </c>
      <c r="P3925" s="512">
        <v>17</v>
      </c>
      <c r="V3925" s="504">
        <v>294.45999999999998</v>
      </c>
      <c r="AC3925" s="511">
        <f t="shared" si="121"/>
        <v>42898.666666657198</v>
      </c>
      <c r="AD3925" s="512">
        <f t="shared" si="120"/>
        <v>17</v>
      </c>
      <c r="AJ3925" s="504">
        <v>466</v>
      </c>
    </row>
    <row r="3926" spans="1:36" x14ac:dyDescent="0.2">
      <c r="A3926" s="511">
        <v>42167</v>
      </c>
      <c r="B3926" s="512">
        <v>18</v>
      </c>
      <c r="H3926" s="504">
        <v>472.596</v>
      </c>
      <c r="O3926" s="511">
        <v>42532</v>
      </c>
      <c r="P3926" s="512">
        <v>18</v>
      </c>
      <c r="V3926" s="504">
        <v>297.13499999999999</v>
      </c>
      <c r="AC3926" s="511">
        <f t="shared" si="121"/>
        <v>42898.708333323862</v>
      </c>
      <c r="AD3926" s="512">
        <f t="shared" ref="AD3926:AD3989" si="122">B3926</f>
        <v>18</v>
      </c>
      <c r="AJ3926" s="504">
        <v>475</v>
      </c>
    </row>
    <row r="3927" spans="1:36" x14ac:dyDescent="0.2">
      <c r="A3927" s="511">
        <v>42167</v>
      </c>
      <c r="B3927" s="512">
        <v>19</v>
      </c>
      <c r="H3927" s="504">
        <v>466.96699999999998</v>
      </c>
      <c r="O3927" s="511">
        <v>42532</v>
      </c>
      <c r="P3927" s="512">
        <v>19</v>
      </c>
      <c r="V3927" s="504">
        <v>295.28199999999998</v>
      </c>
      <c r="AC3927" s="511">
        <f t="shared" ref="AC3927:AC3990" si="123">AC3926+1/24</f>
        <v>42898.749999990527</v>
      </c>
      <c r="AD3927" s="512">
        <f t="shared" si="122"/>
        <v>19</v>
      </c>
      <c r="AJ3927" s="504">
        <v>469</v>
      </c>
    </row>
    <row r="3928" spans="1:36" x14ac:dyDescent="0.2">
      <c r="A3928" s="511">
        <v>42167</v>
      </c>
      <c r="B3928" s="512">
        <v>20</v>
      </c>
      <c r="H3928" s="504">
        <v>455.86700000000002</v>
      </c>
      <c r="O3928" s="511">
        <v>42532</v>
      </c>
      <c r="P3928" s="512">
        <v>20</v>
      </c>
      <c r="V3928" s="504">
        <v>287.666</v>
      </c>
      <c r="AC3928" s="511">
        <f t="shared" si="123"/>
        <v>42898.791666657191</v>
      </c>
      <c r="AD3928" s="512">
        <f t="shared" si="122"/>
        <v>20</v>
      </c>
      <c r="AJ3928" s="504">
        <v>453</v>
      </c>
    </row>
    <row r="3929" spans="1:36" x14ac:dyDescent="0.2">
      <c r="A3929" s="511">
        <v>42167</v>
      </c>
      <c r="B3929" s="512">
        <v>21</v>
      </c>
      <c r="H3929" s="504">
        <v>437.67099999999999</v>
      </c>
      <c r="O3929" s="511">
        <v>42532</v>
      </c>
      <c r="P3929" s="512">
        <v>21</v>
      </c>
      <c r="V3929" s="504">
        <v>285.69600000000003</v>
      </c>
      <c r="AC3929" s="511">
        <f t="shared" si="123"/>
        <v>42898.833333323855</v>
      </c>
      <c r="AD3929" s="512">
        <f t="shared" si="122"/>
        <v>21</v>
      </c>
      <c r="AJ3929" s="504">
        <v>423</v>
      </c>
    </row>
    <row r="3930" spans="1:36" x14ac:dyDescent="0.2">
      <c r="A3930" s="511">
        <v>42167</v>
      </c>
      <c r="B3930" s="512">
        <v>22</v>
      </c>
      <c r="H3930" s="504">
        <v>423.71100000000001</v>
      </c>
      <c r="O3930" s="511">
        <v>42532</v>
      </c>
      <c r="P3930" s="512">
        <v>22</v>
      </c>
      <c r="V3930" s="504">
        <v>284.26900000000001</v>
      </c>
      <c r="AC3930" s="511">
        <f t="shared" si="123"/>
        <v>42898.874999990519</v>
      </c>
      <c r="AD3930" s="512">
        <f t="shared" si="122"/>
        <v>22</v>
      </c>
      <c r="AJ3930" s="504">
        <v>394</v>
      </c>
    </row>
    <row r="3931" spans="1:36" x14ac:dyDescent="0.2">
      <c r="A3931" s="511">
        <v>42167</v>
      </c>
      <c r="B3931" s="512">
        <v>23</v>
      </c>
      <c r="H3931" s="504">
        <v>387.50200000000001</v>
      </c>
      <c r="O3931" s="511">
        <v>42532</v>
      </c>
      <c r="P3931" s="512">
        <v>23</v>
      </c>
      <c r="V3931" s="504">
        <v>264.39499999999998</v>
      </c>
      <c r="AC3931" s="511">
        <f t="shared" si="123"/>
        <v>42898.916666657184</v>
      </c>
      <c r="AD3931" s="512">
        <f t="shared" si="122"/>
        <v>23</v>
      </c>
      <c r="AJ3931" s="504">
        <v>348</v>
      </c>
    </row>
    <row r="3932" spans="1:36" x14ac:dyDescent="0.2">
      <c r="A3932" s="511">
        <v>42167</v>
      </c>
      <c r="B3932" s="512">
        <v>24</v>
      </c>
      <c r="H3932" s="504">
        <v>342.36099999999999</v>
      </c>
      <c r="O3932" s="511">
        <v>42532</v>
      </c>
      <c r="P3932" s="512">
        <v>24</v>
      </c>
      <c r="V3932" s="504">
        <v>241.73</v>
      </c>
      <c r="AC3932" s="511">
        <f t="shared" si="123"/>
        <v>42898.958333323848</v>
      </c>
      <c r="AD3932" s="512">
        <f t="shared" si="122"/>
        <v>24</v>
      </c>
      <c r="AJ3932" s="504">
        <v>289</v>
      </c>
    </row>
    <row r="3933" spans="1:36" x14ac:dyDescent="0.2">
      <c r="A3933" s="511">
        <v>42168</v>
      </c>
      <c r="B3933" s="512">
        <v>1</v>
      </c>
      <c r="H3933" s="504">
        <v>308.64600000000002</v>
      </c>
      <c r="O3933" s="511">
        <v>42533</v>
      </c>
      <c r="P3933" s="512">
        <v>1</v>
      </c>
      <c r="V3933" s="504">
        <v>224.042</v>
      </c>
      <c r="AC3933" s="511">
        <f t="shared" si="123"/>
        <v>42898.999999990512</v>
      </c>
      <c r="AD3933" s="512">
        <f t="shared" si="122"/>
        <v>1</v>
      </c>
      <c r="AJ3933" s="504">
        <v>250</v>
      </c>
    </row>
    <row r="3934" spans="1:36" x14ac:dyDescent="0.2">
      <c r="A3934" s="511">
        <v>42168</v>
      </c>
      <c r="B3934" s="512">
        <v>2</v>
      </c>
      <c r="H3934" s="504">
        <v>282.74900000000002</v>
      </c>
      <c r="O3934" s="511">
        <v>42533</v>
      </c>
      <c r="P3934" s="512">
        <v>2</v>
      </c>
      <c r="V3934" s="504">
        <v>211.03200000000001</v>
      </c>
      <c r="AC3934" s="511">
        <f t="shared" si="123"/>
        <v>42899.041666657176</v>
      </c>
      <c r="AD3934" s="512">
        <f t="shared" si="122"/>
        <v>2</v>
      </c>
      <c r="AJ3934" s="504">
        <v>228</v>
      </c>
    </row>
    <row r="3935" spans="1:36" x14ac:dyDescent="0.2">
      <c r="A3935" s="511">
        <v>42168</v>
      </c>
      <c r="B3935" s="512">
        <v>3</v>
      </c>
      <c r="H3935" s="504">
        <v>263.47699999999998</v>
      </c>
      <c r="O3935" s="511">
        <v>42533</v>
      </c>
      <c r="P3935" s="512">
        <v>3</v>
      </c>
      <c r="V3935" s="504">
        <v>201.78800000000001</v>
      </c>
      <c r="AC3935" s="511">
        <f t="shared" si="123"/>
        <v>42899.083333323841</v>
      </c>
      <c r="AD3935" s="512">
        <f t="shared" si="122"/>
        <v>3</v>
      </c>
      <c r="AJ3935" s="504">
        <v>217</v>
      </c>
    </row>
    <row r="3936" spans="1:36" x14ac:dyDescent="0.2">
      <c r="A3936" s="511">
        <v>42168</v>
      </c>
      <c r="B3936" s="512">
        <v>4</v>
      </c>
      <c r="H3936" s="504">
        <v>248.941</v>
      </c>
      <c r="O3936" s="511">
        <v>42533</v>
      </c>
      <c r="P3936" s="512">
        <v>4</v>
      </c>
      <c r="V3936" s="504">
        <v>197.404</v>
      </c>
      <c r="AC3936" s="511">
        <f t="shared" si="123"/>
        <v>42899.124999990505</v>
      </c>
      <c r="AD3936" s="512">
        <f t="shared" si="122"/>
        <v>4</v>
      </c>
      <c r="AJ3936" s="504">
        <v>212</v>
      </c>
    </row>
    <row r="3937" spans="1:36" x14ac:dyDescent="0.2">
      <c r="A3937" s="511">
        <v>42168</v>
      </c>
      <c r="B3937" s="512">
        <v>5</v>
      </c>
      <c r="H3937" s="504">
        <v>243.07</v>
      </c>
      <c r="O3937" s="511">
        <v>42533</v>
      </c>
      <c r="P3937" s="512">
        <v>5</v>
      </c>
      <c r="V3937" s="504">
        <v>196.45400000000001</v>
      </c>
      <c r="AC3937" s="511">
        <f t="shared" si="123"/>
        <v>42899.166666657169</v>
      </c>
      <c r="AD3937" s="512">
        <f t="shared" si="122"/>
        <v>5</v>
      </c>
      <c r="AJ3937" s="504">
        <v>211</v>
      </c>
    </row>
    <row r="3938" spans="1:36" x14ac:dyDescent="0.2">
      <c r="A3938" s="511">
        <v>42168</v>
      </c>
      <c r="B3938" s="512">
        <v>6</v>
      </c>
      <c r="H3938" s="504">
        <v>238.56800000000001</v>
      </c>
      <c r="O3938" s="511">
        <v>42533</v>
      </c>
      <c r="P3938" s="512">
        <v>6</v>
      </c>
      <c r="V3938" s="504">
        <v>194.16300000000001</v>
      </c>
      <c r="AC3938" s="511">
        <f t="shared" si="123"/>
        <v>42899.208333323833</v>
      </c>
      <c r="AD3938" s="512">
        <f t="shared" si="122"/>
        <v>6</v>
      </c>
      <c r="AJ3938" s="504">
        <v>211</v>
      </c>
    </row>
    <row r="3939" spans="1:36" x14ac:dyDescent="0.2">
      <c r="A3939" s="511">
        <v>42168</v>
      </c>
      <c r="B3939" s="512">
        <v>7</v>
      </c>
      <c r="H3939" s="504">
        <v>241.69900000000001</v>
      </c>
      <c r="O3939" s="511">
        <v>42533</v>
      </c>
      <c r="P3939" s="512">
        <v>7</v>
      </c>
      <c r="V3939" s="504">
        <v>188.36500000000001</v>
      </c>
      <c r="AC3939" s="511">
        <f t="shared" si="123"/>
        <v>42899.249999990498</v>
      </c>
      <c r="AD3939" s="512">
        <f t="shared" si="122"/>
        <v>7</v>
      </c>
      <c r="AJ3939" s="504">
        <v>213</v>
      </c>
    </row>
    <row r="3940" spans="1:36" x14ac:dyDescent="0.2">
      <c r="A3940" s="511">
        <v>42168</v>
      </c>
      <c r="B3940" s="512">
        <v>8</v>
      </c>
      <c r="H3940" s="504">
        <v>256.50099999999998</v>
      </c>
      <c r="O3940" s="511">
        <v>42533</v>
      </c>
      <c r="P3940" s="512">
        <v>8</v>
      </c>
      <c r="V3940" s="504">
        <v>191.316</v>
      </c>
      <c r="AC3940" s="511">
        <f t="shared" si="123"/>
        <v>42899.291666657162</v>
      </c>
      <c r="AD3940" s="512">
        <f t="shared" si="122"/>
        <v>8</v>
      </c>
      <c r="AJ3940" s="504">
        <v>222</v>
      </c>
    </row>
    <row r="3941" spans="1:36" x14ac:dyDescent="0.2">
      <c r="A3941" s="511">
        <v>42168</v>
      </c>
      <c r="B3941" s="512">
        <v>9</v>
      </c>
      <c r="H3941" s="504">
        <v>276.654</v>
      </c>
      <c r="O3941" s="511">
        <v>42533</v>
      </c>
      <c r="P3941" s="512">
        <v>9</v>
      </c>
      <c r="V3941" s="504">
        <v>200.01499999999999</v>
      </c>
      <c r="AC3941" s="511">
        <f t="shared" si="123"/>
        <v>42899.333333323826</v>
      </c>
      <c r="AD3941" s="512">
        <f t="shared" si="122"/>
        <v>9</v>
      </c>
      <c r="AJ3941" s="504">
        <v>237</v>
      </c>
    </row>
    <row r="3942" spans="1:36" x14ac:dyDescent="0.2">
      <c r="A3942" s="511">
        <v>42168</v>
      </c>
      <c r="B3942" s="512">
        <v>10</v>
      </c>
      <c r="H3942" s="504">
        <v>299.42500000000001</v>
      </c>
      <c r="O3942" s="511">
        <v>42533</v>
      </c>
      <c r="P3942" s="512">
        <v>10</v>
      </c>
      <c r="V3942" s="504">
        <v>212.05600000000001</v>
      </c>
      <c r="AC3942" s="511">
        <f t="shared" si="123"/>
        <v>42899.37499999049</v>
      </c>
      <c r="AD3942" s="512">
        <f t="shared" si="122"/>
        <v>10</v>
      </c>
      <c r="AJ3942" s="504">
        <v>253</v>
      </c>
    </row>
    <row r="3943" spans="1:36" x14ac:dyDescent="0.2">
      <c r="A3943" s="511">
        <v>42168</v>
      </c>
      <c r="B3943" s="512">
        <v>11</v>
      </c>
      <c r="H3943" s="504">
        <v>326.42599999999999</v>
      </c>
      <c r="O3943" s="511">
        <v>42533</v>
      </c>
      <c r="P3943" s="512">
        <v>11</v>
      </c>
      <c r="V3943" s="504">
        <v>228.298</v>
      </c>
      <c r="AC3943" s="511">
        <f t="shared" si="123"/>
        <v>42899.416666657155</v>
      </c>
      <c r="AD3943" s="512">
        <f t="shared" si="122"/>
        <v>11</v>
      </c>
      <c r="AJ3943" s="504">
        <v>272</v>
      </c>
    </row>
    <row r="3944" spans="1:36" x14ac:dyDescent="0.2">
      <c r="A3944" s="511">
        <v>42168</v>
      </c>
      <c r="B3944" s="512">
        <v>12</v>
      </c>
      <c r="H3944" s="504">
        <v>353.96100000000001</v>
      </c>
      <c r="O3944" s="511">
        <v>42533</v>
      </c>
      <c r="P3944" s="512">
        <v>12</v>
      </c>
      <c r="V3944" s="504">
        <v>243.541</v>
      </c>
      <c r="AC3944" s="511">
        <f t="shared" si="123"/>
        <v>42899.458333323819</v>
      </c>
      <c r="AD3944" s="512">
        <f t="shared" si="122"/>
        <v>12</v>
      </c>
      <c r="AJ3944" s="504">
        <v>295</v>
      </c>
    </row>
    <row r="3945" spans="1:36" x14ac:dyDescent="0.2">
      <c r="A3945" s="511">
        <v>42168</v>
      </c>
      <c r="B3945" s="512">
        <v>13</v>
      </c>
      <c r="H3945" s="504">
        <v>380.48</v>
      </c>
      <c r="O3945" s="511">
        <v>42533</v>
      </c>
      <c r="P3945" s="512">
        <v>13</v>
      </c>
      <c r="V3945" s="504">
        <v>258.57900000000001</v>
      </c>
      <c r="AC3945" s="511">
        <f t="shared" si="123"/>
        <v>42899.499999990483</v>
      </c>
      <c r="AD3945" s="512">
        <f t="shared" si="122"/>
        <v>13</v>
      </c>
      <c r="AJ3945" s="504">
        <v>320</v>
      </c>
    </row>
    <row r="3946" spans="1:36" x14ac:dyDescent="0.2">
      <c r="A3946" s="511">
        <v>42168</v>
      </c>
      <c r="B3946" s="512">
        <v>14</v>
      </c>
      <c r="H3946" s="504">
        <v>409.036</v>
      </c>
      <c r="O3946" s="511">
        <v>42533</v>
      </c>
      <c r="P3946" s="512">
        <v>14</v>
      </c>
      <c r="V3946" s="504">
        <v>275.923</v>
      </c>
      <c r="AC3946" s="511">
        <f t="shared" si="123"/>
        <v>42899.541666657147</v>
      </c>
      <c r="AD3946" s="512">
        <f t="shared" si="122"/>
        <v>14</v>
      </c>
      <c r="AJ3946" s="504">
        <v>357</v>
      </c>
    </row>
    <row r="3947" spans="1:36" x14ac:dyDescent="0.2">
      <c r="A3947" s="511">
        <v>42168</v>
      </c>
      <c r="B3947" s="512">
        <v>15</v>
      </c>
      <c r="H3947" s="504">
        <v>428.459</v>
      </c>
      <c r="O3947" s="511">
        <v>42533</v>
      </c>
      <c r="P3947" s="512">
        <v>15</v>
      </c>
      <c r="V3947" s="504">
        <v>296.39699999999999</v>
      </c>
      <c r="AC3947" s="511">
        <f t="shared" si="123"/>
        <v>42899.583333323812</v>
      </c>
      <c r="AD3947" s="512">
        <f t="shared" si="122"/>
        <v>15</v>
      </c>
      <c r="AJ3947" s="504">
        <v>393</v>
      </c>
    </row>
    <row r="3948" spans="1:36" x14ac:dyDescent="0.2">
      <c r="A3948" s="511">
        <v>42168</v>
      </c>
      <c r="B3948" s="512">
        <v>16</v>
      </c>
      <c r="H3948" s="504">
        <v>442.74700000000001</v>
      </c>
      <c r="O3948" s="511">
        <v>42533</v>
      </c>
      <c r="P3948" s="512">
        <v>16</v>
      </c>
      <c r="V3948" s="504">
        <v>317.00700000000001</v>
      </c>
      <c r="AC3948" s="511">
        <f t="shared" si="123"/>
        <v>42899.624999990476</v>
      </c>
      <c r="AD3948" s="512">
        <f t="shared" si="122"/>
        <v>16</v>
      </c>
      <c r="AJ3948" s="504">
        <v>421</v>
      </c>
    </row>
    <row r="3949" spans="1:36" x14ac:dyDescent="0.2">
      <c r="A3949" s="511">
        <v>42168</v>
      </c>
      <c r="B3949" s="512">
        <v>17</v>
      </c>
      <c r="H3949" s="504">
        <v>449.03699999999998</v>
      </c>
      <c r="O3949" s="511">
        <v>42533</v>
      </c>
      <c r="P3949" s="512">
        <v>17</v>
      </c>
      <c r="V3949" s="504">
        <v>331.23200000000003</v>
      </c>
      <c r="AC3949" s="511">
        <f t="shared" si="123"/>
        <v>42899.66666665714</v>
      </c>
      <c r="AD3949" s="512">
        <f t="shared" si="122"/>
        <v>17</v>
      </c>
      <c r="AJ3949" s="504">
        <v>438</v>
      </c>
    </row>
    <row r="3950" spans="1:36" x14ac:dyDescent="0.2">
      <c r="A3950" s="511">
        <v>42168</v>
      </c>
      <c r="B3950" s="512">
        <v>18</v>
      </c>
      <c r="H3950" s="504">
        <v>447.846</v>
      </c>
      <c r="O3950" s="511">
        <v>42533</v>
      </c>
      <c r="P3950" s="512">
        <v>18</v>
      </c>
      <c r="V3950" s="504">
        <v>342.25900000000001</v>
      </c>
      <c r="AC3950" s="511">
        <f t="shared" si="123"/>
        <v>42899.708333323804</v>
      </c>
      <c r="AD3950" s="512">
        <f t="shared" si="122"/>
        <v>18</v>
      </c>
      <c r="AJ3950" s="504">
        <v>447</v>
      </c>
    </row>
    <row r="3951" spans="1:36" x14ac:dyDescent="0.2">
      <c r="A3951" s="511">
        <v>42168</v>
      </c>
      <c r="B3951" s="512">
        <v>19</v>
      </c>
      <c r="H3951" s="504">
        <v>437.07100000000003</v>
      </c>
      <c r="O3951" s="511">
        <v>42533</v>
      </c>
      <c r="P3951" s="512">
        <v>19</v>
      </c>
      <c r="V3951" s="504">
        <v>341.49599999999998</v>
      </c>
      <c r="AC3951" s="511">
        <f t="shared" si="123"/>
        <v>42899.749999990468</v>
      </c>
      <c r="AD3951" s="512">
        <f t="shared" si="122"/>
        <v>19</v>
      </c>
      <c r="AJ3951" s="504">
        <v>443</v>
      </c>
    </row>
    <row r="3952" spans="1:36" x14ac:dyDescent="0.2">
      <c r="A3952" s="511">
        <v>42168</v>
      </c>
      <c r="B3952" s="512">
        <v>20</v>
      </c>
      <c r="H3952" s="504">
        <v>413.41500000000002</v>
      </c>
      <c r="O3952" s="511">
        <v>42533</v>
      </c>
      <c r="P3952" s="512">
        <v>20</v>
      </c>
      <c r="V3952" s="504">
        <v>334.80500000000001</v>
      </c>
      <c r="AC3952" s="511">
        <f t="shared" si="123"/>
        <v>42899.791666657133</v>
      </c>
      <c r="AD3952" s="512">
        <f t="shared" si="122"/>
        <v>20</v>
      </c>
      <c r="AJ3952" s="504">
        <v>427</v>
      </c>
    </row>
    <row r="3953" spans="1:36" x14ac:dyDescent="0.2">
      <c r="A3953" s="511">
        <v>42168</v>
      </c>
      <c r="B3953" s="512">
        <v>21</v>
      </c>
      <c r="H3953" s="504">
        <v>385.70800000000003</v>
      </c>
      <c r="O3953" s="511">
        <v>42533</v>
      </c>
      <c r="P3953" s="512">
        <v>21</v>
      </c>
      <c r="V3953" s="504">
        <v>324.50400000000002</v>
      </c>
      <c r="AC3953" s="511">
        <f t="shared" si="123"/>
        <v>42899.833333323797</v>
      </c>
      <c r="AD3953" s="512">
        <f t="shared" si="122"/>
        <v>21</v>
      </c>
      <c r="AJ3953" s="504">
        <v>394</v>
      </c>
    </row>
    <row r="3954" spans="1:36" x14ac:dyDescent="0.2">
      <c r="A3954" s="511">
        <v>42168</v>
      </c>
      <c r="B3954" s="512">
        <v>22</v>
      </c>
      <c r="H3954" s="504">
        <v>363.80200000000002</v>
      </c>
      <c r="O3954" s="511">
        <v>42533</v>
      </c>
      <c r="P3954" s="512">
        <v>22</v>
      </c>
      <c r="V3954" s="504">
        <v>313.16300000000001</v>
      </c>
      <c r="AC3954" s="511">
        <f t="shared" si="123"/>
        <v>42899.874999990461</v>
      </c>
      <c r="AD3954" s="512">
        <f t="shared" si="122"/>
        <v>22</v>
      </c>
      <c r="AJ3954" s="504">
        <v>365</v>
      </c>
    </row>
    <row r="3955" spans="1:36" x14ac:dyDescent="0.2">
      <c r="A3955" s="511">
        <v>42168</v>
      </c>
      <c r="B3955" s="512">
        <v>23</v>
      </c>
      <c r="H3955" s="504">
        <v>325.18200000000002</v>
      </c>
      <c r="O3955" s="511">
        <v>42533</v>
      </c>
      <c r="P3955" s="512">
        <v>23</v>
      </c>
      <c r="V3955" s="504">
        <v>282.238</v>
      </c>
      <c r="AC3955" s="511">
        <f t="shared" si="123"/>
        <v>42899.916666657125</v>
      </c>
      <c r="AD3955" s="512">
        <f t="shared" si="122"/>
        <v>23</v>
      </c>
      <c r="AJ3955" s="504">
        <v>326</v>
      </c>
    </row>
    <row r="3956" spans="1:36" x14ac:dyDescent="0.2">
      <c r="A3956" s="511">
        <v>42168</v>
      </c>
      <c r="B3956" s="512">
        <v>24</v>
      </c>
      <c r="H3956" s="504">
        <v>289.411</v>
      </c>
      <c r="O3956" s="511">
        <v>42533</v>
      </c>
      <c r="P3956" s="512">
        <v>24</v>
      </c>
      <c r="V3956" s="504">
        <v>250.846</v>
      </c>
      <c r="AC3956" s="511">
        <f t="shared" si="123"/>
        <v>42899.95833332379</v>
      </c>
      <c r="AD3956" s="512">
        <f t="shared" si="122"/>
        <v>24</v>
      </c>
      <c r="AJ3956" s="504">
        <v>279</v>
      </c>
    </row>
    <row r="3957" spans="1:36" x14ac:dyDescent="0.2">
      <c r="A3957" s="511">
        <v>42169</v>
      </c>
      <c r="B3957" s="512">
        <v>1</v>
      </c>
      <c r="H3957" s="504">
        <v>262.62400000000002</v>
      </c>
      <c r="O3957" s="511">
        <v>42534</v>
      </c>
      <c r="P3957" s="512">
        <v>1</v>
      </c>
      <c r="V3957" s="504">
        <v>228.99199999999999</v>
      </c>
      <c r="AC3957" s="511">
        <f t="shared" si="123"/>
        <v>42899.999999990454</v>
      </c>
      <c r="AD3957" s="512">
        <f t="shared" si="122"/>
        <v>1</v>
      </c>
      <c r="AJ3957" s="504">
        <v>244</v>
      </c>
    </row>
    <row r="3958" spans="1:36" x14ac:dyDescent="0.2">
      <c r="A3958" s="511">
        <v>42169</v>
      </c>
      <c r="B3958" s="512">
        <v>2</v>
      </c>
      <c r="H3958" s="504">
        <v>242.16399999999999</v>
      </c>
      <c r="O3958" s="511">
        <v>42534</v>
      </c>
      <c r="P3958" s="512">
        <v>2</v>
      </c>
      <c r="V3958" s="504">
        <v>214.541</v>
      </c>
      <c r="AC3958" s="511">
        <f t="shared" si="123"/>
        <v>42900.041666657118</v>
      </c>
      <c r="AD3958" s="512">
        <f t="shared" si="122"/>
        <v>2</v>
      </c>
      <c r="AJ3958" s="504">
        <v>225</v>
      </c>
    </row>
    <row r="3959" spans="1:36" x14ac:dyDescent="0.2">
      <c r="A3959" s="511">
        <v>42169</v>
      </c>
      <c r="B3959" s="512">
        <v>3</v>
      </c>
      <c r="H3959" s="504">
        <v>228.57300000000001</v>
      </c>
      <c r="O3959" s="511">
        <v>42534</v>
      </c>
      <c r="P3959" s="512">
        <v>3</v>
      </c>
      <c r="V3959" s="504">
        <v>204.904</v>
      </c>
      <c r="AC3959" s="511">
        <f t="shared" si="123"/>
        <v>42900.083333323782</v>
      </c>
      <c r="AD3959" s="512">
        <f t="shared" si="122"/>
        <v>3</v>
      </c>
      <c r="AJ3959" s="504">
        <v>215</v>
      </c>
    </row>
    <row r="3960" spans="1:36" x14ac:dyDescent="0.2">
      <c r="A3960" s="511">
        <v>42169</v>
      </c>
      <c r="B3960" s="512">
        <v>4</v>
      </c>
      <c r="H3960" s="504">
        <v>217.935</v>
      </c>
      <c r="O3960" s="511">
        <v>42534</v>
      </c>
      <c r="P3960" s="512">
        <v>4</v>
      </c>
      <c r="V3960" s="504">
        <v>200.19900000000001</v>
      </c>
      <c r="AC3960" s="511">
        <f t="shared" si="123"/>
        <v>42900.124999990447</v>
      </c>
      <c r="AD3960" s="512">
        <f t="shared" si="122"/>
        <v>4</v>
      </c>
      <c r="AJ3960" s="504">
        <v>211</v>
      </c>
    </row>
    <row r="3961" spans="1:36" x14ac:dyDescent="0.2">
      <c r="A3961" s="511">
        <v>42169</v>
      </c>
      <c r="B3961" s="512">
        <v>5</v>
      </c>
      <c r="H3961" s="504">
        <v>212.90799999999999</v>
      </c>
      <c r="O3961" s="511">
        <v>42534</v>
      </c>
      <c r="P3961" s="512">
        <v>5</v>
      </c>
      <c r="V3961" s="504">
        <v>203.45400000000001</v>
      </c>
      <c r="AC3961" s="511">
        <f t="shared" si="123"/>
        <v>42900.166666657111</v>
      </c>
      <c r="AD3961" s="512">
        <f t="shared" si="122"/>
        <v>5</v>
      </c>
      <c r="AJ3961" s="504">
        <v>210</v>
      </c>
    </row>
    <row r="3962" spans="1:36" x14ac:dyDescent="0.2">
      <c r="A3962" s="511">
        <v>42169</v>
      </c>
      <c r="B3962" s="512">
        <v>6</v>
      </c>
      <c r="H3962" s="504">
        <v>208.2</v>
      </c>
      <c r="O3962" s="511">
        <v>42534</v>
      </c>
      <c r="P3962" s="512">
        <v>6</v>
      </c>
      <c r="V3962" s="504">
        <v>210.34899999999999</v>
      </c>
      <c r="AC3962" s="511">
        <f t="shared" si="123"/>
        <v>42900.208333323775</v>
      </c>
      <c r="AD3962" s="512">
        <f t="shared" si="122"/>
        <v>6</v>
      </c>
      <c r="AJ3962" s="504">
        <v>209</v>
      </c>
    </row>
    <row r="3963" spans="1:36" x14ac:dyDescent="0.2">
      <c r="A3963" s="511">
        <v>42169</v>
      </c>
      <c r="B3963" s="512">
        <v>7</v>
      </c>
      <c r="H3963" s="504">
        <v>203.90100000000001</v>
      </c>
      <c r="O3963" s="511">
        <v>42534</v>
      </c>
      <c r="P3963" s="512">
        <v>7</v>
      </c>
      <c r="V3963" s="504">
        <v>225.49799999999999</v>
      </c>
      <c r="AC3963" s="511">
        <f t="shared" si="123"/>
        <v>42900.249999990439</v>
      </c>
      <c r="AD3963" s="512">
        <f t="shared" si="122"/>
        <v>7</v>
      </c>
      <c r="AJ3963" s="504">
        <v>210</v>
      </c>
    </row>
    <row r="3964" spans="1:36" x14ac:dyDescent="0.2">
      <c r="A3964" s="511">
        <v>42169</v>
      </c>
      <c r="B3964" s="512">
        <v>8</v>
      </c>
      <c r="H3964" s="504">
        <v>208.535</v>
      </c>
      <c r="O3964" s="511">
        <v>42534</v>
      </c>
      <c r="P3964" s="512">
        <v>8</v>
      </c>
      <c r="V3964" s="504">
        <v>245.71199999999999</v>
      </c>
      <c r="AC3964" s="511">
        <f t="shared" si="123"/>
        <v>42900.291666657104</v>
      </c>
      <c r="AD3964" s="512">
        <f t="shared" si="122"/>
        <v>8</v>
      </c>
      <c r="AJ3964" s="504">
        <v>214</v>
      </c>
    </row>
    <row r="3965" spans="1:36" x14ac:dyDescent="0.2">
      <c r="A3965" s="511">
        <v>42169</v>
      </c>
      <c r="B3965" s="512">
        <v>9</v>
      </c>
      <c r="H3965" s="504">
        <v>216.13399999999999</v>
      </c>
      <c r="O3965" s="511">
        <v>42534</v>
      </c>
      <c r="P3965" s="512">
        <v>9</v>
      </c>
      <c r="V3965" s="504">
        <v>256.16899999999998</v>
      </c>
      <c r="AC3965" s="511">
        <f t="shared" si="123"/>
        <v>42900.333333323768</v>
      </c>
      <c r="AD3965" s="512">
        <f t="shared" si="122"/>
        <v>9</v>
      </c>
      <c r="AJ3965" s="504">
        <v>226</v>
      </c>
    </row>
    <row r="3966" spans="1:36" x14ac:dyDescent="0.2">
      <c r="A3966" s="511">
        <v>42169</v>
      </c>
      <c r="B3966" s="512">
        <v>10</v>
      </c>
      <c r="H3966" s="504">
        <v>227.33099999999999</v>
      </c>
      <c r="O3966" s="511">
        <v>42534</v>
      </c>
      <c r="P3966" s="512">
        <v>10</v>
      </c>
      <c r="V3966" s="504">
        <v>267.94</v>
      </c>
      <c r="AC3966" s="511">
        <f t="shared" si="123"/>
        <v>42900.374999990432</v>
      </c>
      <c r="AD3966" s="512">
        <f t="shared" si="122"/>
        <v>10</v>
      </c>
      <c r="AJ3966" s="504">
        <v>238</v>
      </c>
    </row>
    <row r="3967" spans="1:36" x14ac:dyDescent="0.2">
      <c r="A3967" s="511">
        <v>42169</v>
      </c>
      <c r="B3967" s="512">
        <v>11</v>
      </c>
      <c r="H3967" s="504">
        <v>242.374</v>
      </c>
      <c r="O3967" s="511">
        <v>42534</v>
      </c>
      <c r="P3967" s="512">
        <v>11</v>
      </c>
      <c r="V3967" s="504">
        <v>283.54199999999997</v>
      </c>
      <c r="AC3967" s="511">
        <f t="shared" si="123"/>
        <v>42900.416666657096</v>
      </c>
      <c r="AD3967" s="512">
        <f t="shared" si="122"/>
        <v>11</v>
      </c>
      <c r="AJ3967" s="504">
        <v>252</v>
      </c>
    </row>
    <row r="3968" spans="1:36" x14ac:dyDescent="0.2">
      <c r="A3968" s="511">
        <v>42169</v>
      </c>
      <c r="B3968" s="512">
        <v>12</v>
      </c>
      <c r="H3968" s="504">
        <v>258.76499999999999</v>
      </c>
      <c r="O3968" s="511">
        <v>42534</v>
      </c>
      <c r="P3968" s="512">
        <v>12</v>
      </c>
      <c r="V3968" s="504">
        <v>299.11900000000003</v>
      </c>
      <c r="AC3968" s="511">
        <f t="shared" si="123"/>
        <v>42900.458333323761</v>
      </c>
      <c r="AD3968" s="512">
        <f t="shared" si="122"/>
        <v>12</v>
      </c>
      <c r="AJ3968" s="504">
        <v>268</v>
      </c>
    </row>
    <row r="3969" spans="1:36" x14ac:dyDescent="0.2">
      <c r="A3969" s="511">
        <v>42169</v>
      </c>
      <c r="B3969" s="512">
        <v>13</v>
      </c>
      <c r="H3969" s="504">
        <v>278.10199999999998</v>
      </c>
      <c r="O3969" s="511">
        <v>42534</v>
      </c>
      <c r="P3969" s="512">
        <v>13</v>
      </c>
      <c r="V3969" s="504">
        <v>317.709</v>
      </c>
      <c r="AC3969" s="511">
        <f t="shared" si="123"/>
        <v>42900.499999990425</v>
      </c>
      <c r="AD3969" s="512">
        <f t="shared" si="122"/>
        <v>13</v>
      </c>
      <c r="AJ3969" s="504">
        <v>287</v>
      </c>
    </row>
    <row r="3970" spans="1:36" x14ac:dyDescent="0.2">
      <c r="A3970" s="511">
        <v>42169</v>
      </c>
      <c r="B3970" s="512">
        <v>14</v>
      </c>
      <c r="H3970" s="504">
        <v>301.68099999999998</v>
      </c>
      <c r="O3970" s="511">
        <v>42534</v>
      </c>
      <c r="P3970" s="512">
        <v>14</v>
      </c>
      <c r="V3970" s="504">
        <v>342.10500000000002</v>
      </c>
      <c r="AC3970" s="511">
        <f t="shared" si="123"/>
        <v>42900.541666657089</v>
      </c>
      <c r="AD3970" s="512">
        <f t="shared" si="122"/>
        <v>14</v>
      </c>
      <c r="AJ3970" s="504">
        <v>312</v>
      </c>
    </row>
    <row r="3971" spans="1:36" x14ac:dyDescent="0.2">
      <c r="A3971" s="511">
        <v>42169</v>
      </c>
      <c r="B3971" s="512">
        <v>15</v>
      </c>
      <c r="H3971" s="504">
        <v>325.65499999999997</v>
      </c>
      <c r="O3971" s="511">
        <v>42534</v>
      </c>
      <c r="P3971" s="512">
        <v>15</v>
      </c>
      <c r="V3971" s="504">
        <v>364.34699999999998</v>
      </c>
      <c r="AC3971" s="511">
        <f t="shared" si="123"/>
        <v>42900.583333323753</v>
      </c>
      <c r="AD3971" s="512">
        <f t="shared" si="122"/>
        <v>15</v>
      </c>
      <c r="AJ3971" s="504">
        <v>344</v>
      </c>
    </row>
    <row r="3972" spans="1:36" x14ac:dyDescent="0.2">
      <c r="A3972" s="511">
        <v>42169</v>
      </c>
      <c r="B3972" s="512">
        <v>16</v>
      </c>
      <c r="H3972" s="504">
        <v>347.54899999999998</v>
      </c>
      <c r="O3972" s="511">
        <v>42534</v>
      </c>
      <c r="P3972" s="512">
        <v>16</v>
      </c>
      <c r="V3972" s="504">
        <v>379.14299999999997</v>
      </c>
      <c r="AC3972" s="511">
        <f t="shared" si="123"/>
        <v>42900.624999990418</v>
      </c>
      <c r="AD3972" s="512">
        <f t="shared" si="122"/>
        <v>16</v>
      </c>
      <c r="AJ3972" s="504">
        <v>375</v>
      </c>
    </row>
    <row r="3973" spans="1:36" x14ac:dyDescent="0.2">
      <c r="A3973" s="511">
        <v>42169</v>
      </c>
      <c r="B3973" s="512">
        <v>17</v>
      </c>
      <c r="H3973" s="504">
        <v>363.89800000000002</v>
      </c>
      <c r="O3973" s="511">
        <v>42534</v>
      </c>
      <c r="P3973" s="512">
        <v>17</v>
      </c>
      <c r="V3973" s="504">
        <v>386.24700000000001</v>
      </c>
      <c r="AC3973" s="511">
        <f t="shared" si="123"/>
        <v>42900.666666657082</v>
      </c>
      <c r="AD3973" s="512">
        <f t="shared" si="122"/>
        <v>17</v>
      </c>
      <c r="AJ3973" s="504">
        <v>400</v>
      </c>
    </row>
    <row r="3974" spans="1:36" x14ac:dyDescent="0.2">
      <c r="A3974" s="511">
        <v>42169</v>
      </c>
      <c r="B3974" s="512">
        <v>18</v>
      </c>
      <c r="H3974" s="504">
        <v>374.714</v>
      </c>
      <c r="O3974" s="511">
        <v>42534</v>
      </c>
      <c r="P3974" s="512">
        <v>18</v>
      </c>
      <c r="V3974" s="504">
        <v>381.8</v>
      </c>
      <c r="AC3974" s="511">
        <f t="shared" si="123"/>
        <v>42900.708333323746</v>
      </c>
      <c r="AD3974" s="512">
        <f t="shared" si="122"/>
        <v>18</v>
      </c>
      <c r="AJ3974" s="504">
        <v>409</v>
      </c>
    </row>
    <row r="3975" spans="1:36" x14ac:dyDescent="0.2">
      <c r="A3975" s="511">
        <v>42169</v>
      </c>
      <c r="B3975" s="512">
        <v>19</v>
      </c>
      <c r="H3975" s="504">
        <v>374.74700000000001</v>
      </c>
      <c r="O3975" s="511">
        <v>42534</v>
      </c>
      <c r="P3975" s="512">
        <v>19</v>
      </c>
      <c r="V3975" s="504">
        <v>369.04599999999999</v>
      </c>
      <c r="AC3975" s="511">
        <f t="shared" si="123"/>
        <v>42900.74999999041</v>
      </c>
      <c r="AD3975" s="512">
        <f t="shared" si="122"/>
        <v>19</v>
      </c>
      <c r="AJ3975" s="504">
        <v>412</v>
      </c>
    </row>
    <row r="3976" spans="1:36" x14ac:dyDescent="0.2">
      <c r="A3976" s="511">
        <v>42169</v>
      </c>
      <c r="B3976" s="512">
        <v>20</v>
      </c>
      <c r="H3976" s="504">
        <v>360.827</v>
      </c>
      <c r="O3976" s="511">
        <v>42534</v>
      </c>
      <c r="P3976" s="512">
        <v>20</v>
      </c>
      <c r="V3976" s="504">
        <v>350.03800000000001</v>
      </c>
      <c r="AC3976" s="511">
        <f t="shared" si="123"/>
        <v>42900.791666657075</v>
      </c>
      <c r="AD3976" s="512">
        <f t="shared" si="122"/>
        <v>20</v>
      </c>
      <c r="AJ3976" s="504">
        <v>396</v>
      </c>
    </row>
    <row r="3977" spans="1:36" x14ac:dyDescent="0.2">
      <c r="A3977" s="511">
        <v>42169</v>
      </c>
      <c r="B3977" s="512">
        <v>21</v>
      </c>
      <c r="H3977" s="504">
        <v>341.76299999999998</v>
      </c>
      <c r="O3977" s="511">
        <v>42534</v>
      </c>
      <c r="P3977" s="512">
        <v>21</v>
      </c>
      <c r="V3977" s="504">
        <v>333.03899999999999</v>
      </c>
      <c r="AC3977" s="511">
        <f t="shared" si="123"/>
        <v>42900.833333323739</v>
      </c>
      <c r="AD3977" s="512">
        <f t="shared" si="122"/>
        <v>21</v>
      </c>
      <c r="AJ3977" s="504">
        <v>366</v>
      </c>
    </row>
    <row r="3978" spans="1:36" x14ac:dyDescent="0.2">
      <c r="A3978" s="511">
        <v>42169</v>
      </c>
      <c r="B3978" s="512">
        <v>22</v>
      </c>
      <c r="H3978" s="504">
        <v>326.98899999999998</v>
      </c>
      <c r="O3978" s="511">
        <v>42534</v>
      </c>
      <c r="P3978" s="512">
        <v>22</v>
      </c>
      <c r="V3978" s="504">
        <v>321.73500000000001</v>
      </c>
      <c r="AC3978" s="511">
        <f t="shared" si="123"/>
        <v>42900.874999990403</v>
      </c>
      <c r="AD3978" s="512">
        <f t="shared" si="122"/>
        <v>22</v>
      </c>
      <c r="AJ3978" s="504">
        <v>347</v>
      </c>
    </row>
    <row r="3979" spans="1:36" x14ac:dyDescent="0.2">
      <c r="A3979" s="511">
        <v>42169</v>
      </c>
      <c r="B3979" s="512">
        <v>23</v>
      </c>
      <c r="H3979" s="504">
        <v>292.79700000000003</v>
      </c>
      <c r="O3979" s="511">
        <v>42534</v>
      </c>
      <c r="P3979" s="512">
        <v>23</v>
      </c>
      <c r="V3979" s="504">
        <v>290.86099999999999</v>
      </c>
      <c r="AC3979" s="511">
        <f t="shared" si="123"/>
        <v>42900.916666657067</v>
      </c>
      <c r="AD3979" s="512">
        <f t="shared" si="122"/>
        <v>23</v>
      </c>
      <c r="AJ3979" s="504">
        <v>313</v>
      </c>
    </row>
    <row r="3980" spans="1:36" x14ac:dyDescent="0.2">
      <c r="A3980" s="511">
        <v>42169</v>
      </c>
      <c r="B3980" s="512">
        <v>24</v>
      </c>
      <c r="H3980" s="504">
        <v>257.11799999999999</v>
      </c>
      <c r="O3980" s="511">
        <v>42534</v>
      </c>
      <c r="P3980" s="512">
        <v>24</v>
      </c>
      <c r="V3980" s="504">
        <v>259.786</v>
      </c>
      <c r="AC3980" s="511">
        <f t="shared" si="123"/>
        <v>42900.958333323731</v>
      </c>
      <c r="AD3980" s="512">
        <f t="shared" si="122"/>
        <v>24</v>
      </c>
      <c r="AJ3980" s="504">
        <v>268</v>
      </c>
    </row>
    <row r="3981" spans="1:36" x14ac:dyDescent="0.2">
      <c r="A3981" s="511">
        <v>42170</v>
      </c>
      <c r="B3981" s="512">
        <v>1</v>
      </c>
      <c r="H3981" s="504">
        <v>232.35400000000001</v>
      </c>
      <c r="O3981" s="511">
        <v>42535</v>
      </c>
      <c r="P3981" s="512">
        <v>1</v>
      </c>
      <c r="V3981" s="504">
        <v>240.02199999999999</v>
      </c>
      <c r="AC3981" s="511">
        <f t="shared" si="123"/>
        <v>42900.999999990396</v>
      </c>
      <c r="AD3981" s="512">
        <f t="shared" si="122"/>
        <v>1</v>
      </c>
      <c r="AJ3981" s="504">
        <v>236</v>
      </c>
    </row>
    <row r="3982" spans="1:36" x14ac:dyDescent="0.2">
      <c r="A3982" s="511">
        <v>42170</v>
      </c>
      <c r="B3982" s="512">
        <v>2</v>
      </c>
      <c r="H3982" s="504">
        <v>216.73500000000001</v>
      </c>
      <c r="O3982" s="511">
        <v>42535</v>
      </c>
      <c r="P3982" s="512">
        <v>2</v>
      </c>
      <c r="V3982" s="504">
        <v>228.57400000000001</v>
      </c>
      <c r="AC3982" s="511">
        <f t="shared" si="123"/>
        <v>42901.04166665706</v>
      </c>
      <c r="AD3982" s="512">
        <f t="shared" si="122"/>
        <v>2</v>
      </c>
      <c r="AJ3982" s="504">
        <v>219</v>
      </c>
    </row>
    <row r="3983" spans="1:36" x14ac:dyDescent="0.2">
      <c r="A3983" s="511">
        <v>42170</v>
      </c>
      <c r="B3983" s="512">
        <v>3</v>
      </c>
      <c r="H3983" s="504">
        <v>207.89699999999999</v>
      </c>
      <c r="O3983" s="511">
        <v>42535</v>
      </c>
      <c r="P3983" s="512">
        <v>3</v>
      </c>
      <c r="V3983" s="504">
        <v>221.94</v>
      </c>
      <c r="AC3983" s="511">
        <f t="shared" si="123"/>
        <v>42901.083333323724</v>
      </c>
      <c r="AD3983" s="512">
        <f t="shared" si="122"/>
        <v>3</v>
      </c>
      <c r="AJ3983" s="504">
        <v>211</v>
      </c>
    </row>
    <row r="3984" spans="1:36" x14ac:dyDescent="0.2">
      <c r="A3984" s="511">
        <v>42170</v>
      </c>
      <c r="B3984" s="512">
        <v>4</v>
      </c>
      <c r="H3984" s="504">
        <v>202.75299999999999</v>
      </c>
      <c r="O3984" s="511">
        <v>42535</v>
      </c>
      <c r="P3984" s="512">
        <v>4</v>
      </c>
      <c r="V3984" s="504">
        <v>219.321</v>
      </c>
      <c r="AC3984" s="511">
        <f t="shared" si="123"/>
        <v>42901.124999990388</v>
      </c>
      <c r="AD3984" s="512">
        <f t="shared" si="122"/>
        <v>4</v>
      </c>
      <c r="AJ3984" s="504">
        <v>209</v>
      </c>
    </row>
    <row r="3985" spans="1:36" x14ac:dyDescent="0.2">
      <c r="A3985" s="511">
        <v>42170</v>
      </c>
      <c r="B3985" s="512">
        <v>5</v>
      </c>
      <c r="H3985" s="504">
        <v>205.84399999999999</v>
      </c>
      <c r="O3985" s="511">
        <v>42535</v>
      </c>
      <c r="P3985" s="512">
        <v>5</v>
      </c>
      <c r="V3985" s="504">
        <v>222.131</v>
      </c>
      <c r="AC3985" s="511">
        <f t="shared" si="123"/>
        <v>42901.166666657053</v>
      </c>
      <c r="AD3985" s="512">
        <f t="shared" si="122"/>
        <v>5</v>
      </c>
      <c r="AJ3985" s="504">
        <v>208</v>
      </c>
    </row>
    <row r="3986" spans="1:36" x14ac:dyDescent="0.2">
      <c r="A3986" s="511">
        <v>42170</v>
      </c>
      <c r="B3986" s="512">
        <v>6</v>
      </c>
      <c r="H3986" s="504">
        <v>211.32900000000001</v>
      </c>
      <c r="O3986" s="511">
        <v>42535</v>
      </c>
      <c r="P3986" s="512">
        <v>6</v>
      </c>
      <c r="V3986" s="504">
        <v>226.715</v>
      </c>
      <c r="AC3986" s="511">
        <f t="shared" si="123"/>
        <v>42901.208333323717</v>
      </c>
      <c r="AD3986" s="512">
        <f t="shared" si="122"/>
        <v>6</v>
      </c>
      <c r="AJ3986" s="504">
        <v>208</v>
      </c>
    </row>
    <row r="3987" spans="1:36" x14ac:dyDescent="0.2">
      <c r="A3987" s="511">
        <v>42170</v>
      </c>
      <c r="B3987" s="512">
        <v>7</v>
      </c>
      <c r="H3987" s="504">
        <v>223.952</v>
      </c>
      <c r="O3987" s="511">
        <v>42535</v>
      </c>
      <c r="P3987" s="512">
        <v>7</v>
      </c>
      <c r="V3987" s="504">
        <v>234.666</v>
      </c>
      <c r="AC3987" s="511">
        <f t="shared" si="123"/>
        <v>42901.249999990381</v>
      </c>
      <c r="AD3987" s="512">
        <f t="shared" si="122"/>
        <v>7</v>
      </c>
      <c r="AJ3987" s="504">
        <v>209</v>
      </c>
    </row>
    <row r="3988" spans="1:36" x14ac:dyDescent="0.2">
      <c r="A3988" s="511">
        <v>42170</v>
      </c>
      <c r="B3988" s="512">
        <v>8</v>
      </c>
      <c r="H3988" s="504">
        <v>242.596</v>
      </c>
      <c r="O3988" s="511">
        <v>42535</v>
      </c>
      <c r="P3988" s="512">
        <v>8</v>
      </c>
      <c r="V3988" s="504">
        <v>246.45699999999999</v>
      </c>
      <c r="AC3988" s="511">
        <f t="shared" si="123"/>
        <v>42901.291666657045</v>
      </c>
      <c r="AD3988" s="512">
        <f t="shared" si="122"/>
        <v>8</v>
      </c>
      <c r="AJ3988" s="504">
        <v>212</v>
      </c>
    </row>
    <row r="3989" spans="1:36" x14ac:dyDescent="0.2">
      <c r="A3989" s="511">
        <v>42170</v>
      </c>
      <c r="B3989" s="512">
        <v>9</v>
      </c>
      <c r="H3989" s="504">
        <v>252.85599999999999</v>
      </c>
      <c r="O3989" s="511">
        <v>42535</v>
      </c>
      <c r="P3989" s="512">
        <v>9</v>
      </c>
      <c r="V3989" s="504">
        <v>252.834</v>
      </c>
      <c r="AC3989" s="511">
        <f t="shared" si="123"/>
        <v>42901.33333332371</v>
      </c>
      <c r="AD3989" s="512">
        <f t="shared" si="122"/>
        <v>9</v>
      </c>
      <c r="AJ3989" s="504">
        <v>223</v>
      </c>
    </row>
    <row r="3990" spans="1:36" x14ac:dyDescent="0.2">
      <c r="A3990" s="511">
        <v>42170</v>
      </c>
      <c r="B3990" s="512">
        <v>10</v>
      </c>
      <c r="H3990" s="504">
        <v>263.92</v>
      </c>
      <c r="O3990" s="511">
        <v>42535</v>
      </c>
      <c r="P3990" s="512">
        <v>10</v>
      </c>
      <c r="V3990" s="504">
        <v>259.42599999999999</v>
      </c>
      <c r="AC3990" s="511">
        <f t="shared" si="123"/>
        <v>42901.374999990374</v>
      </c>
      <c r="AD3990" s="512">
        <f t="shared" ref="AD3990:AD4053" si="124">B3990</f>
        <v>10</v>
      </c>
      <c r="AJ3990" s="504">
        <v>236</v>
      </c>
    </row>
    <row r="3991" spans="1:36" x14ac:dyDescent="0.2">
      <c r="A3991" s="511">
        <v>42170</v>
      </c>
      <c r="B3991" s="512">
        <v>11</v>
      </c>
      <c r="H3991" s="504">
        <v>276.73700000000002</v>
      </c>
      <c r="O3991" s="511">
        <v>42535</v>
      </c>
      <c r="P3991" s="512">
        <v>11</v>
      </c>
      <c r="V3991" s="504">
        <v>267.92500000000001</v>
      </c>
      <c r="AC3991" s="511">
        <f t="shared" ref="AC3991:AC4054" si="125">AC3990+1/24</f>
        <v>42901.416666657038</v>
      </c>
      <c r="AD3991" s="512">
        <f t="shared" si="124"/>
        <v>11</v>
      </c>
      <c r="AJ3991" s="504">
        <v>250</v>
      </c>
    </row>
    <row r="3992" spans="1:36" x14ac:dyDescent="0.2">
      <c r="A3992" s="511">
        <v>42170</v>
      </c>
      <c r="B3992" s="512">
        <v>12</v>
      </c>
      <c r="H3992" s="504">
        <v>294.79500000000002</v>
      </c>
      <c r="O3992" s="511">
        <v>42535</v>
      </c>
      <c r="P3992" s="512">
        <v>12</v>
      </c>
      <c r="V3992" s="504">
        <v>278.11200000000002</v>
      </c>
      <c r="AC3992" s="511">
        <f t="shared" si="125"/>
        <v>42901.458333323702</v>
      </c>
      <c r="AD3992" s="512">
        <f t="shared" si="124"/>
        <v>12</v>
      </c>
      <c r="AJ3992" s="504">
        <v>268</v>
      </c>
    </row>
    <row r="3993" spans="1:36" x14ac:dyDescent="0.2">
      <c r="A3993" s="511">
        <v>42170</v>
      </c>
      <c r="B3993" s="512">
        <v>13</v>
      </c>
      <c r="H3993" s="504">
        <v>311.20499999999998</v>
      </c>
      <c r="O3993" s="511">
        <v>42535</v>
      </c>
      <c r="P3993" s="512">
        <v>13</v>
      </c>
      <c r="V3993" s="504">
        <v>285.92500000000001</v>
      </c>
      <c r="AC3993" s="511">
        <f t="shared" si="125"/>
        <v>42901.499999990367</v>
      </c>
      <c r="AD3993" s="512">
        <f t="shared" si="124"/>
        <v>13</v>
      </c>
      <c r="AJ3993" s="504">
        <v>288</v>
      </c>
    </row>
    <row r="3994" spans="1:36" x14ac:dyDescent="0.2">
      <c r="A3994" s="511">
        <v>42170</v>
      </c>
      <c r="B3994" s="512">
        <v>14</v>
      </c>
      <c r="H3994" s="504">
        <v>330.214</v>
      </c>
      <c r="O3994" s="511">
        <v>42535</v>
      </c>
      <c r="P3994" s="512">
        <v>14</v>
      </c>
      <c r="V3994" s="504">
        <v>294.2</v>
      </c>
      <c r="AC3994" s="511">
        <f t="shared" si="125"/>
        <v>42901.541666657031</v>
      </c>
      <c r="AD3994" s="512">
        <f t="shared" si="124"/>
        <v>14</v>
      </c>
      <c r="AJ3994" s="504">
        <v>314</v>
      </c>
    </row>
    <row r="3995" spans="1:36" x14ac:dyDescent="0.2">
      <c r="A3995" s="511">
        <v>42170</v>
      </c>
      <c r="B3995" s="512">
        <v>15</v>
      </c>
      <c r="H3995" s="504">
        <v>356.79700000000003</v>
      </c>
      <c r="O3995" s="511">
        <v>42535</v>
      </c>
      <c r="P3995" s="512">
        <v>15</v>
      </c>
      <c r="V3995" s="504">
        <v>301.48</v>
      </c>
      <c r="AC3995" s="511">
        <f t="shared" si="125"/>
        <v>42901.583333323695</v>
      </c>
      <c r="AD3995" s="512">
        <f t="shared" si="124"/>
        <v>15</v>
      </c>
      <c r="AJ3995" s="504">
        <v>347</v>
      </c>
    </row>
    <row r="3996" spans="1:36" x14ac:dyDescent="0.2">
      <c r="A3996" s="511">
        <v>42170</v>
      </c>
      <c r="B3996" s="512">
        <v>16</v>
      </c>
      <c r="H3996" s="504">
        <v>378.47300000000001</v>
      </c>
      <c r="O3996" s="511">
        <v>42535</v>
      </c>
      <c r="P3996" s="512">
        <v>16</v>
      </c>
      <c r="V3996" s="504">
        <v>308.96499999999997</v>
      </c>
      <c r="AC3996" s="511">
        <f t="shared" si="125"/>
        <v>42901.624999990359</v>
      </c>
      <c r="AD3996" s="512">
        <f t="shared" si="124"/>
        <v>16</v>
      </c>
      <c r="AJ3996" s="504">
        <v>379</v>
      </c>
    </row>
    <row r="3997" spans="1:36" x14ac:dyDescent="0.2">
      <c r="A3997" s="511">
        <v>42170</v>
      </c>
      <c r="B3997" s="512">
        <v>17</v>
      </c>
      <c r="H3997" s="504">
        <v>394.06299999999999</v>
      </c>
      <c r="O3997" s="511">
        <v>42535</v>
      </c>
      <c r="P3997" s="512">
        <v>17</v>
      </c>
      <c r="V3997" s="504">
        <v>312.72800000000001</v>
      </c>
      <c r="AC3997" s="511">
        <f t="shared" si="125"/>
        <v>42901.666666657024</v>
      </c>
      <c r="AD3997" s="512">
        <f t="shared" si="124"/>
        <v>17</v>
      </c>
      <c r="AJ3997" s="504">
        <v>404</v>
      </c>
    </row>
    <row r="3998" spans="1:36" x14ac:dyDescent="0.2">
      <c r="A3998" s="511">
        <v>42170</v>
      </c>
      <c r="B3998" s="512">
        <v>18</v>
      </c>
      <c r="H3998" s="504">
        <v>400.45400000000001</v>
      </c>
      <c r="O3998" s="511">
        <v>42535</v>
      </c>
      <c r="P3998" s="512">
        <v>18</v>
      </c>
      <c r="V3998" s="504">
        <v>313.62299999999999</v>
      </c>
      <c r="AC3998" s="511">
        <f t="shared" si="125"/>
        <v>42901.708333323688</v>
      </c>
      <c r="AD3998" s="512">
        <f t="shared" si="124"/>
        <v>18</v>
      </c>
      <c r="AJ3998" s="504">
        <v>416</v>
      </c>
    </row>
    <row r="3999" spans="1:36" x14ac:dyDescent="0.2">
      <c r="A3999" s="511">
        <v>42170</v>
      </c>
      <c r="B3999" s="512">
        <v>19</v>
      </c>
      <c r="H3999" s="504">
        <v>395.94600000000003</v>
      </c>
      <c r="O3999" s="511">
        <v>42535</v>
      </c>
      <c r="P3999" s="512">
        <v>19</v>
      </c>
      <c r="V3999" s="504">
        <v>306.42500000000001</v>
      </c>
      <c r="AC3999" s="511">
        <f t="shared" si="125"/>
        <v>42901.749999990352</v>
      </c>
      <c r="AD3999" s="512">
        <f t="shared" si="124"/>
        <v>19</v>
      </c>
      <c r="AJ3999" s="504">
        <v>410</v>
      </c>
    </row>
    <row r="4000" spans="1:36" x14ac:dyDescent="0.2">
      <c r="A4000" s="511">
        <v>42170</v>
      </c>
      <c r="B4000" s="512">
        <v>20</v>
      </c>
      <c r="H4000" s="504">
        <v>377.483</v>
      </c>
      <c r="O4000" s="511">
        <v>42535</v>
      </c>
      <c r="P4000" s="512">
        <v>20</v>
      </c>
      <c r="V4000" s="504">
        <v>293.47000000000003</v>
      </c>
      <c r="AC4000" s="511">
        <f t="shared" si="125"/>
        <v>42901.791666657016</v>
      </c>
      <c r="AD4000" s="512">
        <f t="shared" si="124"/>
        <v>20</v>
      </c>
      <c r="AJ4000" s="504">
        <v>388</v>
      </c>
    </row>
    <row r="4001" spans="1:36" x14ac:dyDescent="0.2">
      <c r="A4001" s="511">
        <v>42170</v>
      </c>
      <c r="B4001" s="512">
        <v>21</v>
      </c>
      <c r="H4001" s="504">
        <v>354.24200000000002</v>
      </c>
      <c r="O4001" s="511">
        <v>42535</v>
      </c>
      <c r="P4001" s="512">
        <v>21</v>
      </c>
      <c r="V4001" s="504">
        <v>288.85899999999998</v>
      </c>
      <c r="AC4001" s="511">
        <f t="shared" si="125"/>
        <v>42901.833333323681</v>
      </c>
      <c r="AD4001" s="512">
        <f t="shared" si="124"/>
        <v>21</v>
      </c>
      <c r="AJ4001" s="504">
        <v>353</v>
      </c>
    </row>
    <row r="4002" spans="1:36" x14ac:dyDescent="0.2">
      <c r="A4002" s="511">
        <v>42170</v>
      </c>
      <c r="B4002" s="512">
        <v>22</v>
      </c>
      <c r="H4002" s="504">
        <v>338.15300000000002</v>
      </c>
      <c r="O4002" s="511">
        <v>42535</v>
      </c>
      <c r="P4002" s="512">
        <v>22</v>
      </c>
      <c r="V4002" s="504">
        <v>286.262</v>
      </c>
      <c r="AC4002" s="511">
        <f t="shared" si="125"/>
        <v>42901.874999990345</v>
      </c>
      <c r="AD4002" s="512">
        <f t="shared" si="124"/>
        <v>22</v>
      </c>
      <c r="AJ4002" s="504">
        <v>328</v>
      </c>
    </row>
    <row r="4003" spans="1:36" x14ac:dyDescent="0.2">
      <c r="A4003" s="511">
        <v>42170</v>
      </c>
      <c r="B4003" s="512">
        <v>23</v>
      </c>
      <c r="H4003" s="504">
        <v>303.86500000000001</v>
      </c>
      <c r="O4003" s="511">
        <v>42535</v>
      </c>
      <c r="P4003" s="512">
        <v>23</v>
      </c>
      <c r="V4003" s="504">
        <v>265.06700000000001</v>
      </c>
      <c r="AC4003" s="511">
        <f t="shared" si="125"/>
        <v>42901.916666657009</v>
      </c>
      <c r="AD4003" s="512">
        <f t="shared" si="124"/>
        <v>23</v>
      </c>
      <c r="AJ4003" s="504">
        <v>296</v>
      </c>
    </row>
    <row r="4004" spans="1:36" x14ac:dyDescent="0.2">
      <c r="A4004" s="511">
        <v>42170</v>
      </c>
      <c r="B4004" s="512">
        <v>24</v>
      </c>
      <c r="H4004" s="504">
        <v>268.56400000000002</v>
      </c>
      <c r="O4004" s="511">
        <v>42535</v>
      </c>
      <c r="P4004" s="512">
        <v>24</v>
      </c>
      <c r="V4004" s="504">
        <v>242.73400000000001</v>
      </c>
      <c r="AC4004" s="511">
        <f t="shared" si="125"/>
        <v>42901.958333323673</v>
      </c>
      <c r="AD4004" s="512">
        <f t="shared" si="124"/>
        <v>24</v>
      </c>
      <c r="AJ4004" s="504">
        <v>256</v>
      </c>
    </row>
    <row r="4005" spans="1:36" x14ac:dyDescent="0.2">
      <c r="A4005" s="511">
        <v>42171</v>
      </c>
      <c r="B4005" s="512">
        <v>1</v>
      </c>
      <c r="H4005" s="504">
        <v>247.36099999999999</v>
      </c>
      <c r="O4005" s="511">
        <v>42536</v>
      </c>
      <c r="P4005" s="512">
        <v>1</v>
      </c>
      <c r="V4005" s="504">
        <v>229.26599999999999</v>
      </c>
      <c r="AC4005" s="511">
        <f t="shared" si="125"/>
        <v>42901.999999990338</v>
      </c>
      <c r="AD4005" s="512">
        <f t="shared" si="124"/>
        <v>1</v>
      </c>
      <c r="AJ4005" s="504">
        <v>229</v>
      </c>
    </row>
    <row r="4006" spans="1:36" x14ac:dyDescent="0.2">
      <c r="A4006" s="511">
        <v>42171</v>
      </c>
      <c r="B4006" s="512">
        <v>2</v>
      </c>
      <c r="H4006" s="504">
        <v>232.411</v>
      </c>
      <c r="O4006" s="511">
        <v>42536</v>
      </c>
      <c r="P4006" s="512">
        <v>2</v>
      </c>
      <c r="V4006" s="504">
        <v>221.27600000000001</v>
      </c>
      <c r="AC4006" s="511">
        <f t="shared" si="125"/>
        <v>42902.041666657002</v>
      </c>
      <c r="AD4006" s="512">
        <f t="shared" si="124"/>
        <v>2</v>
      </c>
      <c r="AJ4006" s="504">
        <v>214</v>
      </c>
    </row>
    <row r="4007" spans="1:36" x14ac:dyDescent="0.2">
      <c r="A4007" s="511">
        <v>42171</v>
      </c>
      <c r="B4007" s="512">
        <v>3</v>
      </c>
      <c r="H4007" s="504">
        <v>224.74</v>
      </c>
      <c r="O4007" s="511">
        <v>42536</v>
      </c>
      <c r="P4007" s="512">
        <v>3</v>
      </c>
      <c r="V4007" s="504">
        <v>214.35300000000001</v>
      </c>
      <c r="AC4007" s="511">
        <f t="shared" si="125"/>
        <v>42902.083333323666</v>
      </c>
      <c r="AD4007" s="512">
        <f t="shared" si="124"/>
        <v>3</v>
      </c>
      <c r="AJ4007" s="504">
        <v>210</v>
      </c>
    </row>
    <row r="4008" spans="1:36" x14ac:dyDescent="0.2">
      <c r="A4008" s="511">
        <v>42171</v>
      </c>
      <c r="B4008" s="512">
        <v>4</v>
      </c>
      <c r="H4008" s="504">
        <v>218.99600000000001</v>
      </c>
      <c r="O4008" s="511">
        <v>42536</v>
      </c>
      <c r="P4008" s="512">
        <v>4</v>
      </c>
      <c r="V4008" s="504">
        <v>212.203</v>
      </c>
      <c r="AC4008" s="511">
        <f t="shared" si="125"/>
        <v>42902.12499999033</v>
      </c>
      <c r="AD4008" s="512">
        <f t="shared" si="124"/>
        <v>4</v>
      </c>
      <c r="AJ4008" s="504">
        <v>207</v>
      </c>
    </row>
    <row r="4009" spans="1:36" x14ac:dyDescent="0.2">
      <c r="A4009" s="511">
        <v>42171</v>
      </c>
      <c r="B4009" s="512">
        <v>5</v>
      </c>
      <c r="H4009" s="504">
        <v>222.227</v>
      </c>
      <c r="O4009" s="511">
        <v>42536</v>
      </c>
      <c r="P4009" s="512">
        <v>5</v>
      </c>
      <c r="V4009" s="504">
        <v>216.09899999999999</v>
      </c>
      <c r="AC4009" s="511">
        <f t="shared" si="125"/>
        <v>42902.166666656994</v>
      </c>
      <c r="AD4009" s="512">
        <f t="shared" si="124"/>
        <v>5</v>
      </c>
      <c r="AJ4009" s="504">
        <v>207</v>
      </c>
    </row>
    <row r="4010" spans="1:36" x14ac:dyDescent="0.2">
      <c r="A4010" s="511">
        <v>42171</v>
      </c>
      <c r="B4010" s="512">
        <v>6</v>
      </c>
      <c r="H4010" s="504">
        <v>225.89099999999999</v>
      </c>
      <c r="O4010" s="511">
        <v>42536</v>
      </c>
      <c r="P4010" s="512">
        <v>6</v>
      </c>
      <c r="V4010" s="504">
        <v>220.4</v>
      </c>
      <c r="AC4010" s="511">
        <f t="shared" si="125"/>
        <v>42902.208333323659</v>
      </c>
      <c r="AD4010" s="512">
        <f t="shared" si="124"/>
        <v>6</v>
      </c>
      <c r="AJ4010" s="504">
        <v>207</v>
      </c>
    </row>
    <row r="4011" spans="1:36" x14ac:dyDescent="0.2">
      <c r="A4011" s="511">
        <v>42171</v>
      </c>
      <c r="B4011" s="512">
        <v>7</v>
      </c>
      <c r="H4011" s="504">
        <v>235.19</v>
      </c>
      <c r="O4011" s="511">
        <v>42536</v>
      </c>
      <c r="P4011" s="512">
        <v>7</v>
      </c>
      <c r="V4011" s="504">
        <v>227.495</v>
      </c>
      <c r="AC4011" s="511">
        <f t="shared" si="125"/>
        <v>42902.249999990323</v>
      </c>
      <c r="AD4011" s="512">
        <f t="shared" si="124"/>
        <v>7</v>
      </c>
      <c r="AJ4011" s="504">
        <v>209</v>
      </c>
    </row>
    <row r="4012" spans="1:36" x14ac:dyDescent="0.2">
      <c r="A4012" s="511">
        <v>42171</v>
      </c>
      <c r="B4012" s="512">
        <v>8</v>
      </c>
      <c r="H4012" s="504">
        <v>249.244</v>
      </c>
      <c r="O4012" s="511">
        <v>42536</v>
      </c>
      <c r="P4012" s="512">
        <v>8</v>
      </c>
      <c r="V4012" s="504">
        <v>237.92599999999999</v>
      </c>
      <c r="AC4012" s="511">
        <f t="shared" si="125"/>
        <v>42902.291666656987</v>
      </c>
      <c r="AD4012" s="512">
        <f t="shared" si="124"/>
        <v>8</v>
      </c>
      <c r="AJ4012" s="504">
        <v>213</v>
      </c>
    </row>
    <row r="4013" spans="1:36" x14ac:dyDescent="0.2">
      <c r="A4013" s="511">
        <v>42171</v>
      </c>
      <c r="B4013" s="512">
        <v>9</v>
      </c>
      <c r="H4013" s="504">
        <v>258.86399999999998</v>
      </c>
      <c r="O4013" s="511">
        <v>42536</v>
      </c>
      <c r="P4013" s="512">
        <v>9</v>
      </c>
      <c r="V4013" s="504">
        <v>242.952</v>
      </c>
      <c r="AC4013" s="511">
        <f t="shared" si="125"/>
        <v>42902.333333323651</v>
      </c>
      <c r="AD4013" s="512">
        <f t="shared" si="124"/>
        <v>9</v>
      </c>
      <c r="AJ4013" s="504">
        <v>223</v>
      </c>
    </row>
    <row r="4014" spans="1:36" x14ac:dyDescent="0.2">
      <c r="A4014" s="511">
        <v>42171</v>
      </c>
      <c r="B4014" s="512">
        <v>10</v>
      </c>
      <c r="H4014" s="504">
        <v>267.69299999999998</v>
      </c>
      <c r="O4014" s="511">
        <v>42536</v>
      </c>
      <c r="P4014" s="512">
        <v>10</v>
      </c>
      <c r="V4014" s="504">
        <v>245.69300000000001</v>
      </c>
      <c r="AC4014" s="511">
        <f t="shared" si="125"/>
        <v>42902.374999990316</v>
      </c>
      <c r="AD4014" s="512">
        <f t="shared" si="124"/>
        <v>10</v>
      </c>
      <c r="AJ4014" s="504">
        <v>235</v>
      </c>
    </row>
    <row r="4015" spans="1:36" x14ac:dyDescent="0.2">
      <c r="A4015" s="511">
        <v>42171</v>
      </c>
      <c r="B4015" s="512">
        <v>11</v>
      </c>
      <c r="H4015" s="504">
        <v>279.59899999999999</v>
      </c>
      <c r="O4015" s="511">
        <v>42536</v>
      </c>
      <c r="P4015" s="512">
        <v>11</v>
      </c>
      <c r="V4015" s="504">
        <v>248.739</v>
      </c>
      <c r="AC4015" s="511">
        <f t="shared" si="125"/>
        <v>42902.41666665698</v>
      </c>
      <c r="AD4015" s="512">
        <f t="shared" si="124"/>
        <v>11</v>
      </c>
      <c r="AJ4015" s="504">
        <v>247</v>
      </c>
    </row>
    <row r="4016" spans="1:36" x14ac:dyDescent="0.2">
      <c r="A4016" s="511">
        <v>42171</v>
      </c>
      <c r="B4016" s="512">
        <v>12</v>
      </c>
      <c r="H4016" s="504">
        <v>295.34199999999998</v>
      </c>
      <c r="O4016" s="511">
        <v>42536</v>
      </c>
      <c r="P4016" s="512">
        <v>12</v>
      </c>
      <c r="V4016" s="504">
        <v>251.50800000000001</v>
      </c>
      <c r="AC4016" s="511">
        <f t="shared" si="125"/>
        <v>42902.458333323644</v>
      </c>
      <c r="AD4016" s="512">
        <f t="shared" si="124"/>
        <v>12</v>
      </c>
      <c r="AJ4016" s="504">
        <v>263</v>
      </c>
    </row>
    <row r="4017" spans="1:36" x14ac:dyDescent="0.2">
      <c r="A4017" s="511">
        <v>42171</v>
      </c>
      <c r="B4017" s="512">
        <v>13</v>
      </c>
      <c r="H4017" s="504">
        <v>313.53800000000001</v>
      </c>
      <c r="O4017" s="511">
        <v>42536</v>
      </c>
      <c r="P4017" s="512">
        <v>13</v>
      </c>
      <c r="V4017" s="504">
        <v>256.62</v>
      </c>
      <c r="AC4017" s="511">
        <f t="shared" si="125"/>
        <v>42902.499999990308</v>
      </c>
      <c r="AD4017" s="512">
        <f t="shared" si="124"/>
        <v>13</v>
      </c>
      <c r="AJ4017" s="504">
        <v>281</v>
      </c>
    </row>
    <row r="4018" spans="1:36" x14ac:dyDescent="0.2">
      <c r="A4018" s="511">
        <v>42171</v>
      </c>
      <c r="B4018" s="512">
        <v>14</v>
      </c>
      <c r="H4018" s="504">
        <v>340.16</v>
      </c>
      <c r="O4018" s="511">
        <v>42536</v>
      </c>
      <c r="P4018" s="512">
        <v>14</v>
      </c>
      <c r="V4018" s="504">
        <v>264.01100000000002</v>
      </c>
      <c r="AC4018" s="511">
        <f t="shared" si="125"/>
        <v>42902.541666656973</v>
      </c>
      <c r="AD4018" s="512">
        <f t="shared" si="124"/>
        <v>14</v>
      </c>
      <c r="AJ4018" s="504">
        <v>307</v>
      </c>
    </row>
    <row r="4019" spans="1:36" x14ac:dyDescent="0.2">
      <c r="A4019" s="511">
        <v>42171</v>
      </c>
      <c r="B4019" s="512">
        <v>15</v>
      </c>
      <c r="H4019" s="504">
        <v>370.20800000000003</v>
      </c>
      <c r="O4019" s="511">
        <v>42536</v>
      </c>
      <c r="P4019" s="512">
        <v>15</v>
      </c>
      <c r="V4019" s="504">
        <v>267.53899999999999</v>
      </c>
      <c r="AC4019" s="511">
        <f t="shared" si="125"/>
        <v>42902.583333323637</v>
      </c>
      <c r="AD4019" s="512">
        <f t="shared" si="124"/>
        <v>15</v>
      </c>
      <c r="AJ4019" s="504">
        <v>339</v>
      </c>
    </row>
    <row r="4020" spans="1:36" x14ac:dyDescent="0.2">
      <c r="A4020" s="511">
        <v>42171</v>
      </c>
      <c r="B4020" s="512">
        <v>16</v>
      </c>
      <c r="H4020" s="504">
        <v>395.98700000000002</v>
      </c>
      <c r="O4020" s="511">
        <v>42536</v>
      </c>
      <c r="P4020" s="512">
        <v>16</v>
      </c>
      <c r="V4020" s="504">
        <v>267.339</v>
      </c>
      <c r="AC4020" s="511">
        <f t="shared" si="125"/>
        <v>42902.624999990301</v>
      </c>
      <c r="AD4020" s="512">
        <f t="shared" si="124"/>
        <v>16</v>
      </c>
      <c r="AJ4020" s="504">
        <v>371</v>
      </c>
    </row>
    <row r="4021" spans="1:36" x14ac:dyDescent="0.2">
      <c r="A4021" s="511">
        <v>42171</v>
      </c>
      <c r="B4021" s="512">
        <v>17</v>
      </c>
      <c r="H4021" s="504">
        <v>415.14499999999998</v>
      </c>
      <c r="O4021" s="511">
        <v>42536</v>
      </c>
      <c r="P4021" s="512">
        <v>17</v>
      </c>
      <c r="V4021" s="504">
        <v>268.18799999999999</v>
      </c>
      <c r="AC4021" s="511">
        <f t="shared" si="125"/>
        <v>42902.666666656965</v>
      </c>
      <c r="AD4021" s="512">
        <f t="shared" si="124"/>
        <v>17</v>
      </c>
      <c r="AJ4021" s="504">
        <v>399</v>
      </c>
    </row>
    <row r="4022" spans="1:36" x14ac:dyDescent="0.2">
      <c r="A4022" s="511">
        <v>42171</v>
      </c>
      <c r="B4022" s="512">
        <v>18</v>
      </c>
      <c r="H4022" s="504">
        <v>424.94499999999999</v>
      </c>
      <c r="O4022" s="511">
        <v>42536</v>
      </c>
      <c r="P4022" s="512">
        <v>18</v>
      </c>
      <c r="V4022" s="504">
        <v>267.13200000000001</v>
      </c>
      <c r="AC4022" s="511">
        <f t="shared" si="125"/>
        <v>42902.70833332363</v>
      </c>
      <c r="AD4022" s="512">
        <f t="shared" si="124"/>
        <v>18</v>
      </c>
      <c r="AJ4022" s="504">
        <v>409</v>
      </c>
    </row>
    <row r="4023" spans="1:36" x14ac:dyDescent="0.2">
      <c r="A4023" s="511">
        <v>42171</v>
      </c>
      <c r="B4023" s="512">
        <v>19</v>
      </c>
      <c r="H4023" s="504">
        <v>425.84300000000002</v>
      </c>
      <c r="O4023" s="511">
        <v>42536</v>
      </c>
      <c r="P4023" s="512">
        <v>19</v>
      </c>
      <c r="V4023" s="504">
        <v>265.06299999999999</v>
      </c>
      <c r="AC4023" s="511">
        <f t="shared" si="125"/>
        <v>42902.749999990294</v>
      </c>
      <c r="AD4023" s="512">
        <f t="shared" si="124"/>
        <v>19</v>
      </c>
      <c r="AJ4023" s="504">
        <v>404</v>
      </c>
    </row>
    <row r="4024" spans="1:36" x14ac:dyDescent="0.2">
      <c r="A4024" s="511">
        <v>42171</v>
      </c>
      <c r="B4024" s="512">
        <v>20</v>
      </c>
      <c r="H4024" s="504">
        <v>416.14499999999998</v>
      </c>
      <c r="O4024" s="511">
        <v>42536</v>
      </c>
      <c r="P4024" s="512">
        <v>20</v>
      </c>
      <c r="V4024" s="504">
        <v>261.726</v>
      </c>
      <c r="AC4024" s="511">
        <f t="shared" si="125"/>
        <v>42902.791666656958</v>
      </c>
      <c r="AD4024" s="512">
        <f t="shared" si="124"/>
        <v>20</v>
      </c>
      <c r="AJ4024" s="504">
        <v>383</v>
      </c>
    </row>
    <row r="4025" spans="1:36" x14ac:dyDescent="0.2">
      <c r="A4025" s="511">
        <v>42171</v>
      </c>
      <c r="B4025" s="512">
        <v>21</v>
      </c>
      <c r="H4025" s="504">
        <v>396.86700000000002</v>
      </c>
      <c r="O4025" s="511">
        <v>42536</v>
      </c>
      <c r="P4025" s="512">
        <v>21</v>
      </c>
      <c r="V4025" s="504">
        <v>264.38799999999998</v>
      </c>
      <c r="AC4025" s="511">
        <f t="shared" si="125"/>
        <v>42902.833333323622</v>
      </c>
      <c r="AD4025" s="512">
        <f t="shared" si="124"/>
        <v>21</v>
      </c>
      <c r="AJ4025" s="504">
        <v>352</v>
      </c>
    </row>
    <row r="4026" spans="1:36" x14ac:dyDescent="0.2">
      <c r="A4026" s="511">
        <v>42171</v>
      </c>
      <c r="B4026" s="512">
        <v>22</v>
      </c>
      <c r="H4026" s="504">
        <v>378.18599999999998</v>
      </c>
      <c r="O4026" s="511">
        <v>42536</v>
      </c>
      <c r="P4026" s="512">
        <v>22</v>
      </c>
      <c r="V4026" s="504">
        <v>268.29899999999998</v>
      </c>
      <c r="AC4026" s="511">
        <f t="shared" si="125"/>
        <v>42902.874999990287</v>
      </c>
      <c r="AD4026" s="512">
        <f t="shared" si="124"/>
        <v>22</v>
      </c>
      <c r="AJ4026" s="504">
        <v>328</v>
      </c>
    </row>
    <row r="4027" spans="1:36" x14ac:dyDescent="0.2">
      <c r="A4027" s="511">
        <v>42171</v>
      </c>
      <c r="B4027" s="512">
        <v>23</v>
      </c>
      <c r="H4027" s="504">
        <v>337.25200000000001</v>
      </c>
      <c r="O4027" s="511">
        <v>42536</v>
      </c>
      <c r="P4027" s="512">
        <v>23</v>
      </c>
      <c r="V4027" s="504">
        <v>252.149</v>
      </c>
      <c r="AC4027" s="511">
        <f t="shared" si="125"/>
        <v>42902.916666656951</v>
      </c>
      <c r="AD4027" s="512">
        <f t="shared" si="124"/>
        <v>23</v>
      </c>
      <c r="AJ4027" s="504">
        <v>297</v>
      </c>
    </row>
    <row r="4028" spans="1:36" x14ac:dyDescent="0.2">
      <c r="A4028" s="511">
        <v>42171</v>
      </c>
      <c r="B4028" s="512">
        <v>24</v>
      </c>
      <c r="H4028" s="504">
        <v>298.78800000000001</v>
      </c>
      <c r="O4028" s="511">
        <v>42536</v>
      </c>
      <c r="P4028" s="512">
        <v>24</v>
      </c>
      <c r="V4028" s="504">
        <v>233.09700000000001</v>
      </c>
      <c r="AC4028" s="511">
        <f t="shared" si="125"/>
        <v>42902.958333323615</v>
      </c>
      <c r="AD4028" s="512">
        <f t="shared" si="124"/>
        <v>24</v>
      </c>
      <c r="AJ4028" s="504">
        <v>259</v>
      </c>
    </row>
    <row r="4029" spans="1:36" x14ac:dyDescent="0.2">
      <c r="A4029" s="511">
        <v>42172</v>
      </c>
      <c r="B4029" s="512">
        <v>1</v>
      </c>
      <c r="H4029" s="504">
        <v>268.64699999999999</v>
      </c>
      <c r="O4029" s="511">
        <v>42537</v>
      </c>
      <c r="P4029" s="512">
        <v>1</v>
      </c>
      <c r="V4029" s="504">
        <v>220.315</v>
      </c>
      <c r="AC4029" s="511">
        <f t="shared" si="125"/>
        <v>42902.999999990279</v>
      </c>
      <c r="AD4029" s="512">
        <f t="shared" si="124"/>
        <v>1</v>
      </c>
      <c r="AJ4029" s="504">
        <v>232</v>
      </c>
    </row>
    <row r="4030" spans="1:36" x14ac:dyDescent="0.2">
      <c r="A4030" s="511">
        <v>42172</v>
      </c>
      <c r="B4030" s="512">
        <v>2</v>
      </c>
      <c r="H4030" s="504">
        <v>249.821</v>
      </c>
      <c r="O4030" s="511">
        <v>42537</v>
      </c>
      <c r="P4030" s="512">
        <v>2</v>
      </c>
      <c r="V4030" s="504">
        <v>211.86500000000001</v>
      </c>
      <c r="AC4030" s="511">
        <f t="shared" si="125"/>
        <v>42903.041666656944</v>
      </c>
      <c r="AD4030" s="512">
        <f t="shared" si="124"/>
        <v>2</v>
      </c>
      <c r="AJ4030" s="504">
        <v>217</v>
      </c>
    </row>
    <row r="4031" spans="1:36" x14ac:dyDescent="0.2">
      <c r="A4031" s="511">
        <v>42172</v>
      </c>
      <c r="B4031" s="512">
        <v>3</v>
      </c>
      <c r="H4031" s="504">
        <v>237.01</v>
      </c>
      <c r="O4031" s="511">
        <v>42537</v>
      </c>
      <c r="P4031" s="512">
        <v>3</v>
      </c>
      <c r="V4031" s="504">
        <v>206.35900000000001</v>
      </c>
      <c r="AC4031" s="511">
        <f t="shared" si="125"/>
        <v>42903.083333323608</v>
      </c>
      <c r="AD4031" s="512">
        <f t="shared" si="124"/>
        <v>3</v>
      </c>
      <c r="AJ4031" s="504">
        <v>211</v>
      </c>
    </row>
    <row r="4032" spans="1:36" x14ac:dyDescent="0.2">
      <c r="A4032" s="511">
        <v>42172</v>
      </c>
      <c r="B4032" s="512">
        <v>4</v>
      </c>
      <c r="H4032" s="504">
        <v>229.64400000000001</v>
      </c>
      <c r="O4032" s="511">
        <v>42537</v>
      </c>
      <c r="P4032" s="512">
        <v>4</v>
      </c>
      <c r="V4032" s="504">
        <v>205.56200000000001</v>
      </c>
      <c r="AC4032" s="511">
        <f t="shared" si="125"/>
        <v>42903.124999990272</v>
      </c>
      <c r="AD4032" s="512">
        <f t="shared" si="124"/>
        <v>4</v>
      </c>
      <c r="AJ4032" s="504">
        <v>208</v>
      </c>
    </row>
    <row r="4033" spans="1:36" x14ac:dyDescent="0.2">
      <c r="A4033" s="511">
        <v>42172</v>
      </c>
      <c r="B4033" s="512">
        <v>5</v>
      </c>
      <c r="H4033" s="504">
        <v>227.57</v>
      </c>
      <c r="O4033" s="511">
        <v>42537</v>
      </c>
      <c r="P4033" s="512">
        <v>5</v>
      </c>
      <c r="V4033" s="504">
        <v>208.971</v>
      </c>
      <c r="AC4033" s="511">
        <f t="shared" si="125"/>
        <v>42903.166666656936</v>
      </c>
      <c r="AD4033" s="512">
        <f t="shared" si="124"/>
        <v>5</v>
      </c>
      <c r="AJ4033" s="504">
        <v>207</v>
      </c>
    </row>
    <row r="4034" spans="1:36" x14ac:dyDescent="0.2">
      <c r="A4034" s="511">
        <v>42172</v>
      </c>
      <c r="B4034" s="512">
        <v>6</v>
      </c>
      <c r="H4034" s="504">
        <v>229.8</v>
      </c>
      <c r="O4034" s="511">
        <v>42537</v>
      </c>
      <c r="P4034" s="512">
        <v>6</v>
      </c>
      <c r="V4034" s="504">
        <v>216.54599999999999</v>
      </c>
      <c r="AC4034" s="511">
        <f t="shared" si="125"/>
        <v>42903.208333323601</v>
      </c>
      <c r="AD4034" s="512">
        <f t="shared" si="124"/>
        <v>6</v>
      </c>
      <c r="AJ4034" s="504">
        <v>207</v>
      </c>
    </row>
    <row r="4035" spans="1:36" x14ac:dyDescent="0.2">
      <c r="A4035" s="511">
        <v>42172</v>
      </c>
      <c r="B4035" s="512">
        <v>7</v>
      </c>
      <c r="H4035" s="504">
        <v>238.42699999999999</v>
      </c>
      <c r="O4035" s="511">
        <v>42537</v>
      </c>
      <c r="P4035" s="512">
        <v>7</v>
      </c>
      <c r="V4035" s="504">
        <v>227.92099999999999</v>
      </c>
      <c r="AC4035" s="511">
        <f t="shared" si="125"/>
        <v>42903.249999990265</v>
      </c>
      <c r="AD4035" s="512">
        <f t="shared" si="124"/>
        <v>7</v>
      </c>
      <c r="AJ4035" s="504">
        <v>209</v>
      </c>
    </row>
    <row r="4036" spans="1:36" x14ac:dyDescent="0.2">
      <c r="A4036" s="511">
        <v>42172</v>
      </c>
      <c r="B4036" s="512">
        <v>8</v>
      </c>
      <c r="H4036" s="504">
        <v>253.92699999999999</v>
      </c>
      <c r="O4036" s="511">
        <v>42537</v>
      </c>
      <c r="P4036" s="512">
        <v>8</v>
      </c>
      <c r="V4036" s="504">
        <v>237.90100000000001</v>
      </c>
      <c r="AC4036" s="511">
        <f t="shared" si="125"/>
        <v>42903.291666656929</v>
      </c>
      <c r="AD4036" s="512">
        <f t="shared" si="124"/>
        <v>8</v>
      </c>
      <c r="AJ4036" s="504">
        <v>212</v>
      </c>
    </row>
    <row r="4037" spans="1:36" x14ac:dyDescent="0.2">
      <c r="A4037" s="511">
        <v>42172</v>
      </c>
      <c r="B4037" s="512">
        <v>9</v>
      </c>
      <c r="H4037" s="504">
        <v>263.923</v>
      </c>
      <c r="O4037" s="511">
        <v>42537</v>
      </c>
      <c r="P4037" s="512">
        <v>9</v>
      </c>
      <c r="V4037" s="504">
        <v>242.125</v>
      </c>
      <c r="AC4037" s="511">
        <f t="shared" si="125"/>
        <v>42903.333333323593</v>
      </c>
      <c r="AD4037" s="512">
        <f t="shared" si="124"/>
        <v>9</v>
      </c>
      <c r="AJ4037" s="504">
        <v>221</v>
      </c>
    </row>
    <row r="4038" spans="1:36" x14ac:dyDescent="0.2">
      <c r="A4038" s="511">
        <v>42172</v>
      </c>
      <c r="B4038" s="512">
        <v>10</v>
      </c>
      <c r="H4038" s="504">
        <v>279.976</v>
      </c>
      <c r="O4038" s="511">
        <v>42537</v>
      </c>
      <c r="P4038" s="512">
        <v>10</v>
      </c>
      <c r="V4038" s="504">
        <v>243.923</v>
      </c>
      <c r="AC4038" s="511">
        <f t="shared" si="125"/>
        <v>42903.374999990257</v>
      </c>
      <c r="AD4038" s="512">
        <f t="shared" si="124"/>
        <v>10</v>
      </c>
      <c r="AJ4038" s="504">
        <v>234</v>
      </c>
    </row>
    <row r="4039" spans="1:36" x14ac:dyDescent="0.2">
      <c r="A4039" s="511">
        <v>42172</v>
      </c>
      <c r="B4039" s="512">
        <v>11</v>
      </c>
      <c r="H4039" s="504">
        <v>298.62</v>
      </c>
      <c r="O4039" s="511">
        <v>42537</v>
      </c>
      <c r="P4039" s="512">
        <v>11</v>
      </c>
      <c r="V4039" s="504">
        <v>250.05799999999999</v>
      </c>
      <c r="AC4039" s="511">
        <f t="shared" si="125"/>
        <v>42903.416666656922</v>
      </c>
      <c r="AD4039" s="512">
        <f t="shared" si="124"/>
        <v>11</v>
      </c>
      <c r="AJ4039" s="504">
        <v>250</v>
      </c>
    </row>
    <row r="4040" spans="1:36" x14ac:dyDescent="0.2">
      <c r="A4040" s="511">
        <v>42172</v>
      </c>
      <c r="B4040" s="512">
        <v>12</v>
      </c>
      <c r="H4040" s="504">
        <v>316.08600000000001</v>
      </c>
      <c r="O4040" s="511">
        <v>42537</v>
      </c>
      <c r="P4040" s="512">
        <v>12</v>
      </c>
      <c r="V4040" s="504">
        <v>257.99099999999999</v>
      </c>
      <c r="AC4040" s="511">
        <f t="shared" si="125"/>
        <v>42903.458333323586</v>
      </c>
      <c r="AD4040" s="512">
        <f t="shared" si="124"/>
        <v>12</v>
      </c>
      <c r="AJ4040" s="504">
        <v>266</v>
      </c>
    </row>
    <row r="4041" spans="1:36" x14ac:dyDescent="0.2">
      <c r="A4041" s="511">
        <v>42172</v>
      </c>
      <c r="B4041" s="512">
        <v>13</v>
      </c>
      <c r="H4041" s="504">
        <v>341.613</v>
      </c>
      <c r="O4041" s="511">
        <v>42537</v>
      </c>
      <c r="P4041" s="512">
        <v>13</v>
      </c>
      <c r="V4041" s="504">
        <v>262.01900000000001</v>
      </c>
      <c r="AC4041" s="511">
        <f t="shared" si="125"/>
        <v>42903.49999999025</v>
      </c>
      <c r="AD4041" s="512">
        <f t="shared" si="124"/>
        <v>13</v>
      </c>
      <c r="AJ4041" s="504">
        <v>287</v>
      </c>
    </row>
    <row r="4042" spans="1:36" x14ac:dyDescent="0.2">
      <c r="A4042" s="511">
        <v>42172</v>
      </c>
      <c r="B4042" s="512">
        <v>14</v>
      </c>
      <c r="H4042" s="504">
        <v>370.40800000000002</v>
      </c>
      <c r="O4042" s="511">
        <v>42537</v>
      </c>
      <c r="P4042" s="512">
        <v>14</v>
      </c>
      <c r="V4042" s="504">
        <v>270.649</v>
      </c>
      <c r="AC4042" s="511">
        <f t="shared" si="125"/>
        <v>42903.541666656914</v>
      </c>
      <c r="AD4042" s="512">
        <f t="shared" si="124"/>
        <v>14</v>
      </c>
      <c r="AJ4042" s="504">
        <v>314</v>
      </c>
    </row>
    <row r="4043" spans="1:36" x14ac:dyDescent="0.2">
      <c r="A4043" s="511">
        <v>42172</v>
      </c>
      <c r="B4043" s="512">
        <v>15</v>
      </c>
      <c r="H4043" s="504">
        <v>398.26400000000001</v>
      </c>
      <c r="O4043" s="511">
        <v>42537</v>
      </c>
      <c r="P4043" s="512">
        <v>15</v>
      </c>
      <c r="V4043" s="504">
        <v>281.13400000000001</v>
      </c>
      <c r="AC4043" s="511">
        <f t="shared" si="125"/>
        <v>42903.583333323579</v>
      </c>
      <c r="AD4043" s="512">
        <f t="shared" si="124"/>
        <v>15</v>
      </c>
      <c r="AJ4043" s="504">
        <v>342</v>
      </c>
    </row>
    <row r="4044" spans="1:36" x14ac:dyDescent="0.2">
      <c r="A4044" s="511">
        <v>42172</v>
      </c>
      <c r="B4044" s="512">
        <v>16</v>
      </c>
      <c r="H4044" s="504">
        <v>422.62799999999999</v>
      </c>
      <c r="O4044" s="511">
        <v>42537</v>
      </c>
      <c r="P4044" s="512">
        <v>16</v>
      </c>
      <c r="V4044" s="504">
        <v>290.33</v>
      </c>
      <c r="AC4044" s="511">
        <f t="shared" si="125"/>
        <v>42903.624999990243</v>
      </c>
      <c r="AD4044" s="512">
        <f t="shared" si="124"/>
        <v>16</v>
      </c>
      <c r="AJ4044" s="504">
        <v>370</v>
      </c>
    </row>
    <row r="4045" spans="1:36" x14ac:dyDescent="0.2">
      <c r="A4045" s="511">
        <v>42172</v>
      </c>
      <c r="B4045" s="512">
        <v>17</v>
      </c>
      <c r="H4045" s="504">
        <v>439.995</v>
      </c>
      <c r="O4045" s="511">
        <v>42537</v>
      </c>
      <c r="P4045" s="512">
        <v>17</v>
      </c>
      <c r="V4045" s="504">
        <v>298.71100000000001</v>
      </c>
      <c r="AC4045" s="511">
        <f t="shared" si="125"/>
        <v>42903.666666656907</v>
      </c>
      <c r="AD4045" s="512">
        <f t="shared" si="124"/>
        <v>17</v>
      </c>
      <c r="AJ4045" s="504">
        <v>391</v>
      </c>
    </row>
    <row r="4046" spans="1:36" x14ac:dyDescent="0.2">
      <c r="A4046" s="511">
        <v>42172</v>
      </c>
      <c r="B4046" s="512">
        <v>18</v>
      </c>
      <c r="H4046" s="504">
        <v>446.44499999999999</v>
      </c>
      <c r="O4046" s="511">
        <v>42537</v>
      </c>
      <c r="P4046" s="512">
        <v>18</v>
      </c>
      <c r="V4046" s="504">
        <v>308.02699999999999</v>
      </c>
      <c r="AC4046" s="511">
        <f t="shared" si="125"/>
        <v>42903.708333323571</v>
      </c>
      <c r="AD4046" s="512">
        <f t="shared" si="124"/>
        <v>18</v>
      </c>
      <c r="AJ4046" s="504">
        <v>399</v>
      </c>
    </row>
    <row r="4047" spans="1:36" x14ac:dyDescent="0.2">
      <c r="A4047" s="511">
        <v>42172</v>
      </c>
      <c r="B4047" s="512">
        <v>19</v>
      </c>
      <c r="H4047" s="504">
        <v>446.48200000000003</v>
      </c>
      <c r="O4047" s="511">
        <v>42537</v>
      </c>
      <c r="P4047" s="512">
        <v>19</v>
      </c>
      <c r="V4047" s="504">
        <v>311.82</v>
      </c>
      <c r="AC4047" s="511">
        <f t="shared" si="125"/>
        <v>42903.749999990236</v>
      </c>
      <c r="AD4047" s="512">
        <f t="shared" si="124"/>
        <v>19</v>
      </c>
      <c r="AJ4047" s="504">
        <v>395</v>
      </c>
    </row>
    <row r="4048" spans="1:36" x14ac:dyDescent="0.2">
      <c r="A4048" s="511">
        <v>42172</v>
      </c>
      <c r="B4048" s="512">
        <v>20</v>
      </c>
      <c r="H4048" s="504">
        <v>431.92500000000001</v>
      </c>
      <c r="O4048" s="511">
        <v>42537</v>
      </c>
      <c r="P4048" s="512">
        <v>20</v>
      </c>
      <c r="V4048" s="504">
        <v>307.28899999999999</v>
      </c>
      <c r="AC4048" s="511">
        <f t="shared" si="125"/>
        <v>42903.7916666569</v>
      </c>
      <c r="AD4048" s="512">
        <f t="shared" si="124"/>
        <v>20</v>
      </c>
      <c r="AJ4048" s="504">
        <v>372</v>
      </c>
    </row>
    <row r="4049" spans="1:36" x14ac:dyDescent="0.2">
      <c r="A4049" s="511">
        <v>42172</v>
      </c>
      <c r="B4049" s="512">
        <v>21</v>
      </c>
      <c r="H4049" s="504">
        <v>410.32</v>
      </c>
      <c r="O4049" s="511">
        <v>42537</v>
      </c>
      <c r="P4049" s="512">
        <v>21</v>
      </c>
      <c r="V4049" s="504">
        <v>302.70400000000001</v>
      </c>
      <c r="AC4049" s="511">
        <f t="shared" si="125"/>
        <v>42903.833333323564</v>
      </c>
      <c r="AD4049" s="512">
        <f t="shared" si="124"/>
        <v>21</v>
      </c>
      <c r="AJ4049" s="504">
        <v>349</v>
      </c>
    </row>
    <row r="4050" spans="1:36" x14ac:dyDescent="0.2">
      <c r="A4050" s="511">
        <v>42172</v>
      </c>
      <c r="B4050" s="512">
        <v>22</v>
      </c>
      <c r="H4050" s="504">
        <v>390.81</v>
      </c>
      <c r="O4050" s="511">
        <v>42537</v>
      </c>
      <c r="P4050" s="512">
        <v>22</v>
      </c>
      <c r="V4050" s="504">
        <v>299.75799999999998</v>
      </c>
      <c r="AC4050" s="511">
        <f t="shared" si="125"/>
        <v>42903.874999990228</v>
      </c>
      <c r="AD4050" s="512">
        <f t="shared" si="124"/>
        <v>22</v>
      </c>
      <c r="AJ4050" s="504">
        <v>329</v>
      </c>
    </row>
    <row r="4051" spans="1:36" x14ac:dyDescent="0.2">
      <c r="A4051" s="511">
        <v>42172</v>
      </c>
      <c r="B4051" s="512">
        <v>23</v>
      </c>
      <c r="H4051" s="504">
        <v>349.35899999999998</v>
      </c>
      <c r="O4051" s="511">
        <v>42537</v>
      </c>
      <c r="P4051" s="512">
        <v>23</v>
      </c>
      <c r="V4051" s="504">
        <v>274.66300000000001</v>
      </c>
      <c r="AC4051" s="511">
        <f t="shared" si="125"/>
        <v>42903.916666656893</v>
      </c>
      <c r="AD4051" s="512">
        <f t="shared" si="124"/>
        <v>23</v>
      </c>
      <c r="AJ4051" s="504">
        <v>300</v>
      </c>
    </row>
    <row r="4052" spans="1:36" x14ac:dyDescent="0.2">
      <c r="A4052" s="511">
        <v>42172</v>
      </c>
      <c r="B4052" s="512">
        <v>24</v>
      </c>
      <c r="H4052" s="504">
        <v>305.83600000000001</v>
      </c>
      <c r="O4052" s="511">
        <v>42537</v>
      </c>
      <c r="P4052" s="512">
        <v>24</v>
      </c>
      <c r="V4052" s="504">
        <v>248.839</v>
      </c>
      <c r="AC4052" s="511">
        <f t="shared" si="125"/>
        <v>42903.958333323557</v>
      </c>
      <c r="AD4052" s="512">
        <f t="shared" si="124"/>
        <v>24</v>
      </c>
      <c r="AJ4052" s="504">
        <v>263</v>
      </c>
    </row>
    <row r="4053" spans="1:36" x14ac:dyDescent="0.2">
      <c r="A4053" s="511">
        <v>42173</v>
      </c>
      <c r="B4053" s="512">
        <v>1</v>
      </c>
      <c r="H4053" s="504">
        <v>273.65600000000001</v>
      </c>
      <c r="O4053" s="511">
        <v>42538</v>
      </c>
      <c r="P4053" s="512">
        <v>1</v>
      </c>
      <c r="V4053" s="504">
        <v>231.02</v>
      </c>
      <c r="AC4053" s="511">
        <f t="shared" si="125"/>
        <v>42903.999999990221</v>
      </c>
      <c r="AD4053" s="512">
        <f t="shared" si="124"/>
        <v>1</v>
      </c>
      <c r="AJ4053" s="504">
        <v>235</v>
      </c>
    </row>
    <row r="4054" spans="1:36" x14ac:dyDescent="0.2">
      <c r="A4054" s="511">
        <v>42173</v>
      </c>
      <c r="B4054" s="512">
        <v>2</v>
      </c>
      <c r="H4054" s="504">
        <v>252.02600000000001</v>
      </c>
      <c r="O4054" s="511">
        <v>42538</v>
      </c>
      <c r="P4054" s="512">
        <v>2</v>
      </c>
      <c r="V4054" s="504">
        <v>220.65</v>
      </c>
      <c r="AC4054" s="511">
        <f t="shared" si="125"/>
        <v>42904.041666656885</v>
      </c>
      <c r="AD4054" s="512">
        <f t="shared" ref="AD4054:AD4117" si="126">B4054</f>
        <v>2</v>
      </c>
      <c r="AJ4054" s="504">
        <v>219</v>
      </c>
    </row>
    <row r="4055" spans="1:36" x14ac:dyDescent="0.2">
      <c r="A4055" s="511">
        <v>42173</v>
      </c>
      <c r="B4055" s="512">
        <v>3</v>
      </c>
      <c r="H4055" s="504">
        <v>238.828</v>
      </c>
      <c r="O4055" s="511">
        <v>42538</v>
      </c>
      <c r="P4055" s="512">
        <v>3</v>
      </c>
      <c r="V4055" s="504">
        <v>215.422</v>
      </c>
      <c r="AC4055" s="511">
        <f t="shared" ref="AC4055:AC4118" si="127">AC4054+1/24</f>
        <v>42904.08333332355</v>
      </c>
      <c r="AD4055" s="512">
        <f t="shared" si="126"/>
        <v>3</v>
      </c>
      <c r="AJ4055" s="504">
        <v>212</v>
      </c>
    </row>
    <row r="4056" spans="1:36" x14ac:dyDescent="0.2">
      <c r="A4056" s="511">
        <v>42173</v>
      </c>
      <c r="B4056" s="512">
        <v>4</v>
      </c>
      <c r="H4056" s="504">
        <v>231.245</v>
      </c>
      <c r="O4056" s="511">
        <v>42538</v>
      </c>
      <c r="P4056" s="512">
        <v>4</v>
      </c>
      <c r="V4056" s="504">
        <v>213.86799999999999</v>
      </c>
      <c r="AC4056" s="511">
        <f t="shared" si="127"/>
        <v>42904.124999990214</v>
      </c>
      <c r="AD4056" s="512">
        <f t="shared" si="126"/>
        <v>4</v>
      </c>
      <c r="AJ4056" s="504">
        <v>209</v>
      </c>
    </row>
    <row r="4057" spans="1:36" x14ac:dyDescent="0.2">
      <c r="A4057" s="511">
        <v>42173</v>
      </c>
      <c r="B4057" s="512">
        <v>5</v>
      </c>
      <c r="H4057" s="504">
        <v>231.148</v>
      </c>
      <c r="O4057" s="511">
        <v>42538</v>
      </c>
      <c r="P4057" s="512">
        <v>5</v>
      </c>
      <c r="V4057" s="504">
        <v>216.29900000000001</v>
      </c>
      <c r="AC4057" s="511">
        <f t="shared" si="127"/>
        <v>42904.166666656878</v>
      </c>
      <c r="AD4057" s="512">
        <f t="shared" si="126"/>
        <v>5</v>
      </c>
      <c r="AJ4057" s="504">
        <v>209</v>
      </c>
    </row>
    <row r="4058" spans="1:36" x14ac:dyDescent="0.2">
      <c r="A4058" s="511">
        <v>42173</v>
      </c>
      <c r="B4058" s="512">
        <v>6</v>
      </c>
      <c r="H4058" s="504">
        <v>233.67500000000001</v>
      </c>
      <c r="O4058" s="511">
        <v>42538</v>
      </c>
      <c r="P4058" s="512">
        <v>6</v>
      </c>
      <c r="V4058" s="504">
        <v>219.828</v>
      </c>
      <c r="AC4058" s="511">
        <f t="shared" si="127"/>
        <v>42904.208333323542</v>
      </c>
      <c r="AD4058" s="512">
        <f t="shared" si="126"/>
        <v>6</v>
      </c>
      <c r="AJ4058" s="504">
        <v>209</v>
      </c>
    </row>
    <row r="4059" spans="1:36" x14ac:dyDescent="0.2">
      <c r="A4059" s="511">
        <v>42173</v>
      </c>
      <c r="B4059" s="512">
        <v>7</v>
      </c>
      <c r="H4059" s="504">
        <v>242.042</v>
      </c>
      <c r="O4059" s="511">
        <v>42538</v>
      </c>
      <c r="P4059" s="512">
        <v>7</v>
      </c>
      <c r="V4059" s="504">
        <v>230.27600000000001</v>
      </c>
      <c r="AC4059" s="511">
        <f t="shared" si="127"/>
        <v>42904.249999990207</v>
      </c>
      <c r="AD4059" s="512">
        <f t="shared" si="126"/>
        <v>7</v>
      </c>
      <c r="AJ4059" s="504">
        <v>209</v>
      </c>
    </row>
    <row r="4060" spans="1:36" x14ac:dyDescent="0.2">
      <c r="A4060" s="511">
        <v>42173</v>
      </c>
      <c r="B4060" s="512">
        <v>8</v>
      </c>
      <c r="H4060" s="504">
        <v>261.95</v>
      </c>
      <c r="O4060" s="511">
        <v>42538</v>
      </c>
      <c r="P4060" s="512">
        <v>8</v>
      </c>
      <c r="V4060" s="504">
        <v>243.93100000000001</v>
      </c>
      <c r="AC4060" s="511">
        <f t="shared" si="127"/>
        <v>42904.291666656871</v>
      </c>
      <c r="AD4060" s="512">
        <f t="shared" si="126"/>
        <v>8</v>
      </c>
      <c r="AJ4060" s="504">
        <v>212</v>
      </c>
    </row>
    <row r="4061" spans="1:36" x14ac:dyDescent="0.2">
      <c r="A4061" s="511">
        <v>42173</v>
      </c>
      <c r="B4061" s="512">
        <v>9</v>
      </c>
      <c r="H4061" s="504">
        <v>274.096</v>
      </c>
      <c r="O4061" s="511">
        <v>42538</v>
      </c>
      <c r="P4061" s="512">
        <v>9</v>
      </c>
      <c r="V4061" s="504">
        <v>253.70400000000001</v>
      </c>
      <c r="AC4061" s="511">
        <f t="shared" si="127"/>
        <v>42904.333333323535</v>
      </c>
      <c r="AD4061" s="512">
        <f t="shared" si="126"/>
        <v>9</v>
      </c>
      <c r="AJ4061" s="504">
        <v>218</v>
      </c>
    </row>
    <row r="4062" spans="1:36" x14ac:dyDescent="0.2">
      <c r="A4062" s="511">
        <v>42173</v>
      </c>
      <c r="B4062" s="512">
        <v>10</v>
      </c>
      <c r="H4062" s="504">
        <v>288.33</v>
      </c>
      <c r="O4062" s="511">
        <v>42538</v>
      </c>
      <c r="P4062" s="512">
        <v>10</v>
      </c>
      <c r="V4062" s="504">
        <v>262.90899999999999</v>
      </c>
      <c r="AC4062" s="511">
        <f t="shared" si="127"/>
        <v>42904.374999990199</v>
      </c>
      <c r="AD4062" s="512">
        <f t="shared" si="126"/>
        <v>10</v>
      </c>
      <c r="AJ4062" s="504">
        <v>231</v>
      </c>
    </row>
    <row r="4063" spans="1:36" x14ac:dyDescent="0.2">
      <c r="A4063" s="511">
        <v>42173</v>
      </c>
      <c r="B4063" s="512">
        <v>11</v>
      </c>
      <c r="H4063" s="504">
        <v>310.68099999999998</v>
      </c>
      <c r="O4063" s="511">
        <v>42538</v>
      </c>
      <c r="P4063" s="512">
        <v>11</v>
      </c>
      <c r="V4063" s="504">
        <v>272.05099999999999</v>
      </c>
      <c r="AC4063" s="511">
        <f t="shared" si="127"/>
        <v>42904.416666656864</v>
      </c>
      <c r="AD4063" s="512">
        <f t="shared" si="126"/>
        <v>11</v>
      </c>
      <c r="AJ4063" s="504">
        <v>247</v>
      </c>
    </row>
    <row r="4064" spans="1:36" x14ac:dyDescent="0.2">
      <c r="A4064" s="511">
        <v>42173</v>
      </c>
      <c r="B4064" s="512">
        <v>12</v>
      </c>
      <c r="H4064" s="504">
        <v>336.59800000000001</v>
      </c>
      <c r="O4064" s="511">
        <v>42538</v>
      </c>
      <c r="P4064" s="512">
        <v>12</v>
      </c>
      <c r="V4064" s="504">
        <v>283.79399999999998</v>
      </c>
      <c r="AC4064" s="511">
        <f t="shared" si="127"/>
        <v>42904.458333323528</v>
      </c>
      <c r="AD4064" s="512">
        <f t="shared" si="126"/>
        <v>12</v>
      </c>
      <c r="AJ4064" s="504">
        <v>266</v>
      </c>
    </row>
    <row r="4065" spans="1:36" x14ac:dyDescent="0.2">
      <c r="A4065" s="511">
        <v>42173</v>
      </c>
      <c r="B4065" s="512">
        <v>13</v>
      </c>
      <c r="H4065" s="504">
        <v>360.97</v>
      </c>
      <c r="O4065" s="511">
        <v>42538</v>
      </c>
      <c r="P4065" s="512">
        <v>13</v>
      </c>
      <c r="V4065" s="504">
        <v>294.46100000000001</v>
      </c>
      <c r="AC4065" s="511">
        <f t="shared" si="127"/>
        <v>42904.499999990192</v>
      </c>
      <c r="AD4065" s="512">
        <f t="shared" si="126"/>
        <v>13</v>
      </c>
      <c r="AJ4065" s="504">
        <v>286</v>
      </c>
    </row>
    <row r="4066" spans="1:36" x14ac:dyDescent="0.2">
      <c r="A4066" s="511">
        <v>42173</v>
      </c>
      <c r="B4066" s="512">
        <v>14</v>
      </c>
      <c r="H4066" s="504">
        <v>389.88</v>
      </c>
      <c r="O4066" s="511">
        <v>42538</v>
      </c>
      <c r="P4066" s="512">
        <v>14</v>
      </c>
      <c r="V4066" s="504">
        <v>309.97899999999998</v>
      </c>
      <c r="AC4066" s="511">
        <f t="shared" si="127"/>
        <v>42904.541666656856</v>
      </c>
      <c r="AD4066" s="512">
        <f t="shared" si="126"/>
        <v>14</v>
      </c>
      <c r="AJ4066" s="504">
        <v>310</v>
      </c>
    </row>
    <row r="4067" spans="1:36" x14ac:dyDescent="0.2">
      <c r="A4067" s="511">
        <v>42173</v>
      </c>
      <c r="B4067" s="512">
        <v>15</v>
      </c>
      <c r="H4067" s="504">
        <v>413.14400000000001</v>
      </c>
      <c r="O4067" s="511">
        <v>42538</v>
      </c>
      <c r="P4067" s="512">
        <v>15</v>
      </c>
      <c r="V4067" s="504">
        <v>325.89699999999999</v>
      </c>
      <c r="AC4067" s="511">
        <f t="shared" si="127"/>
        <v>42904.58333332352</v>
      </c>
      <c r="AD4067" s="512">
        <f t="shared" si="126"/>
        <v>15</v>
      </c>
      <c r="AJ4067" s="504">
        <v>334</v>
      </c>
    </row>
    <row r="4068" spans="1:36" x14ac:dyDescent="0.2">
      <c r="A4068" s="511">
        <v>42173</v>
      </c>
      <c r="B4068" s="512">
        <v>16</v>
      </c>
      <c r="H4068" s="504">
        <v>429.423</v>
      </c>
      <c r="O4068" s="511">
        <v>42538</v>
      </c>
      <c r="P4068" s="512">
        <v>16</v>
      </c>
      <c r="V4068" s="504">
        <v>335.738</v>
      </c>
      <c r="AC4068" s="511">
        <f t="shared" si="127"/>
        <v>42904.624999990185</v>
      </c>
      <c r="AD4068" s="512">
        <f t="shared" si="126"/>
        <v>16</v>
      </c>
      <c r="AJ4068" s="504">
        <v>356</v>
      </c>
    </row>
    <row r="4069" spans="1:36" x14ac:dyDescent="0.2">
      <c r="A4069" s="511">
        <v>42173</v>
      </c>
      <c r="B4069" s="512">
        <v>17</v>
      </c>
      <c r="H4069" s="504">
        <v>434.68900000000002</v>
      </c>
      <c r="O4069" s="511">
        <v>42538</v>
      </c>
      <c r="P4069" s="512">
        <v>17</v>
      </c>
      <c r="V4069" s="504">
        <v>347.13900000000001</v>
      </c>
      <c r="AC4069" s="511">
        <f t="shared" si="127"/>
        <v>42904.666666656849</v>
      </c>
      <c r="AD4069" s="512">
        <f t="shared" si="126"/>
        <v>17</v>
      </c>
      <c r="AJ4069" s="504">
        <v>371</v>
      </c>
    </row>
    <row r="4070" spans="1:36" x14ac:dyDescent="0.2">
      <c r="A4070" s="511">
        <v>42173</v>
      </c>
      <c r="B4070" s="512">
        <v>18</v>
      </c>
      <c r="H4070" s="504">
        <v>430.38499999999999</v>
      </c>
      <c r="O4070" s="511">
        <v>42538</v>
      </c>
      <c r="P4070" s="512">
        <v>18</v>
      </c>
      <c r="V4070" s="504">
        <v>352.286</v>
      </c>
      <c r="AC4070" s="511">
        <f t="shared" si="127"/>
        <v>42904.708333323513</v>
      </c>
      <c r="AD4070" s="512">
        <f t="shared" si="126"/>
        <v>18</v>
      </c>
      <c r="AJ4070" s="504">
        <v>378</v>
      </c>
    </row>
    <row r="4071" spans="1:36" x14ac:dyDescent="0.2">
      <c r="A4071" s="511">
        <v>42173</v>
      </c>
      <c r="B4071" s="512">
        <v>19</v>
      </c>
      <c r="H4071" s="504">
        <v>418.50200000000001</v>
      </c>
      <c r="O4071" s="511">
        <v>42538</v>
      </c>
      <c r="P4071" s="512">
        <v>19</v>
      </c>
      <c r="V4071" s="504">
        <v>348.24799999999999</v>
      </c>
      <c r="AC4071" s="511">
        <f t="shared" si="127"/>
        <v>42904.749999990177</v>
      </c>
      <c r="AD4071" s="512">
        <f t="shared" si="126"/>
        <v>19</v>
      </c>
      <c r="AJ4071" s="504">
        <v>374</v>
      </c>
    </row>
    <row r="4072" spans="1:36" x14ac:dyDescent="0.2">
      <c r="A4072" s="511">
        <v>42173</v>
      </c>
      <c r="B4072" s="512">
        <v>20</v>
      </c>
      <c r="H4072" s="504">
        <v>394.61200000000002</v>
      </c>
      <c r="O4072" s="511">
        <v>42538</v>
      </c>
      <c r="P4072" s="512">
        <v>20</v>
      </c>
      <c r="V4072" s="504">
        <v>330.495</v>
      </c>
      <c r="AC4072" s="511">
        <f t="shared" si="127"/>
        <v>42904.791666656842</v>
      </c>
      <c r="AD4072" s="512">
        <f t="shared" si="126"/>
        <v>20</v>
      </c>
      <c r="AJ4072" s="504">
        <v>354</v>
      </c>
    </row>
    <row r="4073" spans="1:36" x14ac:dyDescent="0.2">
      <c r="A4073" s="511">
        <v>42173</v>
      </c>
      <c r="B4073" s="512">
        <v>21</v>
      </c>
      <c r="H4073" s="504">
        <v>370.62099999999998</v>
      </c>
      <c r="O4073" s="511">
        <v>42538</v>
      </c>
      <c r="P4073" s="512">
        <v>21</v>
      </c>
      <c r="V4073" s="504">
        <v>311.82600000000002</v>
      </c>
      <c r="AC4073" s="511">
        <f t="shared" si="127"/>
        <v>42904.833333323506</v>
      </c>
      <c r="AD4073" s="512">
        <f t="shared" si="126"/>
        <v>21</v>
      </c>
      <c r="AJ4073" s="504">
        <v>329</v>
      </c>
    </row>
    <row r="4074" spans="1:36" x14ac:dyDescent="0.2">
      <c r="A4074" s="511">
        <v>42173</v>
      </c>
      <c r="B4074" s="512">
        <v>22</v>
      </c>
      <c r="H4074" s="504">
        <v>352.54500000000002</v>
      </c>
      <c r="O4074" s="511">
        <v>42538</v>
      </c>
      <c r="P4074" s="512">
        <v>22</v>
      </c>
      <c r="V4074" s="504">
        <v>301.07299999999998</v>
      </c>
      <c r="AC4074" s="511">
        <f t="shared" si="127"/>
        <v>42904.87499999017</v>
      </c>
      <c r="AD4074" s="512">
        <f t="shared" si="126"/>
        <v>22</v>
      </c>
      <c r="AJ4074" s="504">
        <v>313</v>
      </c>
    </row>
    <row r="4075" spans="1:36" x14ac:dyDescent="0.2">
      <c r="A4075" s="511">
        <v>42173</v>
      </c>
      <c r="B4075" s="512">
        <v>23</v>
      </c>
      <c r="H4075" s="504">
        <v>318.88200000000001</v>
      </c>
      <c r="O4075" s="511">
        <v>42538</v>
      </c>
      <c r="P4075" s="512">
        <v>23</v>
      </c>
      <c r="V4075" s="504">
        <v>278.54399999999998</v>
      </c>
      <c r="AC4075" s="511">
        <f t="shared" si="127"/>
        <v>42904.916666656834</v>
      </c>
      <c r="AD4075" s="512">
        <f t="shared" si="126"/>
        <v>23</v>
      </c>
      <c r="AJ4075" s="504">
        <v>289</v>
      </c>
    </row>
    <row r="4076" spans="1:36" x14ac:dyDescent="0.2">
      <c r="A4076" s="511">
        <v>42173</v>
      </c>
      <c r="B4076" s="512">
        <v>24</v>
      </c>
      <c r="H4076" s="504">
        <v>282.11700000000002</v>
      </c>
      <c r="O4076" s="511">
        <v>42538</v>
      </c>
      <c r="P4076" s="512">
        <v>24</v>
      </c>
      <c r="V4076" s="504">
        <v>254.59100000000001</v>
      </c>
      <c r="AC4076" s="511">
        <f t="shared" si="127"/>
        <v>42904.958333323499</v>
      </c>
      <c r="AD4076" s="512">
        <f t="shared" si="126"/>
        <v>24</v>
      </c>
      <c r="AJ4076" s="504">
        <v>252</v>
      </c>
    </row>
    <row r="4077" spans="1:36" x14ac:dyDescent="0.2">
      <c r="A4077" s="511">
        <v>42174</v>
      </c>
      <c r="B4077" s="512">
        <v>1</v>
      </c>
      <c r="H4077" s="504">
        <v>256.435</v>
      </c>
      <c r="O4077" s="511">
        <v>42539</v>
      </c>
      <c r="P4077" s="512">
        <v>1</v>
      </c>
      <c r="V4077" s="504">
        <v>235.85300000000001</v>
      </c>
      <c r="AC4077" s="511">
        <f t="shared" si="127"/>
        <v>42904.999999990163</v>
      </c>
      <c r="AD4077" s="512">
        <f t="shared" si="126"/>
        <v>1</v>
      </c>
      <c r="AJ4077" s="504">
        <v>227</v>
      </c>
    </row>
    <row r="4078" spans="1:36" x14ac:dyDescent="0.2">
      <c r="A4078" s="511">
        <v>42174</v>
      </c>
      <c r="B4078" s="512">
        <v>2</v>
      </c>
      <c r="H4078" s="504">
        <v>241.29300000000001</v>
      </c>
      <c r="O4078" s="511">
        <v>42539</v>
      </c>
      <c r="P4078" s="512">
        <v>2</v>
      </c>
      <c r="V4078" s="504">
        <v>223.376</v>
      </c>
      <c r="AC4078" s="511">
        <f t="shared" si="127"/>
        <v>42905.041666656827</v>
      </c>
      <c r="AD4078" s="512">
        <f t="shared" si="126"/>
        <v>2</v>
      </c>
      <c r="AJ4078" s="504">
        <v>214</v>
      </c>
    </row>
    <row r="4079" spans="1:36" x14ac:dyDescent="0.2">
      <c r="A4079" s="511">
        <v>42174</v>
      </c>
      <c r="B4079" s="512">
        <v>3</v>
      </c>
      <c r="H4079" s="504">
        <v>229.554</v>
      </c>
      <c r="O4079" s="511">
        <v>42539</v>
      </c>
      <c r="P4079" s="512">
        <v>3</v>
      </c>
      <c r="V4079" s="504">
        <v>215.154</v>
      </c>
      <c r="AC4079" s="511">
        <f t="shared" si="127"/>
        <v>42905.083333323491</v>
      </c>
      <c r="AD4079" s="512">
        <f t="shared" si="126"/>
        <v>3</v>
      </c>
      <c r="AJ4079" s="504">
        <v>209</v>
      </c>
    </row>
    <row r="4080" spans="1:36" x14ac:dyDescent="0.2">
      <c r="A4080" s="511">
        <v>42174</v>
      </c>
      <c r="B4080" s="512">
        <v>4</v>
      </c>
      <c r="H4080" s="504">
        <v>224.38200000000001</v>
      </c>
      <c r="O4080" s="511">
        <v>42539</v>
      </c>
      <c r="P4080" s="512">
        <v>4</v>
      </c>
      <c r="V4080" s="504">
        <v>211.023</v>
      </c>
      <c r="AC4080" s="511">
        <f t="shared" si="127"/>
        <v>42905.124999990156</v>
      </c>
      <c r="AD4080" s="512">
        <f t="shared" si="126"/>
        <v>4</v>
      </c>
      <c r="AJ4080" s="504">
        <v>207</v>
      </c>
    </row>
    <row r="4081" spans="1:36" x14ac:dyDescent="0.2">
      <c r="A4081" s="511">
        <v>42174</v>
      </c>
      <c r="B4081" s="512">
        <v>5</v>
      </c>
      <c r="H4081" s="504">
        <v>225.226</v>
      </c>
      <c r="O4081" s="511">
        <v>42539</v>
      </c>
      <c r="P4081" s="512">
        <v>5</v>
      </c>
      <c r="V4081" s="504">
        <v>210.86199999999999</v>
      </c>
      <c r="AC4081" s="511">
        <f t="shared" si="127"/>
        <v>42905.16666665682</v>
      </c>
      <c r="AD4081" s="512">
        <f t="shared" si="126"/>
        <v>5</v>
      </c>
      <c r="AJ4081" s="504">
        <v>207</v>
      </c>
    </row>
    <row r="4082" spans="1:36" x14ac:dyDescent="0.2">
      <c r="A4082" s="511">
        <v>42174</v>
      </c>
      <c r="B4082" s="512">
        <v>6</v>
      </c>
      <c r="H4082" s="504">
        <v>228.61600000000001</v>
      </c>
      <c r="O4082" s="511">
        <v>42539</v>
      </c>
      <c r="P4082" s="512">
        <v>6</v>
      </c>
      <c r="V4082" s="504">
        <v>208.708</v>
      </c>
      <c r="AC4082" s="511">
        <f t="shared" si="127"/>
        <v>42905.208333323484</v>
      </c>
      <c r="AD4082" s="512">
        <f t="shared" si="126"/>
        <v>6</v>
      </c>
      <c r="AJ4082" s="504">
        <v>208</v>
      </c>
    </row>
    <row r="4083" spans="1:36" x14ac:dyDescent="0.2">
      <c r="A4083" s="511">
        <v>42174</v>
      </c>
      <c r="B4083" s="512">
        <v>7</v>
      </c>
      <c r="H4083" s="504">
        <v>239.30799999999999</v>
      </c>
      <c r="O4083" s="511">
        <v>42539</v>
      </c>
      <c r="P4083" s="512">
        <v>7</v>
      </c>
      <c r="V4083" s="504">
        <v>209.935</v>
      </c>
      <c r="AC4083" s="511">
        <f t="shared" si="127"/>
        <v>42905.249999990148</v>
      </c>
      <c r="AD4083" s="512">
        <f t="shared" si="126"/>
        <v>7</v>
      </c>
      <c r="AJ4083" s="504">
        <v>211</v>
      </c>
    </row>
    <row r="4084" spans="1:36" x14ac:dyDescent="0.2">
      <c r="A4084" s="511">
        <v>42174</v>
      </c>
      <c r="B4084" s="512">
        <v>8</v>
      </c>
      <c r="H4084" s="504">
        <v>254.697</v>
      </c>
      <c r="O4084" s="511">
        <v>42539</v>
      </c>
      <c r="P4084" s="512">
        <v>8</v>
      </c>
      <c r="V4084" s="504">
        <v>218.13300000000001</v>
      </c>
      <c r="AC4084" s="511">
        <f t="shared" si="127"/>
        <v>42905.291666656813</v>
      </c>
      <c r="AD4084" s="512">
        <f t="shared" si="126"/>
        <v>8</v>
      </c>
      <c r="AJ4084" s="504">
        <v>219</v>
      </c>
    </row>
    <row r="4085" spans="1:36" x14ac:dyDescent="0.2">
      <c r="A4085" s="511">
        <v>42174</v>
      </c>
      <c r="B4085" s="512">
        <v>9</v>
      </c>
      <c r="H4085" s="504">
        <v>264.495</v>
      </c>
      <c r="O4085" s="511">
        <v>42539</v>
      </c>
      <c r="P4085" s="512">
        <v>9</v>
      </c>
      <c r="V4085" s="504">
        <v>224.76599999999999</v>
      </c>
      <c r="AC4085" s="511">
        <f t="shared" si="127"/>
        <v>42905.333333323477</v>
      </c>
      <c r="AD4085" s="512">
        <f t="shared" si="126"/>
        <v>9</v>
      </c>
      <c r="AJ4085" s="504">
        <v>235</v>
      </c>
    </row>
    <row r="4086" spans="1:36" x14ac:dyDescent="0.2">
      <c r="A4086" s="511">
        <v>42174</v>
      </c>
      <c r="B4086" s="512">
        <v>10</v>
      </c>
      <c r="H4086" s="504">
        <v>277.55500000000001</v>
      </c>
      <c r="O4086" s="511">
        <v>42539</v>
      </c>
      <c r="P4086" s="512">
        <v>10</v>
      </c>
      <c r="V4086" s="504">
        <v>231.98500000000001</v>
      </c>
      <c r="AC4086" s="511">
        <f t="shared" si="127"/>
        <v>42905.374999990141</v>
      </c>
      <c r="AD4086" s="512">
        <f t="shared" si="126"/>
        <v>10</v>
      </c>
      <c r="AJ4086" s="504">
        <v>252</v>
      </c>
    </row>
    <row r="4087" spans="1:36" x14ac:dyDescent="0.2">
      <c r="A4087" s="511">
        <v>42174</v>
      </c>
      <c r="B4087" s="512">
        <v>11</v>
      </c>
      <c r="H4087" s="504">
        <v>290.79899999999998</v>
      </c>
      <c r="O4087" s="511">
        <v>42539</v>
      </c>
      <c r="P4087" s="512">
        <v>11</v>
      </c>
      <c r="V4087" s="504">
        <v>237.988</v>
      </c>
      <c r="AC4087" s="511">
        <f t="shared" si="127"/>
        <v>42905.416666656805</v>
      </c>
      <c r="AD4087" s="512">
        <f t="shared" si="126"/>
        <v>11</v>
      </c>
      <c r="AJ4087" s="504">
        <v>272</v>
      </c>
    </row>
    <row r="4088" spans="1:36" x14ac:dyDescent="0.2">
      <c r="A4088" s="511">
        <v>42174</v>
      </c>
      <c r="B4088" s="512">
        <v>12</v>
      </c>
      <c r="H4088" s="504">
        <v>306.83999999999997</v>
      </c>
      <c r="O4088" s="511">
        <v>42539</v>
      </c>
      <c r="P4088" s="512">
        <v>12</v>
      </c>
      <c r="V4088" s="504">
        <v>242.46700000000001</v>
      </c>
      <c r="AC4088" s="511">
        <f t="shared" si="127"/>
        <v>42905.45833332347</v>
      </c>
      <c r="AD4088" s="512">
        <f t="shared" si="126"/>
        <v>12</v>
      </c>
      <c r="AJ4088" s="504">
        <v>294</v>
      </c>
    </row>
    <row r="4089" spans="1:36" x14ac:dyDescent="0.2">
      <c r="A4089" s="511">
        <v>42174</v>
      </c>
      <c r="B4089" s="512">
        <v>13</v>
      </c>
      <c r="H4089" s="504">
        <v>325.70999999999998</v>
      </c>
      <c r="O4089" s="511">
        <v>42539</v>
      </c>
      <c r="P4089" s="512">
        <v>13</v>
      </c>
      <c r="V4089" s="504">
        <v>249.077</v>
      </c>
      <c r="AC4089" s="511">
        <f t="shared" si="127"/>
        <v>42905.499999990134</v>
      </c>
      <c r="AD4089" s="512">
        <f t="shared" si="126"/>
        <v>13</v>
      </c>
      <c r="AJ4089" s="504">
        <v>321</v>
      </c>
    </row>
    <row r="4090" spans="1:36" x14ac:dyDescent="0.2">
      <c r="A4090" s="511">
        <v>42174</v>
      </c>
      <c r="B4090" s="512">
        <v>14</v>
      </c>
      <c r="H4090" s="504">
        <v>348.98200000000003</v>
      </c>
      <c r="O4090" s="511">
        <v>42539</v>
      </c>
      <c r="P4090" s="512">
        <v>14</v>
      </c>
      <c r="V4090" s="504">
        <v>258.34800000000001</v>
      </c>
      <c r="AC4090" s="511">
        <f t="shared" si="127"/>
        <v>42905.541666656798</v>
      </c>
      <c r="AD4090" s="512">
        <f t="shared" si="126"/>
        <v>14</v>
      </c>
      <c r="AJ4090" s="504">
        <v>355</v>
      </c>
    </row>
    <row r="4091" spans="1:36" x14ac:dyDescent="0.2">
      <c r="A4091" s="511">
        <v>42174</v>
      </c>
      <c r="B4091" s="512">
        <v>15</v>
      </c>
      <c r="H4091" s="504">
        <v>371.61099999999999</v>
      </c>
      <c r="O4091" s="511">
        <v>42539</v>
      </c>
      <c r="P4091" s="512">
        <v>15</v>
      </c>
      <c r="V4091" s="504">
        <v>268.68200000000002</v>
      </c>
      <c r="AC4091" s="511">
        <f t="shared" si="127"/>
        <v>42905.583333323462</v>
      </c>
      <c r="AD4091" s="512">
        <f t="shared" si="126"/>
        <v>15</v>
      </c>
      <c r="AJ4091" s="504">
        <v>393</v>
      </c>
    </row>
    <row r="4092" spans="1:36" x14ac:dyDescent="0.2">
      <c r="A4092" s="511">
        <v>42174</v>
      </c>
      <c r="B4092" s="512">
        <v>16</v>
      </c>
      <c r="H4092" s="504">
        <v>393.13799999999998</v>
      </c>
      <c r="O4092" s="511">
        <v>42539</v>
      </c>
      <c r="P4092" s="512">
        <v>16</v>
      </c>
      <c r="V4092" s="504">
        <v>276.04399999999998</v>
      </c>
      <c r="AC4092" s="511">
        <f t="shared" si="127"/>
        <v>42905.624999990127</v>
      </c>
      <c r="AD4092" s="512">
        <f t="shared" si="126"/>
        <v>16</v>
      </c>
      <c r="AJ4092" s="504">
        <v>426</v>
      </c>
    </row>
    <row r="4093" spans="1:36" x14ac:dyDescent="0.2">
      <c r="A4093" s="511">
        <v>42174</v>
      </c>
      <c r="B4093" s="512">
        <v>17</v>
      </c>
      <c r="H4093" s="504">
        <v>408.41800000000001</v>
      </c>
      <c r="O4093" s="511">
        <v>42539</v>
      </c>
      <c r="P4093" s="512">
        <v>17</v>
      </c>
      <c r="V4093" s="504">
        <v>285.923</v>
      </c>
      <c r="AC4093" s="511">
        <f t="shared" si="127"/>
        <v>42905.666666656791</v>
      </c>
      <c r="AD4093" s="512">
        <f t="shared" si="126"/>
        <v>17</v>
      </c>
      <c r="AJ4093" s="504">
        <v>449</v>
      </c>
    </row>
    <row r="4094" spans="1:36" x14ac:dyDescent="0.2">
      <c r="A4094" s="511">
        <v>42174</v>
      </c>
      <c r="B4094" s="512">
        <v>18</v>
      </c>
      <c r="H4094" s="504">
        <v>415.68900000000002</v>
      </c>
      <c r="O4094" s="511">
        <v>42539</v>
      </c>
      <c r="P4094" s="512">
        <v>18</v>
      </c>
      <c r="V4094" s="504">
        <v>296.00900000000001</v>
      </c>
      <c r="AC4094" s="511">
        <f t="shared" si="127"/>
        <v>42905.708333323455</v>
      </c>
      <c r="AD4094" s="512">
        <f t="shared" si="126"/>
        <v>18</v>
      </c>
      <c r="AJ4094" s="504">
        <v>461</v>
      </c>
    </row>
    <row r="4095" spans="1:36" x14ac:dyDescent="0.2">
      <c r="A4095" s="511">
        <v>42174</v>
      </c>
      <c r="B4095" s="512">
        <v>19</v>
      </c>
      <c r="H4095" s="504">
        <v>415.08199999999999</v>
      </c>
      <c r="O4095" s="511">
        <v>42539</v>
      </c>
      <c r="P4095" s="512">
        <v>19</v>
      </c>
      <c r="V4095" s="504">
        <v>299.20800000000003</v>
      </c>
      <c r="AC4095" s="511">
        <f t="shared" si="127"/>
        <v>42905.749999990119</v>
      </c>
      <c r="AD4095" s="512">
        <f t="shared" si="126"/>
        <v>19</v>
      </c>
      <c r="AJ4095" s="504">
        <v>462</v>
      </c>
    </row>
    <row r="4096" spans="1:36" x14ac:dyDescent="0.2">
      <c r="A4096" s="511">
        <v>42174</v>
      </c>
      <c r="B4096" s="512">
        <v>20</v>
      </c>
      <c r="H4096" s="504">
        <v>401.39299999999997</v>
      </c>
      <c r="O4096" s="511">
        <v>42539</v>
      </c>
      <c r="P4096" s="512">
        <v>20</v>
      </c>
      <c r="V4096" s="504">
        <v>292.911</v>
      </c>
      <c r="AC4096" s="511">
        <f t="shared" si="127"/>
        <v>42905.791666656783</v>
      </c>
      <c r="AD4096" s="512">
        <f t="shared" si="126"/>
        <v>20</v>
      </c>
      <c r="AJ4096" s="504">
        <v>446</v>
      </c>
    </row>
    <row r="4097" spans="1:36" x14ac:dyDescent="0.2">
      <c r="A4097" s="511">
        <v>42174</v>
      </c>
      <c r="B4097" s="512">
        <v>21</v>
      </c>
      <c r="H4097" s="504">
        <v>376.67399999999998</v>
      </c>
      <c r="O4097" s="511">
        <v>42539</v>
      </c>
      <c r="P4097" s="512">
        <v>21</v>
      </c>
      <c r="V4097" s="504">
        <v>283.90100000000001</v>
      </c>
      <c r="AC4097" s="511">
        <f t="shared" si="127"/>
        <v>42905.833333323448</v>
      </c>
      <c r="AD4097" s="512">
        <f t="shared" si="126"/>
        <v>21</v>
      </c>
      <c r="AJ4097" s="504">
        <v>417</v>
      </c>
    </row>
    <row r="4098" spans="1:36" x14ac:dyDescent="0.2">
      <c r="A4098" s="511">
        <v>42174</v>
      </c>
      <c r="B4098" s="512">
        <v>22</v>
      </c>
      <c r="H4098" s="504">
        <v>361.541</v>
      </c>
      <c r="O4098" s="511">
        <v>42539</v>
      </c>
      <c r="P4098" s="512">
        <v>22</v>
      </c>
      <c r="V4098" s="504">
        <v>279.15300000000002</v>
      </c>
      <c r="AC4098" s="511">
        <f t="shared" si="127"/>
        <v>42905.874999990112</v>
      </c>
      <c r="AD4098" s="512">
        <f t="shared" si="126"/>
        <v>22</v>
      </c>
      <c r="AJ4098" s="504">
        <v>387</v>
      </c>
    </row>
    <row r="4099" spans="1:36" x14ac:dyDescent="0.2">
      <c r="A4099" s="511">
        <v>42174</v>
      </c>
      <c r="B4099" s="512">
        <v>23</v>
      </c>
      <c r="H4099" s="504">
        <v>326.78899999999999</v>
      </c>
      <c r="O4099" s="511">
        <v>42539</v>
      </c>
      <c r="P4099" s="512">
        <v>23</v>
      </c>
      <c r="V4099" s="504">
        <v>259.56200000000001</v>
      </c>
      <c r="AC4099" s="511">
        <f t="shared" si="127"/>
        <v>42905.916666656776</v>
      </c>
      <c r="AD4099" s="512">
        <f t="shared" si="126"/>
        <v>23</v>
      </c>
      <c r="AJ4099" s="504">
        <v>344</v>
      </c>
    </row>
    <row r="4100" spans="1:36" x14ac:dyDescent="0.2">
      <c r="A4100" s="511">
        <v>42174</v>
      </c>
      <c r="B4100" s="512">
        <v>24</v>
      </c>
      <c r="H4100" s="504">
        <v>290.642</v>
      </c>
      <c r="O4100" s="511">
        <v>42539</v>
      </c>
      <c r="P4100" s="512">
        <v>24</v>
      </c>
      <c r="V4100" s="504">
        <v>237.095</v>
      </c>
      <c r="AC4100" s="511">
        <f t="shared" si="127"/>
        <v>42905.95833332344</v>
      </c>
      <c r="AD4100" s="512">
        <f t="shared" si="126"/>
        <v>24</v>
      </c>
      <c r="AJ4100" s="504">
        <v>288</v>
      </c>
    </row>
    <row r="4101" spans="1:36" x14ac:dyDescent="0.2">
      <c r="A4101" s="511">
        <v>42175</v>
      </c>
      <c r="B4101" s="512">
        <v>1</v>
      </c>
      <c r="H4101" s="504">
        <v>263.82600000000002</v>
      </c>
      <c r="O4101" s="511">
        <v>42540</v>
      </c>
      <c r="P4101" s="512">
        <v>1</v>
      </c>
      <c r="V4101" s="504">
        <v>220.39</v>
      </c>
      <c r="AC4101" s="511">
        <f t="shared" si="127"/>
        <v>42905.999999990105</v>
      </c>
      <c r="AD4101" s="512">
        <f t="shared" si="126"/>
        <v>1</v>
      </c>
      <c r="AJ4101" s="504">
        <v>249</v>
      </c>
    </row>
    <row r="4102" spans="1:36" x14ac:dyDescent="0.2">
      <c r="A4102" s="511">
        <v>42175</v>
      </c>
      <c r="B4102" s="512">
        <v>2</v>
      </c>
      <c r="H4102" s="504">
        <v>244.69900000000001</v>
      </c>
      <c r="O4102" s="511">
        <v>42540</v>
      </c>
      <c r="P4102" s="512">
        <v>2</v>
      </c>
      <c r="V4102" s="504">
        <v>209.042</v>
      </c>
      <c r="AC4102" s="511">
        <f t="shared" si="127"/>
        <v>42906.041666656769</v>
      </c>
      <c r="AD4102" s="512">
        <f t="shared" si="126"/>
        <v>2</v>
      </c>
      <c r="AJ4102" s="504">
        <v>228</v>
      </c>
    </row>
    <row r="4103" spans="1:36" x14ac:dyDescent="0.2">
      <c r="A4103" s="511">
        <v>42175</v>
      </c>
      <c r="B4103" s="512">
        <v>3</v>
      </c>
      <c r="H4103" s="504">
        <v>230.48</v>
      </c>
      <c r="O4103" s="511">
        <v>42540</v>
      </c>
      <c r="P4103" s="512">
        <v>3</v>
      </c>
      <c r="V4103" s="504">
        <v>200.42500000000001</v>
      </c>
      <c r="AC4103" s="511">
        <f t="shared" si="127"/>
        <v>42906.083333323433</v>
      </c>
      <c r="AD4103" s="512">
        <f t="shared" si="126"/>
        <v>3</v>
      </c>
      <c r="AJ4103" s="504">
        <v>217</v>
      </c>
    </row>
    <row r="4104" spans="1:36" x14ac:dyDescent="0.2">
      <c r="A4104" s="511">
        <v>42175</v>
      </c>
      <c r="B4104" s="512">
        <v>4</v>
      </c>
      <c r="H4104" s="504">
        <v>221.084</v>
      </c>
      <c r="O4104" s="511">
        <v>42540</v>
      </c>
      <c r="P4104" s="512">
        <v>4</v>
      </c>
      <c r="V4104" s="504">
        <v>195.03800000000001</v>
      </c>
      <c r="AC4104" s="511">
        <f t="shared" si="127"/>
        <v>42906.124999990097</v>
      </c>
      <c r="AD4104" s="512">
        <f t="shared" si="126"/>
        <v>4</v>
      </c>
      <c r="AJ4104" s="504">
        <v>212</v>
      </c>
    </row>
    <row r="4105" spans="1:36" x14ac:dyDescent="0.2">
      <c r="A4105" s="511">
        <v>42175</v>
      </c>
      <c r="B4105" s="512">
        <v>5</v>
      </c>
      <c r="H4105" s="504">
        <v>217.76</v>
      </c>
      <c r="O4105" s="511">
        <v>42540</v>
      </c>
      <c r="P4105" s="512">
        <v>5</v>
      </c>
      <c r="V4105" s="504">
        <v>193.44499999999999</v>
      </c>
      <c r="AC4105" s="511">
        <f t="shared" si="127"/>
        <v>42906.166666656762</v>
      </c>
      <c r="AD4105" s="512">
        <f t="shared" si="126"/>
        <v>5</v>
      </c>
      <c r="AJ4105" s="504">
        <v>211</v>
      </c>
    </row>
    <row r="4106" spans="1:36" x14ac:dyDescent="0.2">
      <c r="A4106" s="511">
        <v>42175</v>
      </c>
      <c r="B4106" s="512">
        <v>6</v>
      </c>
      <c r="H4106" s="504">
        <v>215.19</v>
      </c>
      <c r="O4106" s="511">
        <v>42540</v>
      </c>
      <c r="P4106" s="512">
        <v>6</v>
      </c>
      <c r="V4106" s="504">
        <v>189.96</v>
      </c>
      <c r="AC4106" s="511">
        <f t="shared" si="127"/>
        <v>42906.208333323426</v>
      </c>
      <c r="AD4106" s="512">
        <f t="shared" si="126"/>
        <v>6</v>
      </c>
      <c r="AJ4106" s="504">
        <v>211</v>
      </c>
    </row>
    <row r="4107" spans="1:36" x14ac:dyDescent="0.2">
      <c r="A4107" s="511">
        <v>42175</v>
      </c>
      <c r="B4107" s="512">
        <v>7</v>
      </c>
      <c r="H4107" s="504">
        <v>216.55799999999999</v>
      </c>
      <c r="O4107" s="511">
        <v>42540</v>
      </c>
      <c r="P4107" s="512">
        <v>7</v>
      </c>
      <c r="V4107" s="504">
        <v>188.19900000000001</v>
      </c>
      <c r="AC4107" s="511">
        <f t="shared" si="127"/>
        <v>42906.24999999009</v>
      </c>
      <c r="AD4107" s="512">
        <f t="shared" si="126"/>
        <v>7</v>
      </c>
      <c r="AJ4107" s="504">
        <v>213</v>
      </c>
    </row>
    <row r="4108" spans="1:36" x14ac:dyDescent="0.2">
      <c r="A4108" s="511">
        <v>42175</v>
      </c>
      <c r="B4108" s="512">
        <v>8</v>
      </c>
      <c r="H4108" s="504">
        <v>227.06800000000001</v>
      </c>
      <c r="O4108" s="511">
        <v>42540</v>
      </c>
      <c r="P4108" s="512">
        <v>8</v>
      </c>
      <c r="V4108" s="504">
        <v>192.893</v>
      </c>
      <c r="AC4108" s="511">
        <f t="shared" si="127"/>
        <v>42906.291666656754</v>
      </c>
      <c r="AD4108" s="512">
        <f t="shared" si="126"/>
        <v>8</v>
      </c>
      <c r="AJ4108" s="504">
        <v>221</v>
      </c>
    </row>
    <row r="4109" spans="1:36" x14ac:dyDescent="0.2">
      <c r="A4109" s="511">
        <v>42175</v>
      </c>
      <c r="B4109" s="512">
        <v>9</v>
      </c>
      <c r="H4109" s="504">
        <v>240.922</v>
      </c>
      <c r="O4109" s="511">
        <v>42540</v>
      </c>
      <c r="P4109" s="512">
        <v>9</v>
      </c>
      <c r="V4109" s="504">
        <v>203.63800000000001</v>
      </c>
      <c r="AC4109" s="511">
        <f t="shared" si="127"/>
        <v>42906.333333323419</v>
      </c>
      <c r="AD4109" s="512">
        <f t="shared" si="126"/>
        <v>9</v>
      </c>
      <c r="AJ4109" s="504">
        <v>237</v>
      </c>
    </row>
    <row r="4110" spans="1:36" x14ac:dyDescent="0.2">
      <c r="A4110" s="511">
        <v>42175</v>
      </c>
      <c r="B4110" s="512">
        <v>10</v>
      </c>
      <c r="H4110" s="504">
        <v>255.58799999999999</v>
      </c>
      <c r="O4110" s="511">
        <v>42540</v>
      </c>
      <c r="P4110" s="512">
        <v>10</v>
      </c>
      <c r="V4110" s="504">
        <v>213.83099999999999</v>
      </c>
      <c r="AC4110" s="511">
        <f t="shared" si="127"/>
        <v>42906.374999990083</v>
      </c>
      <c r="AD4110" s="512">
        <f t="shared" si="126"/>
        <v>10</v>
      </c>
      <c r="AJ4110" s="504">
        <v>255</v>
      </c>
    </row>
    <row r="4111" spans="1:36" x14ac:dyDescent="0.2">
      <c r="A4111" s="511">
        <v>42175</v>
      </c>
      <c r="B4111" s="512">
        <v>11</v>
      </c>
      <c r="H4111" s="504">
        <v>275.30500000000001</v>
      </c>
      <c r="O4111" s="511">
        <v>42540</v>
      </c>
      <c r="P4111" s="512">
        <v>11</v>
      </c>
      <c r="V4111" s="504">
        <v>225.82499999999999</v>
      </c>
      <c r="AC4111" s="511">
        <f t="shared" si="127"/>
        <v>42906.416666656747</v>
      </c>
      <c r="AD4111" s="512">
        <f t="shared" si="126"/>
        <v>11</v>
      </c>
      <c r="AJ4111" s="504">
        <v>277</v>
      </c>
    </row>
    <row r="4112" spans="1:36" x14ac:dyDescent="0.2">
      <c r="A4112" s="511">
        <v>42175</v>
      </c>
      <c r="B4112" s="512">
        <v>12</v>
      </c>
      <c r="H4112" s="504">
        <v>295.97199999999998</v>
      </c>
      <c r="O4112" s="511">
        <v>42540</v>
      </c>
      <c r="P4112" s="512">
        <v>12</v>
      </c>
      <c r="V4112" s="504">
        <v>238.952</v>
      </c>
      <c r="AC4112" s="511">
        <f t="shared" si="127"/>
        <v>42906.458333323411</v>
      </c>
      <c r="AD4112" s="512">
        <f t="shared" si="126"/>
        <v>12</v>
      </c>
      <c r="AJ4112" s="504">
        <v>306</v>
      </c>
    </row>
    <row r="4113" spans="1:36" x14ac:dyDescent="0.2">
      <c r="A4113" s="511">
        <v>42175</v>
      </c>
      <c r="B4113" s="512">
        <v>13</v>
      </c>
      <c r="H4113" s="504">
        <v>321.87799999999999</v>
      </c>
      <c r="O4113" s="511">
        <v>42540</v>
      </c>
      <c r="P4113" s="512">
        <v>13</v>
      </c>
      <c r="V4113" s="504">
        <v>254.92599999999999</v>
      </c>
      <c r="AC4113" s="511">
        <f t="shared" si="127"/>
        <v>42906.499999990076</v>
      </c>
      <c r="AD4113" s="512">
        <f t="shared" si="126"/>
        <v>13</v>
      </c>
      <c r="AJ4113" s="504">
        <v>341</v>
      </c>
    </row>
    <row r="4114" spans="1:36" x14ac:dyDescent="0.2">
      <c r="A4114" s="511">
        <v>42175</v>
      </c>
      <c r="B4114" s="512">
        <v>14</v>
      </c>
      <c r="H4114" s="504">
        <v>349.01900000000001</v>
      </c>
      <c r="O4114" s="511">
        <v>42540</v>
      </c>
      <c r="P4114" s="512">
        <v>14</v>
      </c>
      <c r="V4114" s="504">
        <v>273.76799999999997</v>
      </c>
      <c r="AC4114" s="511">
        <f t="shared" si="127"/>
        <v>42906.54166665674</v>
      </c>
      <c r="AD4114" s="512">
        <f t="shared" si="126"/>
        <v>14</v>
      </c>
      <c r="AJ4114" s="504">
        <v>385</v>
      </c>
    </row>
    <row r="4115" spans="1:36" x14ac:dyDescent="0.2">
      <c r="A4115" s="511">
        <v>42175</v>
      </c>
      <c r="B4115" s="512">
        <v>15</v>
      </c>
      <c r="H4115" s="504">
        <v>370.827</v>
      </c>
      <c r="O4115" s="511">
        <v>42540</v>
      </c>
      <c r="P4115" s="512">
        <v>15</v>
      </c>
      <c r="V4115" s="504">
        <v>295.80700000000002</v>
      </c>
      <c r="AC4115" s="511">
        <f t="shared" si="127"/>
        <v>42906.583333323404</v>
      </c>
      <c r="AD4115" s="512">
        <f t="shared" si="126"/>
        <v>15</v>
      </c>
      <c r="AJ4115" s="504">
        <v>426</v>
      </c>
    </row>
    <row r="4116" spans="1:36" x14ac:dyDescent="0.2">
      <c r="A4116" s="511">
        <v>42175</v>
      </c>
      <c r="B4116" s="512">
        <v>16</v>
      </c>
      <c r="H4116" s="504">
        <v>391.11</v>
      </c>
      <c r="O4116" s="511">
        <v>42540</v>
      </c>
      <c r="P4116" s="512">
        <v>16</v>
      </c>
      <c r="V4116" s="504">
        <v>316.58100000000002</v>
      </c>
      <c r="AC4116" s="511">
        <f t="shared" si="127"/>
        <v>42906.624999990068</v>
      </c>
      <c r="AD4116" s="512">
        <f t="shared" si="126"/>
        <v>16</v>
      </c>
      <c r="AJ4116" s="504">
        <v>455</v>
      </c>
    </row>
    <row r="4117" spans="1:36" x14ac:dyDescent="0.2">
      <c r="A4117" s="511">
        <v>42175</v>
      </c>
      <c r="B4117" s="512">
        <v>17</v>
      </c>
      <c r="H4117" s="504">
        <v>403.96</v>
      </c>
      <c r="O4117" s="511">
        <v>42540</v>
      </c>
      <c r="P4117" s="512">
        <v>17</v>
      </c>
      <c r="V4117" s="504">
        <v>333.93700000000001</v>
      </c>
      <c r="AC4117" s="511">
        <f t="shared" si="127"/>
        <v>42906.666666656733</v>
      </c>
      <c r="AD4117" s="512">
        <f t="shared" si="126"/>
        <v>17</v>
      </c>
      <c r="AJ4117" s="504">
        <v>473</v>
      </c>
    </row>
    <row r="4118" spans="1:36" x14ac:dyDescent="0.2">
      <c r="A4118" s="511">
        <v>42175</v>
      </c>
      <c r="B4118" s="512">
        <v>18</v>
      </c>
      <c r="H4118" s="504">
        <v>407.072</v>
      </c>
      <c r="O4118" s="511">
        <v>42540</v>
      </c>
      <c r="P4118" s="512">
        <v>18</v>
      </c>
      <c r="V4118" s="504">
        <v>343.26100000000002</v>
      </c>
      <c r="AC4118" s="511">
        <f t="shared" si="127"/>
        <v>42906.708333323397</v>
      </c>
      <c r="AD4118" s="512">
        <f t="shared" ref="AD4118:AD4181" si="128">B4118</f>
        <v>18</v>
      </c>
      <c r="AJ4118" s="504">
        <v>481</v>
      </c>
    </row>
    <row r="4119" spans="1:36" x14ac:dyDescent="0.2">
      <c r="A4119" s="511">
        <v>42175</v>
      </c>
      <c r="B4119" s="512">
        <v>19</v>
      </c>
      <c r="H4119" s="504">
        <v>397.70600000000002</v>
      </c>
      <c r="O4119" s="511">
        <v>42540</v>
      </c>
      <c r="P4119" s="512">
        <v>19</v>
      </c>
      <c r="V4119" s="504">
        <v>342.56700000000001</v>
      </c>
      <c r="AC4119" s="511">
        <f t="shared" ref="AC4119:AC4182" si="129">AC4118+1/24</f>
        <v>42906.749999990061</v>
      </c>
      <c r="AD4119" s="512">
        <f t="shared" si="128"/>
        <v>19</v>
      </c>
      <c r="AJ4119" s="504">
        <v>479</v>
      </c>
    </row>
    <row r="4120" spans="1:36" x14ac:dyDescent="0.2">
      <c r="A4120" s="511">
        <v>42175</v>
      </c>
      <c r="B4120" s="512">
        <v>20</v>
      </c>
      <c r="H4120" s="504">
        <v>387.697</v>
      </c>
      <c r="O4120" s="511">
        <v>42540</v>
      </c>
      <c r="P4120" s="512">
        <v>20</v>
      </c>
      <c r="V4120" s="504">
        <v>332.56200000000001</v>
      </c>
      <c r="AC4120" s="511">
        <f t="shared" si="129"/>
        <v>42906.791666656725</v>
      </c>
      <c r="AD4120" s="512">
        <f t="shared" si="128"/>
        <v>20</v>
      </c>
      <c r="AJ4120" s="504">
        <v>465</v>
      </c>
    </row>
    <row r="4121" spans="1:36" x14ac:dyDescent="0.2">
      <c r="A4121" s="511">
        <v>42175</v>
      </c>
      <c r="B4121" s="512">
        <v>21</v>
      </c>
      <c r="H4121" s="504">
        <v>365.08100000000002</v>
      </c>
      <c r="O4121" s="511">
        <v>42540</v>
      </c>
      <c r="P4121" s="512">
        <v>21</v>
      </c>
      <c r="V4121" s="504">
        <v>321.762</v>
      </c>
      <c r="AC4121" s="511">
        <f t="shared" si="129"/>
        <v>42906.83333332339</v>
      </c>
      <c r="AD4121" s="512">
        <f t="shared" si="128"/>
        <v>21</v>
      </c>
      <c r="AJ4121" s="504">
        <v>434</v>
      </c>
    </row>
    <row r="4122" spans="1:36" x14ac:dyDescent="0.2">
      <c r="A4122" s="511">
        <v>42175</v>
      </c>
      <c r="B4122" s="512">
        <v>22</v>
      </c>
      <c r="H4122" s="504">
        <v>346.529</v>
      </c>
      <c r="O4122" s="511">
        <v>42540</v>
      </c>
      <c r="P4122" s="512">
        <v>22</v>
      </c>
      <c r="V4122" s="504">
        <v>313.46300000000002</v>
      </c>
      <c r="AC4122" s="511">
        <f t="shared" si="129"/>
        <v>42906.874999990054</v>
      </c>
      <c r="AD4122" s="512">
        <f t="shared" si="128"/>
        <v>22</v>
      </c>
      <c r="AJ4122" s="504">
        <v>406</v>
      </c>
    </row>
    <row r="4123" spans="1:36" x14ac:dyDescent="0.2">
      <c r="A4123" s="511">
        <v>42175</v>
      </c>
      <c r="B4123" s="512">
        <v>23</v>
      </c>
      <c r="H4123" s="504">
        <v>313.435</v>
      </c>
      <c r="O4123" s="511">
        <v>42540</v>
      </c>
      <c r="P4123" s="512">
        <v>23</v>
      </c>
      <c r="V4123" s="504">
        <v>285.48899999999998</v>
      </c>
      <c r="AC4123" s="511">
        <f t="shared" si="129"/>
        <v>42906.916666656718</v>
      </c>
      <c r="AD4123" s="512">
        <f t="shared" si="128"/>
        <v>23</v>
      </c>
      <c r="AJ4123" s="504">
        <v>363</v>
      </c>
    </row>
    <row r="4124" spans="1:36" x14ac:dyDescent="0.2">
      <c r="A4124" s="511">
        <v>42175</v>
      </c>
      <c r="B4124" s="512">
        <v>24</v>
      </c>
      <c r="H4124" s="504">
        <v>280.15899999999999</v>
      </c>
      <c r="O4124" s="511">
        <v>42540</v>
      </c>
      <c r="P4124" s="512">
        <v>24</v>
      </c>
      <c r="V4124" s="504">
        <v>253.59299999999999</v>
      </c>
      <c r="AC4124" s="511">
        <f t="shared" si="129"/>
        <v>42906.958333323382</v>
      </c>
      <c r="AD4124" s="512">
        <f t="shared" si="128"/>
        <v>24</v>
      </c>
      <c r="AJ4124" s="504">
        <v>302</v>
      </c>
    </row>
    <row r="4125" spans="1:36" x14ac:dyDescent="0.2">
      <c r="A4125" s="511">
        <v>42176</v>
      </c>
      <c r="B4125" s="512">
        <v>1</v>
      </c>
      <c r="H4125" s="504">
        <v>254.10599999999999</v>
      </c>
      <c r="O4125" s="511">
        <v>42541</v>
      </c>
      <c r="P4125" s="512">
        <v>1</v>
      </c>
      <c r="V4125" s="504">
        <v>231.047</v>
      </c>
      <c r="AC4125" s="511">
        <f t="shared" si="129"/>
        <v>42906.999999990046</v>
      </c>
      <c r="AD4125" s="512">
        <f t="shared" si="128"/>
        <v>1</v>
      </c>
      <c r="AJ4125" s="504">
        <v>259</v>
      </c>
    </row>
    <row r="4126" spans="1:36" x14ac:dyDescent="0.2">
      <c r="A4126" s="511">
        <v>42176</v>
      </c>
      <c r="B4126" s="512">
        <v>2</v>
      </c>
      <c r="H4126" s="504">
        <v>235.91399999999999</v>
      </c>
      <c r="O4126" s="511">
        <v>42541</v>
      </c>
      <c r="P4126" s="512">
        <v>2</v>
      </c>
      <c r="V4126" s="504">
        <v>214.797</v>
      </c>
      <c r="AC4126" s="511">
        <f t="shared" si="129"/>
        <v>42907.041666656711</v>
      </c>
      <c r="AD4126" s="512">
        <f t="shared" si="128"/>
        <v>2</v>
      </c>
      <c r="AJ4126" s="504">
        <v>235</v>
      </c>
    </row>
    <row r="4127" spans="1:36" x14ac:dyDescent="0.2">
      <c r="A4127" s="511">
        <v>42176</v>
      </c>
      <c r="B4127" s="512">
        <v>3</v>
      </c>
      <c r="H4127" s="504">
        <v>222.38200000000001</v>
      </c>
      <c r="O4127" s="511">
        <v>42541</v>
      </c>
      <c r="P4127" s="512">
        <v>3</v>
      </c>
      <c r="V4127" s="504">
        <v>205.34899999999999</v>
      </c>
      <c r="AC4127" s="511">
        <f t="shared" si="129"/>
        <v>42907.083333323375</v>
      </c>
      <c r="AD4127" s="512">
        <f t="shared" si="128"/>
        <v>3</v>
      </c>
      <c r="AJ4127" s="504">
        <v>221</v>
      </c>
    </row>
    <row r="4128" spans="1:36" x14ac:dyDescent="0.2">
      <c r="A4128" s="511">
        <v>42176</v>
      </c>
      <c r="B4128" s="512">
        <v>4</v>
      </c>
      <c r="H4128" s="504">
        <v>212.21600000000001</v>
      </c>
      <c r="O4128" s="511">
        <v>42541</v>
      </c>
      <c r="P4128" s="512">
        <v>4</v>
      </c>
      <c r="V4128" s="504">
        <v>202.23400000000001</v>
      </c>
      <c r="AC4128" s="511">
        <f t="shared" si="129"/>
        <v>42907.124999990039</v>
      </c>
      <c r="AD4128" s="512">
        <f t="shared" si="128"/>
        <v>4</v>
      </c>
      <c r="AJ4128" s="504">
        <v>214</v>
      </c>
    </row>
    <row r="4129" spans="1:36" x14ac:dyDescent="0.2">
      <c r="A4129" s="511">
        <v>42176</v>
      </c>
      <c r="B4129" s="512">
        <v>5</v>
      </c>
      <c r="H4129" s="504">
        <v>208.09</v>
      </c>
      <c r="O4129" s="511">
        <v>42541</v>
      </c>
      <c r="P4129" s="512">
        <v>5</v>
      </c>
      <c r="V4129" s="504">
        <v>204.34399999999999</v>
      </c>
      <c r="AC4129" s="511">
        <f t="shared" si="129"/>
        <v>42907.166666656703</v>
      </c>
      <c r="AD4129" s="512">
        <f t="shared" si="128"/>
        <v>5</v>
      </c>
      <c r="AJ4129" s="504">
        <v>212</v>
      </c>
    </row>
    <row r="4130" spans="1:36" x14ac:dyDescent="0.2">
      <c r="A4130" s="511">
        <v>42176</v>
      </c>
      <c r="B4130" s="512">
        <v>6</v>
      </c>
      <c r="H4130" s="504">
        <v>201.51300000000001</v>
      </c>
      <c r="O4130" s="511">
        <v>42541</v>
      </c>
      <c r="P4130" s="512">
        <v>6</v>
      </c>
      <c r="V4130" s="504">
        <v>212.34</v>
      </c>
      <c r="AC4130" s="511">
        <f t="shared" si="129"/>
        <v>42907.208333323368</v>
      </c>
      <c r="AD4130" s="512">
        <f t="shared" si="128"/>
        <v>6</v>
      </c>
      <c r="AJ4130" s="504">
        <v>211</v>
      </c>
    </row>
    <row r="4131" spans="1:36" x14ac:dyDescent="0.2">
      <c r="A4131" s="511">
        <v>42176</v>
      </c>
      <c r="B4131" s="512">
        <v>7</v>
      </c>
      <c r="H4131" s="504">
        <v>197.15299999999999</v>
      </c>
      <c r="O4131" s="511">
        <v>42541</v>
      </c>
      <c r="P4131" s="512">
        <v>7</v>
      </c>
      <c r="V4131" s="504">
        <v>228.886</v>
      </c>
      <c r="AC4131" s="511">
        <f t="shared" si="129"/>
        <v>42907.249999990032</v>
      </c>
      <c r="AD4131" s="512">
        <f t="shared" si="128"/>
        <v>7</v>
      </c>
      <c r="AJ4131" s="504">
        <v>212</v>
      </c>
    </row>
    <row r="4132" spans="1:36" x14ac:dyDescent="0.2">
      <c r="A4132" s="511">
        <v>42176</v>
      </c>
      <c r="B4132" s="512">
        <v>8</v>
      </c>
      <c r="H4132" s="504">
        <v>202.83</v>
      </c>
      <c r="O4132" s="511">
        <v>42541</v>
      </c>
      <c r="P4132" s="512">
        <v>8</v>
      </c>
      <c r="V4132" s="504">
        <v>252.81399999999999</v>
      </c>
      <c r="AC4132" s="511">
        <f t="shared" si="129"/>
        <v>42907.291666656696</v>
      </c>
      <c r="AD4132" s="512">
        <f t="shared" si="128"/>
        <v>8</v>
      </c>
      <c r="AJ4132" s="504">
        <v>218</v>
      </c>
    </row>
    <row r="4133" spans="1:36" x14ac:dyDescent="0.2">
      <c r="A4133" s="511">
        <v>42176</v>
      </c>
      <c r="B4133" s="512">
        <v>9</v>
      </c>
      <c r="H4133" s="504">
        <v>212.643</v>
      </c>
      <c r="O4133" s="511">
        <v>42541</v>
      </c>
      <c r="P4133" s="512">
        <v>9</v>
      </c>
      <c r="V4133" s="504">
        <v>266.83300000000003</v>
      </c>
      <c r="AC4133" s="511">
        <f t="shared" si="129"/>
        <v>42907.33333332336</v>
      </c>
      <c r="AD4133" s="512">
        <f t="shared" si="128"/>
        <v>9</v>
      </c>
      <c r="AJ4133" s="504">
        <v>233</v>
      </c>
    </row>
    <row r="4134" spans="1:36" x14ac:dyDescent="0.2">
      <c r="A4134" s="511">
        <v>42176</v>
      </c>
      <c r="B4134" s="512">
        <v>10</v>
      </c>
      <c r="H4134" s="504">
        <v>227.041</v>
      </c>
      <c r="O4134" s="511">
        <v>42541</v>
      </c>
      <c r="P4134" s="512">
        <v>10</v>
      </c>
      <c r="V4134" s="504">
        <v>283.608</v>
      </c>
      <c r="AC4134" s="511">
        <f t="shared" si="129"/>
        <v>42907.374999990025</v>
      </c>
      <c r="AD4134" s="512">
        <f t="shared" si="128"/>
        <v>10</v>
      </c>
      <c r="AJ4134" s="504">
        <v>249</v>
      </c>
    </row>
    <row r="4135" spans="1:36" x14ac:dyDescent="0.2">
      <c r="A4135" s="511">
        <v>42176</v>
      </c>
      <c r="B4135" s="512">
        <v>11</v>
      </c>
      <c r="H4135" s="504">
        <v>241.809</v>
      </c>
      <c r="O4135" s="511">
        <v>42541</v>
      </c>
      <c r="P4135" s="512">
        <v>11</v>
      </c>
      <c r="V4135" s="504">
        <v>302.28199999999998</v>
      </c>
      <c r="AC4135" s="511">
        <f t="shared" si="129"/>
        <v>42907.416666656689</v>
      </c>
      <c r="AD4135" s="512">
        <f t="shared" si="128"/>
        <v>11</v>
      </c>
      <c r="AJ4135" s="504">
        <v>271</v>
      </c>
    </row>
    <row r="4136" spans="1:36" x14ac:dyDescent="0.2">
      <c r="A4136" s="511">
        <v>42176</v>
      </c>
      <c r="B4136" s="512">
        <v>12</v>
      </c>
      <c r="H4136" s="504">
        <v>258.15100000000001</v>
      </c>
      <c r="O4136" s="511">
        <v>42541</v>
      </c>
      <c r="P4136" s="512">
        <v>12</v>
      </c>
      <c r="V4136" s="504">
        <v>323.88</v>
      </c>
      <c r="AC4136" s="511">
        <f t="shared" si="129"/>
        <v>42907.458333323353</v>
      </c>
      <c r="AD4136" s="512">
        <f t="shared" si="128"/>
        <v>12</v>
      </c>
      <c r="AJ4136" s="504">
        <v>299</v>
      </c>
    </row>
    <row r="4137" spans="1:36" x14ac:dyDescent="0.2">
      <c r="A4137" s="511">
        <v>42176</v>
      </c>
      <c r="B4137" s="512">
        <v>13</v>
      </c>
      <c r="H4137" s="504">
        <v>275.79599999999999</v>
      </c>
      <c r="O4137" s="511">
        <v>42541</v>
      </c>
      <c r="P4137" s="512">
        <v>13</v>
      </c>
      <c r="V4137" s="504">
        <v>348.68</v>
      </c>
      <c r="AC4137" s="511">
        <f t="shared" si="129"/>
        <v>42907.499999990017</v>
      </c>
      <c r="AD4137" s="512">
        <f t="shared" si="128"/>
        <v>13</v>
      </c>
      <c r="AJ4137" s="504">
        <v>335</v>
      </c>
    </row>
    <row r="4138" spans="1:36" x14ac:dyDescent="0.2">
      <c r="A4138" s="511">
        <v>42176</v>
      </c>
      <c r="B4138" s="512">
        <v>14</v>
      </c>
      <c r="H4138" s="504">
        <v>294.07600000000002</v>
      </c>
      <c r="O4138" s="511">
        <v>42541</v>
      </c>
      <c r="P4138" s="512">
        <v>14</v>
      </c>
      <c r="V4138" s="504">
        <v>375.22</v>
      </c>
      <c r="AC4138" s="511">
        <f t="shared" si="129"/>
        <v>42907.541666656682</v>
      </c>
      <c r="AD4138" s="512">
        <f t="shared" si="128"/>
        <v>14</v>
      </c>
      <c r="AJ4138" s="504">
        <v>374</v>
      </c>
    </row>
    <row r="4139" spans="1:36" x14ac:dyDescent="0.2">
      <c r="A4139" s="511">
        <v>42176</v>
      </c>
      <c r="B4139" s="512">
        <v>15</v>
      </c>
      <c r="H4139" s="504">
        <v>313.45800000000003</v>
      </c>
      <c r="O4139" s="511">
        <v>42541</v>
      </c>
      <c r="P4139" s="512">
        <v>15</v>
      </c>
      <c r="V4139" s="504">
        <v>395.262</v>
      </c>
      <c r="AC4139" s="511">
        <f t="shared" si="129"/>
        <v>42907.583333323346</v>
      </c>
      <c r="AD4139" s="512">
        <f t="shared" si="128"/>
        <v>15</v>
      </c>
      <c r="AJ4139" s="504">
        <v>408</v>
      </c>
    </row>
    <row r="4140" spans="1:36" x14ac:dyDescent="0.2">
      <c r="A4140" s="511">
        <v>42176</v>
      </c>
      <c r="B4140" s="512">
        <v>16</v>
      </c>
      <c r="H4140" s="504">
        <v>327.94</v>
      </c>
      <c r="O4140" s="511">
        <v>42541</v>
      </c>
      <c r="P4140" s="512">
        <v>16</v>
      </c>
      <c r="V4140" s="504">
        <v>408.09399999999999</v>
      </c>
      <c r="AC4140" s="511">
        <f t="shared" si="129"/>
        <v>42907.62499999001</v>
      </c>
      <c r="AD4140" s="512">
        <f t="shared" si="128"/>
        <v>16</v>
      </c>
      <c r="AJ4140" s="504">
        <v>435</v>
      </c>
    </row>
    <row r="4141" spans="1:36" x14ac:dyDescent="0.2">
      <c r="A4141" s="511">
        <v>42176</v>
      </c>
      <c r="B4141" s="512">
        <v>17</v>
      </c>
      <c r="H4141" s="504">
        <v>338.09100000000001</v>
      </c>
      <c r="O4141" s="511">
        <v>42541</v>
      </c>
      <c r="P4141" s="512">
        <v>17</v>
      </c>
      <c r="V4141" s="504">
        <v>422.53100000000001</v>
      </c>
      <c r="AC4141" s="511">
        <f t="shared" si="129"/>
        <v>42907.666666656674</v>
      </c>
      <c r="AD4141" s="512">
        <f t="shared" si="128"/>
        <v>17</v>
      </c>
      <c r="AJ4141" s="504">
        <v>456</v>
      </c>
    </row>
    <row r="4142" spans="1:36" x14ac:dyDescent="0.2">
      <c r="A4142" s="511">
        <v>42176</v>
      </c>
      <c r="B4142" s="512">
        <v>18</v>
      </c>
      <c r="H4142" s="504">
        <v>339.14699999999999</v>
      </c>
      <c r="O4142" s="511">
        <v>42541</v>
      </c>
      <c r="P4142" s="512">
        <v>18</v>
      </c>
      <c r="V4142" s="504">
        <v>418.08100000000002</v>
      </c>
      <c r="AC4142" s="511">
        <f t="shared" si="129"/>
        <v>42907.708333323339</v>
      </c>
      <c r="AD4142" s="512">
        <f t="shared" si="128"/>
        <v>18</v>
      </c>
      <c r="AJ4142" s="504">
        <v>463</v>
      </c>
    </row>
    <row r="4143" spans="1:36" x14ac:dyDescent="0.2">
      <c r="A4143" s="511">
        <v>42176</v>
      </c>
      <c r="B4143" s="512">
        <v>19</v>
      </c>
      <c r="H4143" s="504">
        <v>333.03399999999999</v>
      </c>
      <c r="O4143" s="511">
        <v>42541</v>
      </c>
      <c r="P4143" s="512">
        <v>19</v>
      </c>
      <c r="V4143" s="504">
        <v>419.42599999999999</v>
      </c>
      <c r="AC4143" s="511">
        <f t="shared" si="129"/>
        <v>42907.749999990003</v>
      </c>
      <c r="AD4143" s="512">
        <f t="shared" si="128"/>
        <v>19</v>
      </c>
      <c r="AJ4143" s="504">
        <v>460</v>
      </c>
    </row>
    <row r="4144" spans="1:36" x14ac:dyDescent="0.2">
      <c r="A4144" s="511">
        <v>42176</v>
      </c>
      <c r="B4144" s="512">
        <v>20</v>
      </c>
      <c r="H4144" s="504">
        <v>318.5</v>
      </c>
      <c r="O4144" s="511">
        <v>42541</v>
      </c>
      <c r="P4144" s="512">
        <v>20</v>
      </c>
      <c r="V4144" s="504">
        <v>405.56599999999997</v>
      </c>
      <c r="AC4144" s="511">
        <f t="shared" si="129"/>
        <v>42907.791666656667</v>
      </c>
      <c r="AD4144" s="512">
        <f t="shared" si="128"/>
        <v>20</v>
      </c>
      <c r="AJ4144" s="504">
        <v>442</v>
      </c>
    </row>
    <row r="4145" spans="1:36" x14ac:dyDescent="0.2">
      <c r="A4145" s="511">
        <v>42176</v>
      </c>
      <c r="B4145" s="512">
        <v>21</v>
      </c>
      <c r="H4145" s="504">
        <v>300.755</v>
      </c>
      <c r="O4145" s="511">
        <v>42541</v>
      </c>
      <c r="P4145" s="512">
        <v>21</v>
      </c>
      <c r="V4145" s="504">
        <v>380.88099999999997</v>
      </c>
      <c r="AC4145" s="511">
        <f t="shared" si="129"/>
        <v>42907.833333323331</v>
      </c>
      <c r="AD4145" s="512">
        <f t="shared" si="128"/>
        <v>21</v>
      </c>
      <c r="AJ4145" s="504">
        <v>408</v>
      </c>
    </row>
    <row r="4146" spans="1:36" x14ac:dyDescent="0.2">
      <c r="A4146" s="511">
        <v>42176</v>
      </c>
      <c r="B4146" s="512">
        <v>22</v>
      </c>
      <c r="H4146" s="504">
        <v>289.06700000000001</v>
      </c>
      <c r="O4146" s="511">
        <v>42541</v>
      </c>
      <c r="P4146" s="512">
        <v>22</v>
      </c>
      <c r="V4146" s="504">
        <v>364.22199999999998</v>
      </c>
      <c r="AC4146" s="511">
        <f t="shared" si="129"/>
        <v>42907.874999989996</v>
      </c>
      <c r="AD4146" s="512">
        <f t="shared" si="128"/>
        <v>22</v>
      </c>
      <c r="AJ4146" s="504">
        <v>376</v>
      </c>
    </row>
    <row r="4147" spans="1:36" x14ac:dyDescent="0.2">
      <c r="A4147" s="511">
        <v>42176</v>
      </c>
      <c r="B4147" s="512">
        <v>23</v>
      </c>
      <c r="H4147" s="504">
        <v>264.26900000000001</v>
      </c>
      <c r="O4147" s="511">
        <v>42541</v>
      </c>
      <c r="P4147" s="512">
        <v>23</v>
      </c>
      <c r="V4147" s="504">
        <v>326.39800000000002</v>
      </c>
      <c r="AC4147" s="511">
        <f t="shared" si="129"/>
        <v>42907.91666665666</v>
      </c>
      <c r="AD4147" s="512">
        <f t="shared" si="128"/>
        <v>23</v>
      </c>
      <c r="AJ4147" s="504">
        <v>335</v>
      </c>
    </row>
    <row r="4148" spans="1:36" x14ac:dyDescent="0.2">
      <c r="A4148" s="511">
        <v>42176</v>
      </c>
      <c r="B4148" s="512">
        <v>24</v>
      </c>
      <c r="H4148" s="504">
        <v>236.32400000000001</v>
      </c>
      <c r="O4148" s="511">
        <v>42541</v>
      </c>
      <c r="P4148" s="512">
        <v>24</v>
      </c>
      <c r="V4148" s="504">
        <v>285.38799999999998</v>
      </c>
      <c r="AC4148" s="511">
        <f t="shared" si="129"/>
        <v>42907.958333323324</v>
      </c>
      <c r="AD4148" s="512">
        <f t="shared" si="128"/>
        <v>24</v>
      </c>
      <c r="AJ4148" s="504">
        <v>282</v>
      </c>
    </row>
    <row r="4149" spans="1:36" x14ac:dyDescent="0.2">
      <c r="A4149" s="511">
        <v>42177</v>
      </c>
      <c r="B4149" s="512">
        <v>1</v>
      </c>
      <c r="H4149" s="504">
        <v>219.01499999999999</v>
      </c>
      <c r="O4149" s="511">
        <v>42542</v>
      </c>
      <c r="P4149" s="512">
        <v>1</v>
      </c>
      <c r="V4149" s="504">
        <v>262.49299999999999</v>
      </c>
      <c r="AC4149" s="511">
        <f t="shared" si="129"/>
        <v>42907.999999989988</v>
      </c>
      <c r="AD4149" s="512">
        <f t="shared" si="128"/>
        <v>1</v>
      </c>
      <c r="AJ4149" s="504">
        <v>245</v>
      </c>
    </row>
    <row r="4150" spans="1:36" x14ac:dyDescent="0.2">
      <c r="A4150" s="511">
        <v>42177</v>
      </c>
      <c r="B4150" s="512">
        <v>2</v>
      </c>
      <c r="H4150" s="504">
        <v>208.303</v>
      </c>
      <c r="O4150" s="511">
        <v>42542</v>
      </c>
      <c r="P4150" s="512">
        <v>2</v>
      </c>
      <c r="V4150" s="504">
        <v>247.37799999999999</v>
      </c>
      <c r="AC4150" s="511">
        <f t="shared" si="129"/>
        <v>42908.041666656653</v>
      </c>
      <c r="AD4150" s="512">
        <f t="shared" si="128"/>
        <v>2</v>
      </c>
      <c r="AJ4150" s="504">
        <v>225</v>
      </c>
    </row>
    <row r="4151" spans="1:36" x14ac:dyDescent="0.2">
      <c r="A4151" s="511">
        <v>42177</v>
      </c>
      <c r="B4151" s="512">
        <v>3</v>
      </c>
      <c r="H4151" s="504">
        <v>201.286</v>
      </c>
      <c r="O4151" s="511">
        <v>42542</v>
      </c>
      <c r="P4151" s="512">
        <v>3</v>
      </c>
      <c r="V4151" s="504">
        <v>236.339</v>
      </c>
      <c r="AC4151" s="511">
        <f t="shared" si="129"/>
        <v>42908.083333323317</v>
      </c>
      <c r="AD4151" s="512">
        <f t="shared" si="128"/>
        <v>3</v>
      </c>
      <c r="AJ4151" s="504">
        <v>214</v>
      </c>
    </row>
    <row r="4152" spans="1:36" x14ac:dyDescent="0.2">
      <c r="A4152" s="511">
        <v>42177</v>
      </c>
      <c r="B4152" s="512">
        <v>4</v>
      </c>
      <c r="H4152" s="504">
        <v>197.72</v>
      </c>
      <c r="O4152" s="511">
        <v>42542</v>
      </c>
      <c r="P4152" s="512">
        <v>4</v>
      </c>
      <c r="V4152" s="504">
        <v>230.982</v>
      </c>
      <c r="AC4152" s="511">
        <f t="shared" si="129"/>
        <v>42908.124999989981</v>
      </c>
      <c r="AD4152" s="512">
        <f t="shared" si="128"/>
        <v>4</v>
      </c>
      <c r="AJ4152" s="504">
        <v>211</v>
      </c>
    </row>
    <row r="4153" spans="1:36" x14ac:dyDescent="0.2">
      <c r="A4153" s="511">
        <v>42177</v>
      </c>
      <c r="B4153" s="512">
        <v>5</v>
      </c>
      <c r="H4153" s="504">
        <v>201.53</v>
      </c>
      <c r="O4153" s="511">
        <v>42542</v>
      </c>
      <c r="P4153" s="512">
        <v>5</v>
      </c>
      <c r="V4153" s="504">
        <v>232.32400000000001</v>
      </c>
      <c r="AC4153" s="511">
        <f t="shared" si="129"/>
        <v>42908.166666656645</v>
      </c>
      <c r="AD4153" s="512">
        <f t="shared" si="128"/>
        <v>5</v>
      </c>
      <c r="AJ4153" s="504">
        <v>209</v>
      </c>
    </row>
    <row r="4154" spans="1:36" x14ac:dyDescent="0.2">
      <c r="A4154" s="511">
        <v>42177</v>
      </c>
      <c r="B4154" s="512">
        <v>6</v>
      </c>
      <c r="H4154" s="504">
        <v>206.91399999999999</v>
      </c>
      <c r="O4154" s="511">
        <v>42542</v>
      </c>
      <c r="P4154" s="512">
        <v>6</v>
      </c>
      <c r="V4154" s="504">
        <v>237.64099999999999</v>
      </c>
      <c r="AC4154" s="511">
        <f t="shared" si="129"/>
        <v>42908.208333323309</v>
      </c>
      <c r="AD4154" s="512">
        <f t="shared" si="128"/>
        <v>6</v>
      </c>
      <c r="AJ4154" s="504">
        <v>209</v>
      </c>
    </row>
    <row r="4155" spans="1:36" x14ac:dyDescent="0.2">
      <c r="A4155" s="511">
        <v>42177</v>
      </c>
      <c r="B4155" s="512">
        <v>7</v>
      </c>
      <c r="H4155" s="504">
        <v>221.42</v>
      </c>
      <c r="O4155" s="511">
        <v>42542</v>
      </c>
      <c r="P4155" s="512">
        <v>7</v>
      </c>
      <c r="V4155" s="504">
        <v>247.53100000000001</v>
      </c>
      <c r="AC4155" s="511">
        <f t="shared" si="129"/>
        <v>42908.249999989974</v>
      </c>
      <c r="AD4155" s="512">
        <f t="shared" si="128"/>
        <v>7</v>
      </c>
      <c r="AJ4155" s="504">
        <v>210</v>
      </c>
    </row>
    <row r="4156" spans="1:36" x14ac:dyDescent="0.2">
      <c r="A4156" s="511">
        <v>42177</v>
      </c>
      <c r="B4156" s="512">
        <v>8</v>
      </c>
      <c r="H4156" s="504">
        <v>244.44399999999999</v>
      </c>
      <c r="O4156" s="511">
        <v>42542</v>
      </c>
      <c r="P4156" s="512">
        <v>8</v>
      </c>
      <c r="V4156" s="504">
        <v>265.51100000000002</v>
      </c>
      <c r="AC4156" s="511">
        <f t="shared" si="129"/>
        <v>42908.291666656638</v>
      </c>
      <c r="AD4156" s="512">
        <f t="shared" si="128"/>
        <v>8</v>
      </c>
      <c r="AJ4156" s="504">
        <v>215</v>
      </c>
    </row>
    <row r="4157" spans="1:36" x14ac:dyDescent="0.2">
      <c r="A4157" s="511">
        <v>42177</v>
      </c>
      <c r="B4157" s="512">
        <v>9</v>
      </c>
      <c r="H4157" s="504">
        <v>258.29000000000002</v>
      </c>
      <c r="O4157" s="511">
        <v>42542</v>
      </c>
      <c r="P4157" s="512">
        <v>9</v>
      </c>
      <c r="V4157" s="504">
        <v>278.16199999999998</v>
      </c>
      <c r="AC4157" s="511">
        <f t="shared" si="129"/>
        <v>42908.333333323302</v>
      </c>
      <c r="AD4157" s="512">
        <f t="shared" si="128"/>
        <v>9</v>
      </c>
      <c r="AJ4157" s="504">
        <v>227</v>
      </c>
    </row>
    <row r="4158" spans="1:36" x14ac:dyDescent="0.2">
      <c r="A4158" s="511">
        <v>42177</v>
      </c>
      <c r="B4158" s="512">
        <v>10</v>
      </c>
      <c r="H4158" s="504">
        <v>269.459</v>
      </c>
      <c r="O4158" s="511">
        <v>42542</v>
      </c>
      <c r="P4158" s="512">
        <v>10</v>
      </c>
      <c r="V4158" s="504">
        <v>292.70999999999998</v>
      </c>
      <c r="AC4158" s="511">
        <f t="shared" si="129"/>
        <v>42908.374999989966</v>
      </c>
      <c r="AD4158" s="512">
        <f t="shared" si="128"/>
        <v>10</v>
      </c>
      <c r="AJ4158" s="504">
        <v>240</v>
      </c>
    </row>
    <row r="4159" spans="1:36" x14ac:dyDescent="0.2">
      <c r="A4159" s="511">
        <v>42177</v>
      </c>
      <c r="B4159" s="512">
        <v>11</v>
      </c>
      <c r="H4159" s="504">
        <v>280.97899999999998</v>
      </c>
      <c r="O4159" s="511">
        <v>42542</v>
      </c>
      <c r="P4159" s="512">
        <v>11</v>
      </c>
      <c r="V4159" s="504">
        <v>312.49</v>
      </c>
      <c r="AC4159" s="511">
        <f t="shared" si="129"/>
        <v>42908.416666656631</v>
      </c>
      <c r="AD4159" s="512">
        <f t="shared" si="128"/>
        <v>11</v>
      </c>
      <c r="AJ4159" s="504">
        <v>257</v>
      </c>
    </row>
    <row r="4160" spans="1:36" x14ac:dyDescent="0.2">
      <c r="A4160" s="511">
        <v>42177</v>
      </c>
      <c r="B4160" s="512">
        <v>12</v>
      </c>
      <c r="H4160" s="504">
        <v>296.91000000000003</v>
      </c>
      <c r="O4160" s="511">
        <v>42542</v>
      </c>
      <c r="P4160" s="512">
        <v>12</v>
      </c>
      <c r="V4160" s="504">
        <v>337.62200000000001</v>
      </c>
      <c r="AC4160" s="511">
        <f t="shared" si="129"/>
        <v>42908.458333323295</v>
      </c>
      <c r="AD4160" s="512">
        <f t="shared" si="128"/>
        <v>12</v>
      </c>
      <c r="AJ4160" s="504">
        <v>278</v>
      </c>
    </row>
    <row r="4161" spans="1:36" x14ac:dyDescent="0.2">
      <c r="A4161" s="511">
        <v>42177</v>
      </c>
      <c r="B4161" s="512">
        <v>13</v>
      </c>
      <c r="H4161" s="504">
        <v>315.13499999999999</v>
      </c>
      <c r="O4161" s="511">
        <v>42542</v>
      </c>
      <c r="P4161" s="512">
        <v>13</v>
      </c>
      <c r="V4161" s="504">
        <v>366.77600000000001</v>
      </c>
      <c r="AC4161" s="511">
        <f t="shared" si="129"/>
        <v>42908.499999989959</v>
      </c>
      <c r="AD4161" s="512">
        <f t="shared" si="128"/>
        <v>13</v>
      </c>
      <c r="AJ4161" s="504">
        <v>304</v>
      </c>
    </row>
    <row r="4162" spans="1:36" x14ac:dyDescent="0.2">
      <c r="A4162" s="511">
        <v>42177</v>
      </c>
      <c r="B4162" s="512">
        <v>14</v>
      </c>
      <c r="H4162" s="504">
        <v>335.86</v>
      </c>
      <c r="O4162" s="511">
        <v>42542</v>
      </c>
      <c r="P4162" s="512">
        <v>14</v>
      </c>
      <c r="V4162" s="504">
        <v>398.69</v>
      </c>
      <c r="AC4162" s="511">
        <f t="shared" si="129"/>
        <v>42908.541666656623</v>
      </c>
      <c r="AD4162" s="512">
        <f t="shared" si="128"/>
        <v>14</v>
      </c>
      <c r="AJ4162" s="504">
        <v>334</v>
      </c>
    </row>
    <row r="4163" spans="1:36" x14ac:dyDescent="0.2">
      <c r="A4163" s="511">
        <v>42177</v>
      </c>
      <c r="B4163" s="512">
        <v>15</v>
      </c>
      <c r="H4163" s="504">
        <v>358.82400000000001</v>
      </c>
      <c r="O4163" s="511">
        <v>42542</v>
      </c>
      <c r="P4163" s="512">
        <v>15</v>
      </c>
      <c r="V4163" s="504">
        <v>426.45100000000002</v>
      </c>
      <c r="AC4163" s="511">
        <f t="shared" si="129"/>
        <v>42908.583333323288</v>
      </c>
      <c r="AD4163" s="512">
        <f t="shared" si="128"/>
        <v>15</v>
      </c>
      <c r="AJ4163" s="504">
        <v>373</v>
      </c>
    </row>
    <row r="4164" spans="1:36" x14ac:dyDescent="0.2">
      <c r="A4164" s="511">
        <v>42177</v>
      </c>
      <c r="B4164" s="512">
        <v>16</v>
      </c>
      <c r="H4164" s="504">
        <v>375.80799999999999</v>
      </c>
      <c r="O4164" s="511">
        <v>42542</v>
      </c>
      <c r="P4164" s="512">
        <v>16</v>
      </c>
      <c r="V4164" s="504">
        <v>447.113</v>
      </c>
      <c r="AC4164" s="511">
        <f t="shared" si="129"/>
        <v>42908.624999989952</v>
      </c>
      <c r="AD4164" s="512">
        <f t="shared" si="128"/>
        <v>16</v>
      </c>
      <c r="AJ4164" s="504">
        <v>407</v>
      </c>
    </row>
    <row r="4165" spans="1:36" x14ac:dyDescent="0.2">
      <c r="A4165" s="511">
        <v>42177</v>
      </c>
      <c r="B4165" s="512">
        <v>17</v>
      </c>
      <c r="H4165" s="504">
        <v>395.30500000000001</v>
      </c>
      <c r="O4165" s="511">
        <v>42542</v>
      </c>
      <c r="P4165" s="512">
        <v>17</v>
      </c>
      <c r="V4165" s="504">
        <v>461.32799999999997</v>
      </c>
      <c r="AC4165" s="511">
        <f t="shared" si="129"/>
        <v>42908.666666656616</v>
      </c>
      <c r="AD4165" s="512">
        <f t="shared" si="128"/>
        <v>17</v>
      </c>
      <c r="AJ4165" s="504">
        <v>434</v>
      </c>
    </row>
    <row r="4166" spans="1:36" x14ac:dyDescent="0.2">
      <c r="A4166" s="511">
        <v>42177</v>
      </c>
      <c r="B4166" s="512">
        <v>18</v>
      </c>
      <c r="H4166" s="504">
        <v>402.05200000000002</v>
      </c>
      <c r="O4166" s="511">
        <v>42542</v>
      </c>
      <c r="P4166" s="512">
        <v>18</v>
      </c>
      <c r="V4166" s="504">
        <v>466.06400000000002</v>
      </c>
      <c r="AC4166" s="511">
        <f t="shared" si="129"/>
        <v>42908.70833332328</v>
      </c>
      <c r="AD4166" s="512">
        <f t="shared" si="128"/>
        <v>18</v>
      </c>
      <c r="AJ4166" s="504">
        <v>447</v>
      </c>
    </row>
    <row r="4167" spans="1:36" x14ac:dyDescent="0.2">
      <c r="A4167" s="511">
        <v>42177</v>
      </c>
      <c r="B4167" s="512">
        <v>19</v>
      </c>
      <c r="H4167" s="504">
        <v>397.79599999999999</v>
      </c>
      <c r="O4167" s="511">
        <v>42542</v>
      </c>
      <c r="P4167" s="512">
        <v>19</v>
      </c>
      <c r="V4167" s="504">
        <v>467.69600000000003</v>
      </c>
      <c r="AC4167" s="511">
        <f t="shared" si="129"/>
        <v>42908.749999989945</v>
      </c>
      <c r="AD4167" s="512">
        <f t="shared" si="128"/>
        <v>19</v>
      </c>
      <c r="AJ4167" s="504">
        <v>438</v>
      </c>
    </row>
    <row r="4168" spans="1:36" x14ac:dyDescent="0.2">
      <c r="A4168" s="511">
        <v>42177</v>
      </c>
      <c r="B4168" s="512">
        <v>20</v>
      </c>
      <c r="H4168" s="504">
        <v>380.66199999999998</v>
      </c>
      <c r="O4168" s="511">
        <v>42542</v>
      </c>
      <c r="P4168" s="512">
        <v>20</v>
      </c>
      <c r="V4168" s="504">
        <v>455.42500000000001</v>
      </c>
      <c r="AC4168" s="511">
        <f t="shared" si="129"/>
        <v>42908.791666656609</v>
      </c>
      <c r="AD4168" s="512">
        <f t="shared" si="128"/>
        <v>20</v>
      </c>
      <c r="AJ4168" s="504">
        <v>410</v>
      </c>
    </row>
    <row r="4169" spans="1:36" x14ac:dyDescent="0.2">
      <c r="A4169" s="511">
        <v>42177</v>
      </c>
      <c r="B4169" s="512">
        <v>21</v>
      </c>
      <c r="H4169" s="504">
        <v>361.13600000000002</v>
      </c>
      <c r="O4169" s="511">
        <v>42542</v>
      </c>
      <c r="P4169" s="512">
        <v>21</v>
      </c>
      <c r="V4169" s="504">
        <v>430.62200000000001</v>
      </c>
      <c r="AC4169" s="511">
        <f t="shared" si="129"/>
        <v>42908.833333323273</v>
      </c>
      <c r="AD4169" s="512">
        <f t="shared" si="128"/>
        <v>21</v>
      </c>
      <c r="AJ4169" s="504">
        <v>365</v>
      </c>
    </row>
    <row r="4170" spans="1:36" x14ac:dyDescent="0.2">
      <c r="A4170" s="511">
        <v>42177</v>
      </c>
      <c r="B4170" s="512">
        <v>22</v>
      </c>
      <c r="H4170" s="504">
        <v>345.31400000000002</v>
      </c>
      <c r="O4170" s="511">
        <v>42542</v>
      </c>
      <c r="P4170" s="512">
        <v>22</v>
      </c>
      <c r="V4170" s="504">
        <v>409.541</v>
      </c>
      <c r="AC4170" s="511">
        <f t="shared" si="129"/>
        <v>42908.874999989937</v>
      </c>
      <c r="AD4170" s="512">
        <f t="shared" si="128"/>
        <v>22</v>
      </c>
      <c r="AJ4170" s="504">
        <v>333</v>
      </c>
    </row>
    <row r="4171" spans="1:36" x14ac:dyDescent="0.2">
      <c r="A4171" s="511">
        <v>42177</v>
      </c>
      <c r="B4171" s="512">
        <v>23</v>
      </c>
      <c r="H4171" s="504">
        <v>311.35399999999998</v>
      </c>
      <c r="O4171" s="511">
        <v>42542</v>
      </c>
      <c r="P4171" s="512">
        <v>23</v>
      </c>
      <c r="V4171" s="504">
        <v>364.22899999999998</v>
      </c>
      <c r="AC4171" s="511">
        <f t="shared" si="129"/>
        <v>42908.916666656602</v>
      </c>
      <c r="AD4171" s="512">
        <f t="shared" si="128"/>
        <v>23</v>
      </c>
      <c r="AJ4171" s="504">
        <v>299</v>
      </c>
    </row>
    <row r="4172" spans="1:36" x14ac:dyDescent="0.2">
      <c r="A4172" s="511">
        <v>42177</v>
      </c>
      <c r="B4172" s="512">
        <v>24</v>
      </c>
      <c r="H4172" s="504">
        <v>277.14400000000001</v>
      </c>
      <c r="O4172" s="511">
        <v>42542</v>
      </c>
      <c r="P4172" s="512">
        <v>24</v>
      </c>
      <c r="V4172" s="504">
        <v>317.74299999999999</v>
      </c>
      <c r="AC4172" s="511">
        <f t="shared" si="129"/>
        <v>42908.958333323266</v>
      </c>
      <c r="AD4172" s="512">
        <f t="shared" si="128"/>
        <v>24</v>
      </c>
      <c r="AJ4172" s="504">
        <v>259</v>
      </c>
    </row>
    <row r="4173" spans="1:36" x14ac:dyDescent="0.2">
      <c r="A4173" s="511">
        <v>42178</v>
      </c>
      <c r="B4173" s="512">
        <v>1</v>
      </c>
      <c r="H4173" s="504">
        <v>254.82400000000001</v>
      </c>
      <c r="O4173" s="511">
        <v>42543</v>
      </c>
      <c r="P4173" s="512">
        <v>1</v>
      </c>
      <c r="V4173" s="504">
        <v>286.315</v>
      </c>
      <c r="AC4173" s="511">
        <f t="shared" si="129"/>
        <v>42908.99999998993</v>
      </c>
      <c r="AD4173" s="512">
        <f t="shared" si="128"/>
        <v>1</v>
      </c>
      <c r="AJ4173" s="504">
        <v>231</v>
      </c>
    </row>
    <row r="4174" spans="1:36" x14ac:dyDescent="0.2">
      <c r="A4174" s="511">
        <v>42178</v>
      </c>
      <c r="B4174" s="512">
        <v>2</v>
      </c>
      <c r="H4174" s="504">
        <v>240.845</v>
      </c>
      <c r="O4174" s="511">
        <v>42543</v>
      </c>
      <c r="P4174" s="512">
        <v>2</v>
      </c>
      <c r="V4174" s="504">
        <v>265.39999999999998</v>
      </c>
      <c r="AC4174" s="511">
        <f t="shared" si="129"/>
        <v>42909.041666656594</v>
      </c>
      <c r="AD4174" s="512">
        <f t="shared" si="128"/>
        <v>2</v>
      </c>
      <c r="AJ4174" s="504">
        <v>216</v>
      </c>
    </row>
    <row r="4175" spans="1:36" x14ac:dyDescent="0.2">
      <c r="A4175" s="511">
        <v>42178</v>
      </c>
      <c r="B4175" s="512">
        <v>3</v>
      </c>
      <c r="H4175" s="504">
        <v>232.01599999999999</v>
      </c>
      <c r="O4175" s="511">
        <v>42543</v>
      </c>
      <c r="P4175" s="512">
        <v>3</v>
      </c>
      <c r="V4175" s="504">
        <v>250.434</v>
      </c>
      <c r="AC4175" s="511">
        <f t="shared" si="129"/>
        <v>42909.083333323259</v>
      </c>
      <c r="AD4175" s="512">
        <f t="shared" si="128"/>
        <v>3</v>
      </c>
      <c r="AJ4175" s="504">
        <v>211</v>
      </c>
    </row>
    <row r="4176" spans="1:36" x14ac:dyDescent="0.2">
      <c r="A4176" s="511">
        <v>42178</v>
      </c>
      <c r="B4176" s="512">
        <v>4</v>
      </c>
      <c r="H4176" s="504">
        <v>226.84299999999999</v>
      </c>
      <c r="O4176" s="511">
        <v>42543</v>
      </c>
      <c r="P4176" s="512">
        <v>4</v>
      </c>
      <c r="V4176" s="504">
        <v>243.559</v>
      </c>
      <c r="AC4176" s="511">
        <f t="shared" si="129"/>
        <v>42909.124999989923</v>
      </c>
      <c r="AD4176" s="512">
        <f t="shared" si="128"/>
        <v>4</v>
      </c>
      <c r="AJ4176" s="504">
        <v>209</v>
      </c>
    </row>
    <row r="4177" spans="1:36" x14ac:dyDescent="0.2">
      <c r="A4177" s="511">
        <v>42178</v>
      </c>
      <c r="B4177" s="512">
        <v>5</v>
      </c>
      <c r="H4177" s="504">
        <v>229.29499999999999</v>
      </c>
      <c r="O4177" s="511">
        <v>42543</v>
      </c>
      <c r="P4177" s="512">
        <v>5</v>
      </c>
      <c r="V4177" s="504">
        <v>242.12899999999999</v>
      </c>
      <c r="AC4177" s="511">
        <f t="shared" si="129"/>
        <v>42909.166666656587</v>
      </c>
      <c r="AD4177" s="512">
        <f t="shared" si="128"/>
        <v>5</v>
      </c>
      <c r="AJ4177" s="504">
        <v>208</v>
      </c>
    </row>
    <row r="4178" spans="1:36" x14ac:dyDescent="0.2">
      <c r="A4178" s="511">
        <v>42178</v>
      </c>
      <c r="B4178" s="512">
        <v>6</v>
      </c>
      <c r="H4178" s="504">
        <v>233.286</v>
      </c>
      <c r="O4178" s="511">
        <v>42543</v>
      </c>
      <c r="P4178" s="512">
        <v>6</v>
      </c>
      <c r="V4178" s="504">
        <v>243.976</v>
      </c>
      <c r="AC4178" s="511">
        <f t="shared" si="129"/>
        <v>42909.208333323251</v>
      </c>
      <c r="AD4178" s="512">
        <f t="shared" si="128"/>
        <v>6</v>
      </c>
      <c r="AJ4178" s="504">
        <v>209</v>
      </c>
    </row>
    <row r="4179" spans="1:36" x14ac:dyDescent="0.2">
      <c r="A4179" s="511">
        <v>42178</v>
      </c>
      <c r="B4179" s="512">
        <v>7</v>
      </c>
      <c r="H4179" s="504">
        <v>242.989</v>
      </c>
      <c r="O4179" s="511">
        <v>42543</v>
      </c>
      <c r="P4179" s="512">
        <v>7</v>
      </c>
      <c r="V4179" s="504">
        <v>252.786</v>
      </c>
      <c r="AC4179" s="511">
        <f t="shared" si="129"/>
        <v>42909.249999989916</v>
      </c>
      <c r="AD4179" s="512">
        <f t="shared" si="128"/>
        <v>7</v>
      </c>
      <c r="AJ4179" s="504">
        <v>210</v>
      </c>
    </row>
    <row r="4180" spans="1:36" x14ac:dyDescent="0.2">
      <c r="A4180" s="511">
        <v>42178</v>
      </c>
      <c r="B4180" s="512">
        <v>8</v>
      </c>
      <c r="H4180" s="504">
        <v>259.76499999999999</v>
      </c>
      <c r="O4180" s="511">
        <v>42543</v>
      </c>
      <c r="P4180" s="512">
        <v>8</v>
      </c>
      <c r="V4180" s="504">
        <v>269.37900000000002</v>
      </c>
      <c r="AC4180" s="511">
        <f t="shared" si="129"/>
        <v>42909.29166665658</v>
      </c>
      <c r="AD4180" s="512">
        <f t="shared" si="128"/>
        <v>8</v>
      </c>
      <c r="AJ4180" s="504">
        <v>214</v>
      </c>
    </row>
    <row r="4181" spans="1:36" x14ac:dyDescent="0.2">
      <c r="A4181" s="511">
        <v>42178</v>
      </c>
      <c r="B4181" s="512">
        <v>9</v>
      </c>
      <c r="H4181" s="504">
        <v>269.33100000000002</v>
      </c>
      <c r="O4181" s="511">
        <v>42543</v>
      </c>
      <c r="P4181" s="512">
        <v>9</v>
      </c>
      <c r="V4181" s="504">
        <v>283.31799999999998</v>
      </c>
      <c r="AC4181" s="511">
        <f t="shared" si="129"/>
        <v>42909.333333323244</v>
      </c>
      <c r="AD4181" s="512">
        <f t="shared" si="128"/>
        <v>9</v>
      </c>
      <c r="AJ4181" s="504">
        <v>224</v>
      </c>
    </row>
    <row r="4182" spans="1:36" x14ac:dyDescent="0.2">
      <c r="A4182" s="511">
        <v>42178</v>
      </c>
      <c r="B4182" s="512">
        <v>10</v>
      </c>
      <c r="H4182" s="504">
        <v>281.32299999999998</v>
      </c>
      <c r="O4182" s="511">
        <v>42543</v>
      </c>
      <c r="P4182" s="512">
        <v>10</v>
      </c>
      <c r="V4182" s="504">
        <v>302.05399999999997</v>
      </c>
      <c r="AC4182" s="511">
        <f t="shared" si="129"/>
        <v>42909.374999989908</v>
      </c>
      <c r="AD4182" s="512">
        <f t="shared" ref="AD4182:AD4245" si="130">B4182</f>
        <v>10</v>
      </c>
      <c r="AJ4182" s="504">
        <v>235</v>
      </c>
    </row>
    <row r="4183" spans="1:36" x14ac:dyDescent="0.2">
      <c r="A4183" s="511">
        <v>42178</v>
      </c>
      <c r="B4183" s="512">
        <v>11</v>
      </c>
      <c r="H4183" s="504">
        <v>296.89999999999998</v>
      </c>
      <c r="O4183" s="511">
        <v>42543</v>
      </c>
      <c r="P4183" s="512">
        <v>11</v>
      </c>
      <c r="V4183" s="504">
        <v>323.346</v>
      </c>
      <c r="AC4183" s="511">
        <f t="shared" ref="AC4183:AC4246" si="131">AC4182+1/24</f>
        <v>42909.416666656572</v>
      </c>
      <c r="AD4183" s="512">
        <f t="shared" si="130"/>
        <v>11</v>
      </c>
      <c r="AJ4183" s="504">
        <v>248</v>
      </c>
    </row>
    <row r="4184" spans="1:36" x14ac:dyDescent="0.2">
      <c r="A4184" s="511">
        <v>42178</v>
      </c>
      <c r="B4184" s="512">
        <v>12</v>
      </c>
      <c r="H4184" s="504">
        <v>314.209</v>
      </c>
      <c r="O4184" s="511">
        <v>42543</v>
      </c>
      <c r="P4184" s="512">
        <v>12</v>
      </c>
      <c r="V4184" s="504">
        <v>345.05</v>
      </c>
      <c r="AC4184" s="511">
        <f t="shared" si="131"/>
        <v>42909.458333323237</v>
      </c>
      <c r="AD4184" s="512">
        <f t="shared" si="130"/>
        <v>12</v>
      </c>
      <c r="AJ4184" s="504">
        <v>262</v>
      </c>
    </row>
    <row r="4185" spans="1:36" x14ac:dyDescent="0.2">
      <c r="A4185" s="511">
        <v>42178</v>
      </c>
      <c r="B4185" s="512">
        <v>13</v>
      </c>
      <c r="H4185" s="504">
        <v>333.41500000000002</v>
      </c>
      <c r="O4185" s="511">
        <v>42543</v>
      </c>
      <c r="P4185" s="512">
        <v>13</v>
      </c>
      <c r="V4185" s="504">
        <v>370.048</v>
      </c>
      <c r="AC4185" s="511">
        <f t="shared" si="131"/>
        <v>42909.499999989901</v>
      </c>
      <c r="AD4185" s="512">
        <f t="shared" si="130"/>
        <v>13</v>
      </c>
      <c r="AJ4185" s="504">
        <v>276</v>
      </c>
    </row>
    <row r="4186" spans="1:36" x14ac:dyDescent="0.2">
      <c r="A4186" s="511">
        <v>42178</v>
      </c>
      <c r="B4186" s="512">
        <v>14</v>
      </c>
      <c r="H4186" s="504">
        <v>356.44400000000002</v>
      </c>
      <c r="O4186" s="511">
        <v>42543</v>
      </c>
      <c r="P4186" s="512">
        <v>14</v>
      </c>
      <c r="V4186" s="504">
        <v>396.92899999999997</v>
      </c>
      <c r="AC4186" s="511">
        <f t="shared" si="131"/>
        <v>42909.541666656565</v>
      </c>
      <c r="AD4186" s="512">
        <f t="shared" si="130"/>
        <v>14</v>
      </c>
      <c r="AJ4186" s="504">
        <v>293</v>
      </c>
    </row>
    <row r="4187" spans="1:36" x14ac:dyDescent="0.2">
      <c r="A4187" s="511">
        <v>42178</v>
      </c>
      <c r="B4187" s="512">
        <v>15</v>
      </c>
      <c r="H4187" s="504">
        <v>383.68799999999999</v>
      </c>
      <c r="O4187" s="511">
        <v>42543</v>
      </c>
      <c r="P4187" s="512">
        <v>15</v>
      </c>
      <c r="V4187" s="504">
        <v>420.19600000000003</v>
      </c>
      <c r="AC4187" s="511">
        <f t="shared" si="131"/>
        <v>42909.583333323229</v>
      </c>
      <c r="AD4187" s="512">
        <f t="shared" si="130"/>
        <v>15</v>
      </c>
      <c r="AJ4187" s="504">
        <v>318</v>
      </c>
    </row>
    <row r="4188" spans="1:36" x14ac:dyDescent="0.2">
      <c r="A4188" s="511">
        <v>42178</v>
      </c>
      <c r="B4188" s="512">
        <v>16</v>
      </c>
      <c r="H4188" s="504">
        <v>402.43200000000002</v>
      </c>
      <c r="O4188" s="511">
        <v>42543</v>
      </c>
      <c r="P4188" s="512">
        <v>16</v>
      </c>
      <c r="V4188" s="504">
        <v>434.42700000000002</v>
      </c>
      <c r="AC4188" s="511">
        <f t="shared" si="131"/>
        <v>42909.624999989894</v>
      </c>
      <c r="AD4188" s="512">
        <f t="shared" si="130"/>
        <v>16</v>
      </c>
      <c r="AJ4188" s="504">
        <v>346</v>
      </c>
    </row>
    <row r="4189" spans="1:36" x14ac:dyDescent="0.2">
      <c r="A4189" s="511">
        <v>42178</v>
      </c>
      <c r="B4189" s="512">
        <v>17</v>
      </c>
      <c r="H4189" s="504">
        <v>417.12099999999998</v>
      </c>
      <c r="O4189" s="511">
        <v>42543</v>
      </c>
      <c r="P4189" s="512">
        <v>17</v>
      </c>
      <c r="V4189" s="504">
        <v>447.55399999999997</v>
      </c>
      <c r="AC4189" s="511">
        <f t="shared" si="131"/>
        <v>42909.666666656558</v>
      </c>
      <c r="AD4189" s="512">
        <f t="shared" si="130"/>
        <v>17</v>
      </c>
      <c r="AJ4189" s="504">
        <v>368</v>
      </c>
    </row>
    <row r="4190" spans="1:36" x14ac:dyDescent="0.2">
      <c r="A4190" s="511">
        <v>42178</v>
      </c>
      <c r="B4190" s="512">
        <v>18</v>
      </c>
      <c r="H4190" s="504">
        <v>424.32400000000001</v>
      </c>
      <c r="O4190" s="511">
        <v>42543</v>
      </c>
      <c r="P4190" s="512">
        <v>18</v>
      </c>
      <c r="V4190" s="504">
        <v>448.96199999999999</v>
      </c>
      <c r="AC4190" s="511">
        <f t="shared" si="131"/>
        <v>42909.708333323222</v>
      </c>
      <c r="AD4190" s="512">
        <f t="shared" si="130"/>
        <v>18</v>
      </c>
      <c r="AJ4190" s="504">
        <v>384</v>
      </c>
    </row>
    <row r="4191" spans="1:36" x14ac:dyDescent="0.2">
      <c r="A4191" s="511">
        <v>42178</v>
      </c>
      <c r="B4191" s="512">
        <v>19</v>
      </c>
      <c r="H4191" s="504">
        <v>423.01900000000001</v>
      </c>
      <c r="O4191" s="511">
        <v>42543</v>
      </c>
      <c r="P4191" s="512">
        <v>19</v>
      </c>
      <c r="V4191" s="504">
        <v>443.80099999999999</v>
      </c>
      <c r="AC4191" s="511">
        <f t="shared" si="131"/>
        <v>42909.749999989886</v>
      </c>
      <c r="AD4191" s="512">
        <f t="shared" si="130"/>
        <v>19</v>
      </c>
      <c r="AJ4191" s="504">
        <v>383</v>
      </c>
    </row>
    <row r="4192" spans="1:36" x14ac:dyDescent="0.2">
      <c r="A4192" s="511">
        <v>42178</v>
      </c>
      <c r="B4192" s="512">
        <v>20</v>
      </c>
      <c r="H4192" s="504">
        <v>409.76600000000002</v>
      </c>
      <c r="O4192" s="511">
        <v>42543</v>
      </c>
      <c r="P4192" s="512">
        <v>20</v>
      </c>
      <c r="V4192" s="504">
        <v>421.495</v>
      </c>
      <c r="AC4192" s="511">
        <f t="shared" si="131"/>
        <v>42909.791666656551</v>
      </c>
      <c r="AD4192" s="512">
        <f t="shared" si="130"/>
        <v>20</v>
      </c>
      <c r="AJ4192" s="504">
        <v>367</v>
      </c>
    </row>
    <row r="4193" spans="1:36" x14ac:dyDescent="0.2">
      <c r="A4193" s="511">
        <v>42178</v>
      </c>
      <c r="B4193" s="512">
        <v>21</v>
      </c>
      <c r="H4193" s="504">
        <v>390.66199999999998</v>
      </c>
      <c r="O4193" s="511">
        <v>42543</v>
      </c>
      <c r="P4193" s="512">
        <v>21</v>
      </c>
      <c r="V4193" s="504">
        <v>395.06200000000001</v>
      </c>
      <c r="AC4193" s="511">
        <f t="shared" si="131"/>
        <v>42909.833333323215</v>
      </c>
      <c r="AD4193" s="512">
        <f t="shared" si="130"/>
        <v>21</v>
      </c>
      <c r="AJ4193" s="504">
        <v>346</v>
      </c>
    </row>
    <row r="4194" spans="1:36" x14ac:dyDescent="0.2">
      <c r="A4194" s="511">
        <v>42178</v>
      </c>
      <c r="B4194" s="512">
        <v>22</v>
      </c>
      <c r="H4194" s="504">
        <v>375.87900000000002</v>
      </c>
      <c r="O4194" s="511">
        <v>42543</v>
      </c>
      <c r="P4194" s="512">
        <v>22</v>
      </c>
      <c r="V4194" s="504">
        <v>373.56400000000002</v>
      </c>
      <c r="AC4194" s="511">
        <f t="shared" si="131"/>
        <v>42909.874999989879</v>
      </c>
      <c r="AD4194" s="512">
        <f t="shared" si="130"/>
        <v>22</v>
      </c>
      <c r="AJ4194" s="504">
        <v>324</v>
      </c>
    </row>
    <row r="4195" spans="1:36" x14ac:dyDescent="0.2">
      <c r="A4195" s="511">
        <v>42178</v>
      </c>
      <c r="B4195" s="512">
        <v>23</v>
      </c>
      <c r="H4195" s="504">
        <v>339.46600000000001</v>
      </c>
      <c r="O4195" s="511">
        <v>42543</v>
      </c>
      <c r="P4195" s="512">
        <v>23</v>
      </c>
      <c r="V4195" s="504">
        <v>332.69900000000001</v>
      </c>
      <c r="AC4195" s="511">
        <f t="shared" si="131"/>
        <v>42909.916666656543</v>
      </c>
      <c r="AD4195" s="512">
        <f t="shared" si="130"/>
        <v>23</v>
      </c>
      <c r="AJ4195" s="504">
        <v>297</v>
      </c>
    </row>
    <row r="4196" spans="1:36" x14ac:dyDescent="0.2">
      <c r="A4196" s="511">
        <v>42178</v>
      </c>
      <c r="B4196" s="512">
        <v>24</v>
      </c>
      <c r="H4196" s="504">
        <v>298.77999999999997</v>
      </c>
      <c r="O4196" s="511">
        <v>42543</v>
      </c>
      <c r="P4196" s="512">
        <v>24</v>
      </c>
      <c r="V4196" s="504">
        <v>292.02999999999997</v>
      </c>
      <c r="AC4196" s="511">
        <f t="shared" si="131"/>
        <v>42909.958333323208</v>
      </c>
      <c r="AD4196" s="512">
        <f t="shared" si="130"/>
        <v>24</v>
      </c>
      <c r="AJ4196" s="504">
        <v>262</v>
      </c>
    </row>
    <row r="4197" spans="1:36" x14ac:dyDescent="0.2">
      <c r="A4197" s="511">
        <v>42179</v>
      </c>
      <c r="B4197" s="512">
        <v>1</v>
      </c>
      <c r="H4197" s="504">
        <v>268.83699999999999</v>
      </c>
      <c r="O4197" s="511">
        <v>42544</v>
      </c>
      <c r="P4197" s="512">
        <v>1</v>
      </c>
      <c r="V4197" s="504">
        <v>265.447</v>
      </c>
      <c r="AC4197" s="511">
        <f t="shared" si="131"/>
        <v>42909.999999989872</v>
      </c>
      <c r="AD4197" s="512">
        <f t="shared" si="130"/>
        <v>1</v>
      </c>
      <c r="AJ4197" s="504">
        <v>235</v>
      </c>
    </row>
    <row r="4198" spans="1:36" x14ac:dyDescent="0.2">
      <c r="A4198" s="511">
        <v>42179</v>
      </c>
      <c r="B4198" s="512">
        <v>2</v>
      </c>
      <c r="H4198" s="504">
        <v>251.98699999999999</v>
      </c>
      <c r="O4198" s="511">
        <v>42544</v>
      </c>
      <c r="P4198" s="512">
        <v>2</v>
      </c>
      <c r="V4198" s="504">
        <v>248.166</v>
      </c>
      <c r="AC4198" s="511">
        <f t="shared" si="131"/>
        <v>42910.041666656536</v>
      </c>
      <c r="AD4198" s="512">
        <f t="shared" si="130"/>
        <v>2</v>
      </c>
      <c r="AJ4198" s="504">
        <v>219</v>
      </c>
    </row>
    <row r="4199" spans="1:36" x14ac:dyDescent="0.2">
      <c r="A4199" s="511">
        <v>42179</v>
      </c>
      <c r="B4199" s="512">
        <v>3</v>
      </c>
      <c r="H4199" s="504">
        <v>241.09399999999999</v>
      </c>
      <c r="O4199" s="511">
        <v>42544</v>
      </c>
      <c r="P4199" s="512">
        <v>3</v>
      </c>
      <c r="V4199" s="504">
        <v>235.29599999999999</v>
      </c>
      <c r="AC4199" s="511">
        <f t="shared" si="131"/>
        <v>42910.0833333232</v>
      </c>
      <c r="AD4199" s="512">
        <f t="shared" si="130"/>
        <v>3</v>
      </c>
      <c r="AJ4199" s="504">
        <v>212</v>
      </c>
    </row>
    <row r="4200" spans="1:36" x14ac:dyDescent="0.2">
      <c r="A4200" s="511">
        <v>42179</v>
      </c>
      <c r="B4200" s="512">
        <v>4</v>
      </c>
      <c r="H4200" s="504">
        <v>233.333</v>
      </c>
      <c r="O4200" s="511">
        <v>42544</v>
      </c>
      <c r="P4200" s="512">
        <v>4</v>
      </c>
      <c r="V4200" s="504">
        <v>231.36600000000001</v>
      </c>
      <c r="AC4200" s="511">
        <f t="shared" si="131"/>
        <v>42910.124999989865</v>
      </c>
      <c r="AD4200" s="512">
        <f t="shared" si="130"/>
        <v>4</v>
      </c>
      <c r="AJ4200" s="504">
        <v>210</v>
      </c>
    </row>
    <row r="4201" spans="1:36" x14ac:dyDescent="0.2">
      <c r="A4201" s="511">
        <v>42179</v>
      </c>
      <c r="B4201" s="512">
        <v>5</v>
      </c>
      <c r="H4201" s="504">
        <v>234.185</v>
      </c>
      <c r="O4201" s="511">
        <v>42544</v>
      </c>
      <c r="P4201" s="512">
        <v>5</v>
      </c>
      <c r="V4201" s="504">
        <v>232.87</v>
      </c>
      <c r="AC4201" s="511">
        <f t="shared" si="131"/>
        <v>42910.166666656529</v>
      </c>
      <c r="AD4201" s="512">
        <f t="shared" si="130"/>
        <v>5</v>
      </c>
      <c r="AJ4201" s="504">
        <v>209</v>
      </c>
    </row>
    <row r="4202" spans="1:36" x14ac:dyDescent="0.2">
      <c r="A4202" s="511">
        <v>42179</v>
      </c>
      <c r="B4202" s="512">
        <v>6</v>
      </c>
      <c r="H4202" s="504">
        <v>235.39500000000001</v>
      </c>
      <c r="O4202" s="511">
        <v>42544</v>
      </c>
      <c r="P4202" s="512">
        <v>6</v>
      </c>
      <c r="V4202" s="504">
        <v>236.43600000000001</v>
      </c>
      <c r="AC4202" s="511">
        <f t="shared" si="131"/>
        <v>42910.208333323193</v>
      </c>
      <c r="AD4202" s="512">
        <f t="shared" si="130"/>
        <v>6</v>
      </c>
      <c r="AJ4202" s="504">
        <v>209</v>
      </c>
    </row>
    <row r="4203" spans="1:36" x14ac:dyDescent="0.2">
      <c r="A4203" s="511">
        <v>42179</v>
      </c>
      <c r="B4203" s="512">
        <v>7</v>
      </c>
      <c r="H4203" s="504">
        <v>243.62</v>
      </c>
      <c r="O4203" s="511">
        <v>42544</v>
      </c>
      <c r="P4203" s="512">
        <v>7</v>
      </c>
      <c r="V4203" s="504">
        <v>244.90799999999999</v>
      </c>
      <c r="AC4203" s="511">
        <f t="shared" si="131"/>
        <v>42910.249999989857</v>
      </c>
      <c r="AD4203" s="512">
        <f t="shared" si="130"/>
        <v>7</v>
      </c>
      <c r="AJ4203" s="504">
        <v>211</v>
      </c>
    </row>
    <row r="4204" spans="1:36" x14ac:dyDescent="0.2">
      <c r="A4204" s="511">
        <v>42179</v>
      </c>
      <c r="B4204" s="512">
        <v>8</v>
      </c>
      <c r="H4204" s="504">
        <v>258.94499999999999</v>
      </c>
      <c r="O4204" s="511">
        <v>42544</v>
      </c>
      <c r="P4204" s="512">
        <v>8</v>
      </c>
      <c r="V4204" s="504">
        <v>261.25900000000001</v>
      </c>
      <c r="AC4204" s="511">
        <f t="shared" si="131"/>
        <v>42910.291666656522</v>
      </c>
      <c r="AD4204" s="512">
        <f t="shared" si="130"/>
        <v>8</v>
      </c>
      <c r="AJ4204" s="504">
        <v>215</v>
      </c>
    </row>
    <row r="4205" spans="1:36" x14ac:dyDescent="0.2">
      <c r="A4205" s="511">
        <v>42179</v>
      </c>
      <c r="B4205" s="512">
        <v>9</v>
      </c>
      <c r="H4205" s="504">
        <v>269.75400000000002</v>
      </c>
      <c r="O4205" s="511">
        <v>42544</v>
      </c>
      <c r="P4205" s="512">
        <v>9</v>
      </c>
      <c r="V4205" s="504">
        <v>272.89800000000002</v>
      </c>
      <c r="AC4205" s="511">
        <f t="shared" si="131"/>
        <v>42910.333333323186</v>
      </c>
      <c r="AD4205" s="512">
        <f t="shared" si="130"/>
        <v>9</v>
      </c>
      <c r="AJ4205" s="504">
        <v>224</v>
      </c>
    </row>
    <row r="4206" spans="1:36" x14ac:dyDescent="0.2">
      <c r="A4206" s="511">
        <v>42179</v>
      </c>
      <c r="B4206" s="512">
        <v>10</v>
      </c>
      <c r="H4206" s="504">
        <v>283.39299999999997</v>
      </c>
      <c r="O4206" s="511">
        <v>42544</v>
      </c>
      <c r="P4206" s="512">
        <v>10</v>
      </c>
      <c r="V4206" s="504">
        <v>286.303</v>
      </c>
      <c r="AC4206" s="511">
        <f t="shared" si="131"/>
        <v>42910.37499998985</v>
      </c>
      <c r="AD4206" s="512">
        <f t="shared" si="130"/>
        <v>10</v>
      </c>
      <c r="AJ4206" s="504">
        <v>236</v>
      </c>
    </row>
    <row r="4207" spans="1:36" x14ac:dyDescent="0.2">
      <c r="A4207" s="511">
        <v>42179</v>
      </c>
      <c r="B4207" s="512">
        <v>11</v>
      </c>
      <c r="H4207" s="504">
        <v>301.19</v>
      </c>
      <c r="O4207" s="511">
        <v>42544</v>
      </c>
      <c r="P4207" s="512">
        <v>11</v>
      </c>
      <c r="V4207" s="504">
        <v>302.94299999999998</v>
      </c>
      <c r="AC4207" s="511">
        <f t="shared" si="131"/>
        <v>42910.416666656514</v>
      </c>
      <c r="AD4207" s="512">
        <f t="shared" si="130"/>
        <v>11</v>
      </c>
      <c r="AJ4207" s="504">
        <v>250</v>
      </c>
    </row>
    <row r="4208" spans="1:36" x14ac:dyDescent="0.2">
      <c r="A4208" s="511">
        <v>42179</v>
      </c>
      <c r="B4208" s="512">
        <v>12</v>
      </c>
      <c r="H4208" s="504">
        <v>322.86099999999999</v>
      </c>
      <c r="O4208" s="511">
        <v>42544</v>
      </c>
      <c r="P4208" s="512">
        <v>12</v>
      </c>
      <c r="V4208" s="504">
        <v>322.209</v>
      </c>
      <c r="AC4208" s="511">
        <f t="shared" si="131"/>
        <v>42910.458333323179</v>
      </c>
      <c r="AD4208" s="512">
        <f t="shared" si="130"/>
        <v>12</v>
      </c>
      <c r="AJ4208" s="504">
        <v>267</v>
      </c>
    </row>
    <row r="4209" spans="1:36" x14ac:dyDescent="0.2">
      <c r="A4209" s="511">
        <v>42179</v>
      </c>
      <c r="B4209" s="512">
        <v>13</v>
      </c>
      <c r="H4209" s="504">
        <v>346.15899999999999</v>
      </c>
      <c r="O4209" s="511">
        <v>42544</v>
      </c>
      <c r="P4209" s="512">
        <v>13</v>
      </c>
      <c r="V4209" s="504">
        <v>344.10300000000001</v>
      </c>
      <c r="AC4209" s="511">
        <f t="shared" si="131"/>
        <v>42910.499999989843</v>
      </c>
      <c r="AD4209" s="512">
        <f t="shared" si="130"/>
        <v>13</v>
      </c>
      <c r="AJ4209" s="504">
        <v>284</v>
      </c>
    </row>
    <row r="4210" spans="1:36" x14ac:dyDescent="0.2">
      <c r="A4210" s="511">
        <v>42179</v>
      </c>
      <c r="B4210" s="512">
        <v>14</v>
      </c>
      <c r="H4210" s="504">
        <v>373.19299999999998</v>
      </c>
      <c r="O4210" s="511">
        <v>42544</v>
      </c>
      <c r="P4210" s="512">
        <v>14</v>
      </c>
      <c r="V4210" s="504">
        <v>370.01900000000001</v>
      </c>
      <c r="AC4210" s="511">
        <f t="shared" si="131"/>
        <v>42910.541666656507</v>
      </c>
      <c r="AD4210" s="512">
        <f t="shared" si="130"/>
        <v>14</v>
      </c>
      <c r="AJ4210" s="504">
        <v>309</v>
      </c>
    </row>
    <row r="4211" spans="1:36" x14ac:dyDescent="0.2">
      <c r="A4211" s="511">
        <v>42179</v>
      </c>
      <c r="B4211" s="512">
        <v>15</v>
      </c>
      <c r="H4211" s="504">
        <v>402.22699999999998</v>
      </c>
      <c r="O4211" s="511">
        <v>42544</v>
      </c>
      <c r="P4211" s="512">
        <v>15</v>
      </c>
      <c r="V4211" s="504">
        <v>394.72800000000001</v>
      </c>
      <c r="AC4211" s="511">
        <f t="shared" si="131"/>
        <v>42910.583333323171</v>
      </c>
      <c r="AD4211" s="512">
        <f t="shared" si="130"/>
        <v>15</v>
      </c>
      <c r="AJ4211" s="504">
        <v>338</v>
      </c>
    </row>
    <row r="4212" spans="1:36" x14ac:dyDescent="0.2">
      <c r="A4212" s="511">
        <v>42179</v>
      </c>
      <c r="B4212" s="512">
        <v>16</v>
      </c>
      <c r="H4212" s="504">
        <v>422.61</v>
      </c>
      <c r="O4212" s="511">
        <v>42544</v>
      </c>
      <c r="P4212" s="512">
        <v>16</v>
      </c>
      <c r="V4212" s="504">
        <v>413.23899999999998</v>
      </c>
      <c r="AC4212" s="511">
        <f t="shared" si="131"/>
        <v>42910.624999989835</v>
      </c>
      <c r="AD4212" s="512">
        <f t="shared" si="130"/>
        <v>16</v>
      </c>
      <c r="AJ4212" s="504">
        <v>363</v>
      </c>
    </row>
    <row r="4213" spans="1:36" x14ac:dyDescent="0.2">
      <c r="A4213" s="511">
        <v>42179</v>
      </c>
      <c r="B4213" s="512">
        <v>17</v>
      </c>
      <c r="H4213" s="504">
        <v>442.08100000000002</v>
      </c>
      <c r="O4213" s="511">
        <v>42544</v>
      </c>
      <c r="P4213" s="512">
        <v>17</v>
      </c>
      <c r="V4213" s="504">
        <v>426.60700000000003</v>
      </c>
      <c r="AC4213" s="511">
        <f t="shared" si="131"/>
        <v>42910.6666666565</v>
      </c>
      <c r="AD4213" s="512">
        <f t="shared" si="130"/>
        <v>17</v>
      </c>
      <c r="AJ4213" s="504">
        <v>389</v>
      </c>
    </row>
    <row r="4214" spans="1:36" x14ac:dyDescent="0.2">
      <c r="A4214" s="511">
        <v>42179</v>
      </c>
      <c r="B4214" s="512">
        <v>18</v>
      </c>
      <c r="H4214" s="504">
        <v>452.00200000000001</v>
      </c>
      <c r="O4214" s="511">
        <v>42544</v>
      </c>
      <c r="P4214" s="512">
        <v>18</v>
      </c>
      <c r="V4214" s="504">
        <v>429.16</v>
      </c>
      <c r="AC4214" s="511">
        <f t="shared" si="131"/>
        <v>42910.708333323164</v>
      </c>
      <c r="AD4214" s="512">
        <f t="shared" si="130"/>
        <v>18</v>
      </c>
      <c r="AJ4214" s="504">
        <v>402</v>
      </c>
    </row>
    <row r="4215" spans="1:36" x14ac:dyDescent="0.2">
      <c r="A4215" s="511">
        <v>42179</v>
      </c>
      <c r="B4215" s="512">
        <v>19</v>
      </c>
      <c r="H4215" s="504">
        <v>453.17099999999999</v>
      </c>
      <c r="O4215" s="511">
        <v>42544</v>
      </c>
      <c r="P4215" s="512">
        <v>19</v>
      </c>
      <c r="V4215" s="504">
        <v>423.81799999999998</v>
      </c>
      <c r="AC4215" s="511">
        <f t="shared" si="131"/>
        <v>42910.749999989828</v>
      </c>
      <c r="AD4215" s="512">
        <f t="shared" si="130"/>
        <v>19</v>
      </c>
      <c r="AJ4215" s="504">
        <v>401</v>
      </c>
    </row>
    <row r="4216" spans="1:36" x14ac:dyDescent="0.2">
      <c r="A4216" s="511">
        <v>42179</v>
      </c>
      <c r="B4216" s="512">
        <v>20</v>
      </c>
      <c r="H4216" s="504">
        <v>446.77699999999999</v>
      </c>
      <c r="O4216" s="511">
        <v>42544</v>
      </c>
      <c r="P4216" s="512">
        <v>20</v>
      </c>
      <c r="V4216" s="504">
        <v>402.95800000000003</v>
      </c>
      <c r="AC4216" s="511">
        <f t="shared" si="131"/>
        <v>42910.791666656492</v>
      </c>
      <c r="AD4216" s="512">
        <f t="shared" si="130"/>
        <v>20</v>
      </c>
      <c r="AJ4216" s="504">
        <v>385</v>
      </c>
    </row>
    <row r="4217" spans="1:36" x14ac:dyDescent="0.2">
      <c r="A4217" s="511">
        <v>42179</v>
      </c>
      <c r="B4217" s="512">
        <v>21</v>
      </c>
      <c r="H4217" s="504">
        <v>429.64800000000002</v>
      </c>
      <c r="O4217" s="511">
        <v>42544</v>
      </c>
      <c r="P4217" s="512">
        <v>21</v>
      </c>
      <c r="V4217" s="504">
        <v>377.40600000000001</v>
      </c>
      <c r="AC4217" s="511">
        <f t="shared" si="131"/>
        <v>42910.833333323157</v>
      </c>
      <c r="AD4217" s="512">
        <f t="shared" si="130"/>
        <v>21</v>
      </c>
      <c r="AJ4217" s="504">
        <v>357</v>
      </c>
    </row>
    <row r="4218" spans="1:36" x14ac:dyDescent="0.2">
      <c r="A4218" s="511">
        <v>42179</v>
      </c>
      <c r="B4218" s="512">
        <v>22</v>
      </c>
      <c r="H4218" s="504">
        <v>413.06099999999998</v>
      </c>
      <c r="O4218" s="511">
        <v>42544</v>
      </c>
      <c r="P4218" s="512">
        <v>22</v>
      </c>
      <c r="V4218" s="504">
        <v>357.68700000000001</v>
      </c>
      <c r="AC4218" s="511">
        <f t="shared" si="131"/>
        <v>42910.874999989821</v>
      </c>
      <c r="AD4218" s="512">
        <f t="shared" si="130"/>
        <v>22</v>
      </c>
      <c r="AJ4218" s="504">
        <v>332</v>
      </c>
    </row>
    <row r="4219" spans="1:36" x14ac:dyDescent="0.2">
      <c r="A4219" s="511">
        <v>42179</v>
      </c>
      <c r="B4219" s="512">
        <v>23</v>
      </c>
      <c r="H4219" s="504">
        <v>371.32600000000002</v>
      </c>
      <c r="O4219" s="511">
        <v>42544</v>
      </c>
      <c r="P4219" s="512">
        <v>23</v>
      </c>
      <c r="V4219" s="504">
        <v>320.08199999999999</v>
      </c>
      <c r="AC4219" s="511">
        <f t="shared" si="131"/>
        <v>42910.916666656485</v>
      </c>
      <c r="AD4219" s="512">
        <f t="shared" si="130"/>
        <v>23</v>
      </c>
      <c r="AJ4219" s="504">
        <v>301</v>
      </c>
    </row>
    <row r="4220" spans="1:36" x14ac:dyDescent="0.2">
      <c r="A4220" s="511">
        <v>42179</v>
      </c>
      <c r="B4220" s="512">
        <v>24</v>
      </c>
      <c r="H4220" s="504">
        <v>326.89299999999997</v>
      </c>
      <c r="O4220" s="511">
        <v>42544</v>
      </c>
      <c r="P4220" s="512">
        <v>24</v>
      </c>
      <c r="V4220" s="504">
        <v>283.93900000000002</v>
      </c>
      <c r="AC4220" s="511">
        <f t="shared" si="131"/>
        <v>42910.958333323149</v>
      </c>
      <c r="AD4220" s="512">
        <f t="shared" si="130"/>
        <v>24</v>
      </c>
      <c r="AJ4220" s="504">
        <v>262</v>
      </c>
    </row>
    <row r="4221" spans="1:36" x14ac:dyDescent="0.2">
      <c r="A4221" s="511">
        <v>42180</v>
      </c>
      <c r="B4221" s="512">
        <v>1</v>
      </c>
      <c r="H4221" s="504">
        <v>293.31299999999999</v>
      </c>
      <c r="O4221" s="511">
        <v>42545</v>
      </c>
      <c r="P4221" s="512">
        <v>1</v>
      </c>
      <c r="V4221" s="504">
        <v>258.77100000000002</v>
      </c>
      <c r="AC4221" s="511">
        <f t="shared" si="131"/>
        <v>42910.999999989814</v>
      </c>
      <c r="AD4221" s="512">
        <f t="shared" si="130"/>
        <v>1</v>
      </c>
      <c r="AJ4221" s="504">
        <v>234</v>
      </c>
    </row>
    <row r="4222" spans="1:36" x14ac:dyDescent="0.2">
      <c r="A4222" s="511">
        <v>42180</v>
      </c>
      <c r="B4222" s="512">
        <v>2</v>
      </c>
      <c r="H4222" s="504">
        <v>272.82100000000003</v>
      </c>
      <c r="O4222" s="511">
        <v>42545</v>
      </c>
      <c r="P4222" s="512">
        <v>2</v>
      </c>
      <c r="V4222" s="504">
        <v>241.47499999999999</v>
      </c>
      <c r="AC4222" s="511">
        <f t="shared" si="131"/>
        <v>42911.041666656478</v>
      </c>
      <c r="AD4222" s="512">
        <f t="shared" si="130"/>
        <v>2</v>
      </c>
      <c r="AJ4222" s="504">
        <v>219</v>
      </c>
    </row>
    <row r="4223" spans="1:36" x14ac:dyDescent="0.2">
      <c r="A4223" s="511">
        <v>42180</v>
      </c>
      <c r="B4223" s="512">
        <v>3</v>
      </c>
      <c r="H4223" s="504">
        <v>256.29300000000001</v>
      </c>
      <c r="O4223" s="511">
        <v>42545</v>
      </c>
      <c r="P4223" s="512">
        <v>3</v>
      </c>
      <c r="V4223" s="504">
        <v>230.53700000000001</v>
      </c>
      <c r="AC4223" s="511">
        <f t="shared" si="131"/>
        <v>42911.083333323142</v>
      </c>
      <c r="AD4223" s="512">
        <f t="shared" si="130"/>
        <v>3</v>
      </c>
      <c r="AJ4223" s="504">
        <v>212</v>
      </c>
    </row>
    <row r="4224" spans="1:36" x14ac:dyDescent="0.2">
      <c r="A4224" s="511">
        <v>42180</v>
      </c>
      <c r="B4224" s="512">
        <v>4</v>
      </c>
      <c r="H4224" s="504">
        <v>247.47300000000001</v>
      </c>
      <c r="O4224" s="511">
        <v>42545</v>
      </c>
      <c r="P4224" s="512">
        <v>4</v>
      </c>
      <c r="V4224" s="504">
        <v>226.41499999999999</v>
      </c>
      <c r="AC4224" s="511">
        <f t="shared" si="131"/>
        <v>42911.124999989806</v>
      </c>
      <c r="AD4224" s="512">
        <f t="shared" si="130"/>
        <v>4</v>
      </c>
      <c r="AJ4224" s="504">
        <v>209</v>
      </c>
    </row>
    <row r="4225" spans="1:36" x14ac:dyDescent="0.2">
      <c r="A4225" s="511">
        <v>42180</v>
      </c>
      <c r="B4225" s="512">
        <v>5</v>
      </c>
      <c r="H4225" s="504">
        <v>247.899</v>
      </c>
      <c r="O4225" s="511">
        <v>42545</v>
      </c>
      <c r="P4225" s="512">
        <v>5</v>
      </c>
      <c r="V4225" s="504">
        <v>227.43199999999999</v>
      </c>
      <c r="AC4225" s="511">
        <f t="shared" si="131"/>
        <v>42911.166666656471</v>
      </c>
      <c r="AD4225" s="512">
        <f t="shared" si="130"/>
        <v>5</v>
      </c>
      <c r="AJ4225" s="504">
        <v>209</v>
      </c>
    </row>
    <row r="4226" spans="1:36" x14ac:dyDescent="0.2">
      <c r="A4226" s="511">
        <v>42180</v>
      </c>
      <c r="B4226" s="512">
        <v>6</v>
      </c>
      <c r="H4226" s="504">
        <v>250.80799999999999</v>
      </c>
      <c r="O4226" s="511">
        <v>42545</v>
      </c>
      <c r="P4226" s="512">
        <v>6</v>
      </c>
      <c r="V4226" s="504">
        <v>233.91</v>
      </c>
      <c r="AC4226" s="511">
        <f t="shared" si="131"/>
        <v>42911.208333323135</v>
      </c>
      <c r="AD4226" s="512">
        <f t="shared" si="130"/>
        <v>6</v>
      </c>
      <c r="AJ4226" s="504">
        <v>209</v>
      </c>
    </row>
    <row r="4227" spans="1:36" x14ac:dyDescent="0.2">
      <c r="A4227" s="511">
        <v>42180</v>
      </c>
      <c r="B4227" s="512">
        <v>7</v>
      </c>
      <c r="H4227" s="504">
        <v>261.03300000000002</v>
      </c>
      <c r="O4227" s="511">
        <v>42545</v>
      </c>
      <c r="P4227" s="512">
        <v>7</v>
      </c>
      <c r="V4227" s="504">
        <v>243.14500000000001</v>
      </c>
      <c r="AC4227" s="511">
        <f t="shared" si="131"/>
        <v>42911.249999989799</v>
      </c>
      <c r="AD4227" s="512">
        <f t="shared" si="130"/>
        <v>7</v>
      </c>
      <c r="AJ4227" s="504">
        <v>211</v>
      </c>
    </row>
    <row r="4228" spans="1:36" x14ac:dyDescent="0.2">
      <c r="A4228" s="511">
        <v>42180</v>
      </c>
      <c r="B4228" s="512">
        <v>8</v>
      </c>
      <c r="H4228" s="504">
        <v>281.79300000000001</v>
      </c>
      <c r="O4228" s="511">
        <v>42545</v>
      </c>
      <c r="P4228" s="512">
        <v>8</v>
      </c>
      <c r="V4228" s="504">
        <v>258.93799999999999</v>
      </c>
      <c r="AC4228" s="511">
        <f t="shared" si="131"/>
        <v>42911.291666656463</v>
      </c>
      <c r="AD4228" s="512">
        <f t="shared" si="130"/>
        <v>8</v>
      </c>
      <c r="AJ4228" s="504">
        <v>213</v>
      </c>
    </row>
    <row r="4229" spans="1:36" x14ac:dyDescent="0.2">
      <c r="A4229" s="511">
        <v>42180</v>
      </c>
      <c r="B4229" s="512">
        <v>9</v>
      </c>
      <c r="H4229" s="504">
        <v>301.36200000000002</v>
      </c>
      <c r="O4229" s="511">
        <v>42545</v>
      </c>
      <c r="P4229" s="512">
        <v>9</v>
      </c>
      <c r="V4229" s="504">
        <v>272.17700000000002</v>
      </c>
      <c r="AC4229" s="511">
        <f t="shared" si="131"/>
        <v>42911.333333323128</v>
      </c>
      <c r="AD4229" s="512">
        <f t="shared" si="130"/>
        <v>9</v>
      </c>
      <c r="AJ4229" s="504">
        <v>221</v>
      </c>
    </row>
    <row r="4230" spans="1:36" x14ac:dyDescent="0.2">
      <c r="A4230" s="511">
        <v>42180</v>
      </c>
      <c r="B4230" s="512">
        <v>10</v>
      </c>
      <c r="H4230" s="504">
        <v>325.88400000000001</v>
      </c>
      <c r="O4230" s="511">
        <v>42545</v>
      </c>
      <c r="P4230" s="512">
        <v>10</v>
      </c>
      <c r="V4230" s="504">
        <v>282.75799999999998</v>
      </c>
      <c r="AC4230" s="511">
        <f t="shared" si="131"/>
        <v>42911.374999989792</v>
      </c>
      <c r="AD4230" s="512">
        <f t="shared" si="130"/>
        <v>10</v>
      </c>
      <c r="AJ4230" s="504">
        <v>235</v>
      </c>
    </row>
    <row r="4231" spans="1:36" x14ac:dyDescent="0.2">
      <c r="A4231" s="511">
        <v>42180</v>
      </c>
      <c r="B4231" s="512">
        <v>11</v>
      </c>
      <c r="H4231" s="504">
        <v>352.654</v>
      </c>
      <c r="O4231" s="511">
        <v>42545</v>
      </c>
      <c r="P4231" s="512">
        <v>11</v>
      </c>
      <c r="V4231" s="504">
        <v>294.774</v>
      </c>
      <c r="AC4231" s="511">
        <f t="shared" si="131"/>
        <v>42911.416666656456</v>
      </c>
      <c r="AD4231" s="512">
        <f t="shared" si="130"/>
        <v>11</v>
      </c>
      <c r="AJ4231" s="504">
        <v>253</v>
      </c>
    </row>
    <row r="4232" spans="1:36" x14ac:dyDescent="0.2">
      <c r="A4232" s="511">
        <v>42180</v>
      </c>
      <c r="B4232" s="512">
        <v>12</v>
      </c>
      <c r="H4232" s="504">
        <v>384.18799999999999</v>
      </c>
      <c r="O4232" s="511">
        <v>42545</v>
      </c>
      <c r="P4232" s="512">
        <v>12</v>
      </c>
      <c r="V4232" s="504">
        <v>307.71800000000002</v>
      </c>
      <c r="AC4232" s="511">
        <f t="shared" si="131"/>
        <v>42911.45833332312</v>
      </c>
      <c r="AD4232" s="512">
        <f t="shared" si="130"/>
        <v>12</v>
      </c>
      <c r="AJ4232" s="504">
        <v>277</v>
      </c>
    </row>
    <row r="4233" spans="1:36" x14ac:dyDescent="0.2">
      <c r="A4233" s="511">
        <v>42180</v>
      </c>
      <c r="B4233" s="512">
        <v>13</v>
      </c>
      <c r="H4233" s="504">
        <v>415.27199999999999</v>
      </c>
      <c r="O4233" s="511">
        <v>42545</v>
      </c>
      <c r="P4233" s="512">
        <v>13</v>
      </c>
      <c r="V4233" s="504">
        <v>322.97199999999998</v>
      </c>
      <c r="AC4233" s="511">
        <f t="shared" si="131"/>
        <v>42911.499999989785</v>
      </c>
      <c r="AD4233" s="512">
        <f t="shared" si="130"/>
        <v>13</v>
      </c>
      <c r="AJ4233" s="504">
        <v>304</v>
      </c>
    </row>
    <row r="4234" spans="1:36" x14ac:dyDescent="0.2">
      <c r="A4234" s="511">
        <v>42180</v>
      </c>
      <c r="B4234" s="512">
        <v>14</v>
      </c>
      <c r="H4234" s="504">
        <v>445.79500000000002</v>
      </c>
      <c r="O4234" s="511">
        <v>42545</v>
      </c>
      <c r="P4234" s="512">
        <v>14</v>
      </c>
      <c r="V4234" s="504">
        <v>341.81099999999998</v>
      </c>
      <c r="AC4234" s="511">
        <f t="shared" si="131"/>
        <v>42911.541666656449</v>
      </c>
      <c r="AD4234" s="512">
        <f t="shared" si="130"/>
        <v>14</v>
      </c>
      <c r="AJ4234" s="504">
        <v>337</v>
      </c>
    </row>
    <row r="4235" spans="1:36" x14ac:dyDescent="0.2">
      <c r="A4235" s="511">
        <v>42180</v>
      </c>
      <c r="B4235" s="512">
        <v>15</v>
      </c>
      <c r="H4235" s="504">
        <v>470.44900000000001</v>
      </c>
      <c r="O4235" s="511">
        <v>42545</v>
      </c>
      <c r="P4235" s="512">
        <v>15</v>
      </c>
      <c r="V4235" s="504">
        <v>364.32499999999999</v>
      </c>
      <c r="AC4235" s="511">
        <f t="shared" si="131"/>
        <v>42911.583333323113</v>
      </c>
      <c r="AD4235" s="512">
        <f t="shared" si="130"/>
        <v>15</v>
      </c>
      <c r="AJ4235" s="504">
        <v>373</v>
      </c>
    </row>
    <row r="4236" spans="1:36" x14ac:dyDescent="0.2">
      <c r="A4236" s="511">
        <v>42180</v>
      </c>
      <c r="B4236" s="512">
        <v>16</v>
      </c>
      <c r="H4236" s="504">
        <v>486.39299999999997</v>
      </c>
      <c r="O4236" s="511">
        <v>42545</v>
      </c>
      <c r="P4236" s="512">
        <v>16</v>
      </c>
      <c r="V4236" s="504">
        <v>381.07799999999997</v>
      </c>
      <c r="AC4236" s="511">
        <f t="shared" si="131"/>
        <v>42911.624999989777</v>
      </c>
      <c r="AD4236" s="512">
        <f t="shared" si="130"/>
        <v>16</v>
      </c>
      <c r="AJ4236" s="504">
        <v>401</v>
      </c>
    </row>
    <row r="4237" spans="1:36" x14ac:dyDescent="0.2">
      <c r="A4237" s="511">
        <v>42180</v>
      </c>
      <c r="B4237" s="512">
        <v>17</v>
      </c>
      <c r="H4237" s="504">
        <v>495.733</v>
      </c>
      <c r="O4237" s="511">
        <v>42545</v>
      </c>
      <c r="P4237" s="512">
        <v>17</v>
      </c>
      <c r="V4237" s="504">
        <v>391.22500000000002</v>
      </c>
      <c r="AC4237" s="511">
        <f t="shared" si="131"/>
        <v>42911.666666656442</v>
      </c>
      <c r="AD4237" s="512">
        <f t="shared" si="130"/>
        <v>17</v>
      </c>
      <c r="AJ4237" s="504">
        <v>419</v>
      </c>
    </row>
    <row r="4238" spans="1:36" x14ac:dyDescent="0.2">
      <c r="A4238" s="511">
        <v>42180</v>
      </c>
      <c r="B4238" s="512">
        <v>18</v>
      </c>
      <c r="H4238" s="504">
        <v>499.12400000000002</v>
      </c>
      <c r="O4238" s="511">
        <v>42545</v>
      </c>
      <c r="P4238" s="512">
        <v>18</v>
      </c>
      <c r="V4238" s="504">
        <v>394.74099999999999</v>
      </c>
      <c r="AC4238" s="511">
        <f t="shared" si="131"/>
        <v>42911.708333323106</v>
      </c>
      <c r="AD4238" s="512">
        <f t="shared" si="130"/>
        <v>18</v>
      </c>
      <c r="AJ4238" s="504">
        <v>425</v>
      </c>
    </row>
    <row r="4239" spans="1:36" x14ac:dyDescent="0.2">
      <c r="A4239" s="511">
        <v>42180</v>
      </c>
      <c r="B4239" s="512">
        <v>19</v>
      </c>
      <c r="H4239" s="504">
        <v>496.58499999999998</v>
      </c>
      <c r="O4239" s="511">
        <v>42545</v>
      </c>
      <c r="P4239" s="512">
        <v>19</v>
      </c>
      <c r="V4239" s="504">
        <v>390.82900000000001</v>
      </c>
      <c r="AC4239" s="511">
        <f t="shared" si="131"/>
        <v>42911.74999998977</v>
      </c>
      <c r="AD4239" s="512">
        <f t="shared" si="130"/>
        <v>19</v>
      </c>
      <c r="AJ4239" s="504">
        <v>423</v>
      </c>
    </row>
    <row r="4240" spans="1:36" x14ac:dyDescent="0.2">
      <c r="A4240" s="511">
        <v>42180</v>
      </c>
      <c r="B4240" s="512">
        <v>20</v>
      </c>
      <c r="H4240" s="504">
        <v>483.31200000000001</v>
      </c>
      <c r="O4240" s="511">
        <v>42545</v>
      </c>
      <c r="P4240" s="512">
        <v>20</v>
      </c>
      <c r="V4240" s="504">
        <v>377.01100000000002</v>
      </c>
      <c r="AC4240" s="511">
        <f t="shared" si="131"/>
        <v>42911.791666656434</v>
      </c>
      <c r="AD4240" s="512">
        <f t="shared" si="130"/>
        <v>20</v>
      </c>
      <c r="AJ4240" s="504">
        <v>407</v>
      </c>
    </row>
    <row r="4241" spans="1:36" x14ac:dyDescent="0.2">
      <c r="A4241" s="511">
        <v>42180</v>
      </c>
      <c r="B4241" s="512">
        <v>21</v>
      </c>
      <c r="H4241" s="504">
        <v>459.87799999999999</v>
      </c>
      <c r="O4241" s="511">
        <v>42545</v>
      </c>
      <c r="P4241" s="512">
        <v>21</v>
      </c>
      <c r="V4241" s="504">
        <v>358.80900000000003</v>
      </c>
      <c r="AC4241" s="511">
        <f t="shared" si="131"/>
        <v>42911.833333323098</v>
      </c>
      <c r="AD4241" s="512">
        <f t="shared" si="130"/>
        <v>21</v>
      </c>
      <c r="AJ4241" s="504">
        <v>385</v>
      </c>
    </row>
    <row r="4242" spans="1:36" x14ac:dyDescent="0.2">
      <c r="A4242" s="511">
        <v>42180</v>
      </c>
      <c r="B4242" s="512">
        <v>22</v>
      </c>
      <c r="H4242" s="504">
        <v>439.76100000000002</v>
      </c>
      <c r="O4242" s="511">
        <v>42545</v>
      </c>
      <c r="P4242" s="512">
        <v>22</v>
      </c>
      <c r="V4242" s="504">
        <v>348.88299999999998</v>
      </c>
      <c r="AC4242" s="511">
        <f t="shared" si="131"/>
        <v>42911.874999989763</v>
      </c>
      <c r="AD4242" s="512">
        <f t="shared" si="130"/>
        <v>22</v>
      </c>
      <c r="AJ4242" s="504">
        <v>363</v>
      </c>
    </row>
    <row r="4243" spans="1:36" x14ac:dyDescent="0.2">
      <c r="A4243" s="511">
        <v>42180</v>
      </c>
      <c r="B4243" s="512">
        <v>23</v>
      </c>
      <c r="H4243" s="504">
        <v>394.69499999999999</v>
      </c>
      <c r="O4243" s="511">
        <v>42545</v>
      </c>
      <c r="P4243" s="512">
        <v>23</v>
      </c>
      <c r="V4243" s="504">
        <v>322.05799999999999</v>
      </c>
      <c r="AC4243" s="511">
        <f t="shared" si="131"/>
        <v>42911.916666656427</v>
      </c>
      <c r="AD4243" s="512">
        <f t="shared" si="130"/>
        <v>23</v>
      </c>
      <c r="AJ4243" s="504">
        <v>327</v>
      </c>
    </row>
    <row r="4244" spans="1:36" x14ac:dyDescent="0.2">
      <c r="A4244" s="511">
        <v>42180</v>
      </c>
      <c r="B4244" s="512">
        <v>24</v>
      </c>
      <c r="H4244" s="504">
        <v>349.62200000000001</v>
      </c>
      <c r="O4244" s="511">
        <v>42545</v>
      </c>
      <c r="P4244" s="512">
        <v>24</v>
      </c>
      <c r="V4244" s="504">
        <v>290.68299999999999</v>
      </c>
      <c r="AC4244" s="511">
        <f t="shared" si="131"/>
        <v>42911.958333323091</v>
      </c>
      <c r="AD4244" s="512">
        <f t="shared" si="130"/>
        <v>24</v>
      </c>
      <c r="AJ4244" s="504">
        <v>278</v>
      </c>
    </row>
    <row r="4245" spans="1:36" x14ac:dyDescent="0.2">
      <c r="A4245" s="511">
        <v>42181</v>
      </c>
      <c r="B4245" s="512">
        <v>1</v>
      </c>
      <c r="H4245" s="504">
        <v>310.21699999999998</v>
      </c>
      <c r="O4245" s="511">
        <v>42546</v>
      </c>
      <c r="P4245" s="512">
        <v>1</v>
      </c>
      <c r="V4245" s="504">
        <v>267.06400000000002</v>
      </c>
      <c r="AC4245" s="511">
        <f t="shared" si="131"/>
        <v>42911.999999989755</v>
      </c>
      <c r="AD4245" s="512">
        <f t="shared" si="130"/>
        <v>1</v>
      </c>
      <c r="AJ4245" s="504">
        <v>244</v>
      </c>
    </row>
    <row r="4246" spans="1:36" x14ac:dyDescent="0.2">
      <c r="A4246" s="511">
        <v>42181</v>
      </c>
      <c r="B4246" s="512">
        <v>2</v>
      </c>
      <c r="H4246" s="504">
        <v>286.84199999999998</v>
      </c>
      <c r="O4246" s="511">
        <v>42546</v>
      </c>
      <c r="P4246" s="512">
        <v>2</v>
      </c>
      <c r="V4246" s="504">
        <v>249.52500000000001</v>
      </c>
      <c r="AC4246" s="511">
        <f t="shared" si="131"/>
        <v>42912.04166665642</v>
      </c>
      <c r="AD4246" s="512">
        <f t="shared" ref="AD4246:AD4309" si="132">B4246</f>
        <v>2</v>
      </c>
      <c r="AJ4246" s="504">
        <v>225</v>
      </c>
    </row>
    <row r="4247" spans="1:36" x14ac:dyDescent="0.2">
      <c r="A4247" s="511">
        <v>42181</v>
      </c>
      <c r="B4247" s="512">
        <v>3</v>
      </c>
      <c r="H4247" s="504">
        <v>269.85599999999999</v>
      </c>
      <c r="O4247" s="511">
        <v>42546</v>
      </c>
      <c r="P4247" s="512">
        <v>3</v>
      </c>
      <c r="V4247" s="504">
        <v>236.44399999999999</v>
      </c>
      <c r="AC4247" s="511">
        <f t="shared" ref="AC4247:AC4310" si="133">AC4246+1/24</f>
        <v>42912.083333323084</v>
      </c>
      <c r="AD4247" s="512">
        <f t="shared" si="132"/>
        <v>3</v>
      </c>
      <c r="AJ4247" s="504">
        <v>215</v>
      </c>
    </row>
    <row r="4248" spans="1:36" x14ac:dyDescent="0.2">
      <c r="A4248" s="511">
        <v>42181</v>
      </c>
      <c r="B4248" s="512">
        <v>4</v>
      </c>
      <c r="H4248" s="504">
        <v>257.45800000000003</v>
      </c>
      <c r="O4248" s="511">
        <v>42546</v>
      </c>
      <c r="P4248" s="512">
        <v>4</v>
      </c>
      <c r="V4248" s="504">
        <v>229.13399999999999</v>
      </c>
      <c r="AC4248" s="511">
        <f t="shared" si="133"/>
        <v>42912.124999989748</v>
      </c>
      <c r="AD4248" s="512">
        <f t="shared" si="132"/>
        <v>4</v>
      </c>
      <c r="AJ4248" s="504">
        <v>211</v>
      </c>
    </row>
    <row r="4249" spans="1:36" x14ac:dyDescent="0.2">
      <c r="A4249" s="511">
        <v>42181</v>
      </c>
      <c r="B4249" s="512">
        <v>5</v>
      </c>
      <c r="H4249" s="504">
        <v>255.52199999999999</v>
      </c>
      <c r="O4249" s="511">
        <v>42546</v>
      </c>
      <c r="P4249" s="512">
        <v>5</v>
      </c>
      <c r="V4249" s="504">
        <v>225.21100000000001</v>
      </c>
      <c r="AC4249" s="511">
        <f t="shared" si="133"/>
        <v>42912.166666656412</v>
      </c>
      <c r="AD4249" s="512">
        <f t="shared" si="132"/>
        <v>5</v>
      </c>
      <c r="AJ4249" s="504">
        <v>211</v>
      </c>
    </row>
    <row r="4250" spans="1:36" x14ac:dyDescent="0.2">
      <c r="A4250" s="511">
        <v>42181</v>
      </c>
      <c r="B4250" s="512">
        <v>6</v>
      </c>
      <c r="H4250" s="504">
        <v>258.08600000000001</v>
      </c>
      <c r="O4250" s="511">
        <v>42546</v>
      </c>
      <c r="P4250" s="512">
        <v>6</v>
      </c>
      <c r="V4250" s="504">
        <v>222.75</v>
      </c>
      <c r="AC4250" s="511">
        <f t="shared" si="133"/>
        <v>42912.208333323077</v>
      </c>
      <c r="AD4250" s="512">
        <f t="shared" si="132"/>
        <v>6</v>
      </c>
      <c r="AJ4250" s="504">
        <v>212</v>
      </c>
    </row>
    <row r="4251" spans="1:36" x14ac:dyDescent="0.2">
      <c r="A4251" s="511">
        <v>42181</v>
      </c>
      <c r="B4251" s="512">
        <v>7</v>
      </c>
      <c r="H4251" s="504">
        <v>269.14400000000001</v>
      </c>
      <c r="O4251" s="511">
        <v>42546</v>
      </c>
      <c r="P4251" s="512">
        <v>7</v>
      </c>
      <c r="V4251" s="504">
        <v>223.31899999999999</v>
      </c>
      <c r="AC4251" s="511">
        <f t="shared" si="133"/>
        <v>42912.249999989741</v>
      </c>
      <c r="AD4251" s="512">
        <f t="shared" si="132"/>
        <v>7</v>
      </c>
      <c r="AJ4251" s="504">
        <v>216</v>
      </c>
    </row>
    <row r="4252" spans="1:36" x14ac:dyDescent="0.2">
      <c r="A4252" s="511">
        <v>42181</v>
      </c>
      <c r="B4252" s="512">
        <v>8</v>
      </c>
      <c r="H4252" s="504">
        <v>291.57100000000003</v>
      </c>
      <c r="O4252" s="511">
        <v>42546</v>
      </c>
      <c r="P4252" s="512">
        <v>8</v>
      </c>
      <c r="V4252" s="504">
        <v>235.041</v>
      </c>
      <c r="AC4252" s="511">
        <f t="shared" si="133"/>
        <v>42912.291666656405</v>
      </c>
      <c r="AD4252" s="512">
        <f t="shared" si="132"/>
        <v>8</v>
      </c>
      <c r="AJ4252" s="504">
        <v>230</v>
      </c>
    </row>
    <row r="4253" spans="1:36" x14ac:dyDescent="0.2">
      <c r="A4253" s="511">
        <v>42181</v>
      </c>
      <c r="B4253" s="512">
        <v>9</v>
      </c>
      <c r="H4253" s="504">
        <v>313.18799999999999</v>
      </c>
      <c r="O4253" s="511">
        <v>42546</v>
      </c>
      <c r="P4253" s="512">
        <v>9</v>
      </c>
      <c r="V4253" s="504">
        <v>249.90199999999999</v>
      </c>
      <c r="AC4253" s="511">
        <f t="shared" si="133"/>
        <v>42912.333333323069</v>
      </c>
      <c r="AD4253" s="512">
        <f t="shared" si="132"/>
        <v>9</v>
      </c>
      <c r="AJ4253" s="504">
        <v>252</v>
      </c>
    </row>
    <row r="4254" spans="1:36" x14ac:dyDescent="0.2">
      <c r="A4254" s="511">
        <v>42181</v>
      </c>
      <c r="B4254" s="512">
        <v>10</v>
      </c>
      <c r="H4254" s="504">
        <v>338.84899999999999</v>
      </c>
      <c r="O4254" s="511">
        <v>42546</v>
      </c>
      <c r="P4254" s="512">
        <v>10</v>
      </c>
      <c r="V4254" s="504">
        <v>266.42099999999999</v>
      </c>
      <c r="AC4254" s="511">
        <f t="shared" si="133"/>
        <v>42912.374999989734</v>
      </c>
      <c r="AD4254" s="512">
        <f t="shared" si="132"/>
        <v>10</v>
      </c>
      <c r="AJ4254" s="504">
        <v>275</v>
      </c>
    </row>
    <row r="4255" spans="1:36" x14ac:dyDescent="0.2">
      <c r="A4255" s="511">
        <v>42181</v>
      </c>
      <c r="B4255" s="512">
        <v>11</v>
      </c>
      <c r="H4255" s="504">
        <v>367.26900000000001</v>
      </c>
      <c r="O4255" s="511">
        <v>42546</v>
      </c>
      <c r="P4255" s="512">
        <v>11</v>
      </c>
      <c r="V4255" s="504">
        <v>284.34199999999998</v>
      </c>
      <c r="AC4255" s="511">
        <f t="shared" si="133"/>
        <v>42912.416666656398</v>
      </c>
      <c r="AD4255" s="512">
        <f t="shared" si="132"/>
        <v>11</v>
      </c>
      <c r="AJ4255" s="504">
        <v>305</v>
      </c>
    </row>
    <row r="4256" spans="1:36" x14ac:dyDescent="0.2">
      <c r="A4256" s="511">
        <v>42181</v>
      </c>
      <c r="B4256" s="512">
        <v>12</v>
      </c>
      <c r="H4256" s="504">
        <v>397.59899999999999</v>
      </c>
      <c r="O4256" s="511">
        <v>42546</v>
      </c>
      <c r="P4256" s="512">
        <v>12</v>
      </c>
      <c r="V4256" s="504">
        <v>305.67899999999997</v>
      </c>
      <c r="AC4256" s="511">
        <f t="shared" si="133"/>
        <v>42912.458333323062</v>
      </c>
      <c r="AD4256" s="512">
        <f t="shared" si="132"/>
        <v>12</v>
      </c>
      <c r="AJ4256" s="504">
        <v>342</v>
      </c>
    </row>
    <row r="4257" spans="1:36" x14ac:dyDescent="0.2">
      <c r="A4257" s="511">
        <v>42181</v>
      </c>
      <c r="B4257" s="512">
        <v>13</v>
      </c>
      <c r="H4257" s="504">
        <v>424.77199999999999</v>
      </c>
      <c r="O4257" s="511">
        <v>42546</v>
      </c>
      <c r="P4257" s="512">
        <v>13</v>
      </c>
      <c r="V4257" s="504">
        <v>329.15800000000002</v>
      </c>
      <c r="AC4257" s="511">
        <f t="shared" si="133"/>
        <v>42912.499999989726</v>
      </c>
      <c r="AD4257" s="512">
        <f t="shared" si="132"/>
        <v>13</v>
      </c>
      <c r="AJ4257" s="504">
        <v>380</v>
      </c>
    </row>
    <row r="4258" spans="1:36" x14ac:dyDescent="0.2">
      <c r="A4258" s="511">
        <v>42181</v>
      </c>
      <c r="B4258" s="512">
        <v>14</v>
      </c>
      <c r="H4258" s="504">
        <v>452.80700000000002</v>
      </c>
      <c r="O4258" s="511">
        <v>42546</v>
      </c>
      <c r="P4258" s="512">
        <v>14</v>
      </c>
      <c r="V4258" s="504">
        <v>353.93</v>
      </c>
      <c r="AC4258" s="511">
        <f t="shared" si="133"/>
        <v>42912.541666656391</v>
      </c>
      <c r="AD4258" s="512">
        <f t="shared" si="132"/>
        <v>14</v>
      </c>
      <c r="AJ4258" s="504">
        <v>420</v>
      </c>
    </row>
    <row r="4259" spans="1:36" x14ac:dyDescent="0.2">
      <c r="A4259" s="511">
        <v>42181</v>
      </c>
      <c r="B4259" s="512">
        <v>15</v>
      </c>
      <c r="H4259" s="504">
        <v>477.714</v>
      </c>
      <c r="O4259" s="511">
        <v>42546</v>
      </c>
      <c r="P4259" s="512">
        <v>15</v>
      </c>
      <c r="V4259" s="504">
        <v>378.27499999999998</v>
      </c>
      <c r="AC4259" s="511">
        <f t="shared" si="133"/>
        <v>42912.583333323055</v>
      </c>
      <c r="AD4259" s="512">
        <f t="shared" si="132"/>
        <v>15</v>
      </c>
      <c r="AJ4259" s="504">
        <v>452</v>
      </c>
    </row>
    <row r="4260" spans="1:36" x14ac:dyDescent="0.2">
      <c r="A4260" s="511">
        <v>42181</v>
      </c>
      <c r="B4260" s="512">
        <v>16</v>
      </c>
      <c r="H4260" s="504">
        <v>494.89</v>
      </c>
      <c r="O4260" s="511">
        <v>42546</v>
      </c>
      <c r="P4260" s="512">
        <v>16</v>
      </c>
      <c r="V4260" s="504">
        <v>395.34500000000003</v>
      </c>
      <c r="AC4260" s="511">
        <f t="shared" si="133"/>
        <v>42912.624999989719</v>
      </c>
      <c r="AD4260" s="512">
        <f t="shared" si="132"/>
        <v>16</v>
      </c>
      <c r="AJ4260" s="504">
        <v>474</v>
      </c>
    </row>
    <row r="4261" spans="1:36" x14ac:dyDescent="0.2">
      <c r="A4261" s="511">
        <v>42181</v>
      </c>
      <c r="B4261" s="512">
        <v>17</v>
      </c>
      <c r="H4261" s="504">
        <v>508.44600000000003</v>
      </c>
      <c r="O4261" s="511">
        <v>42546</v>
      </c>
      <c r="P4261" s="512">
        <v>17</v>
      </c>
      <c r="V4261" s="504">
        <v>409.56099999999998</v>
      </c>
      <c r="AC4261" s="511">
        <f t="shared" si="133"/>
        <v>42912.666666656383</v>
      </c>
      <c r="AD4261" s="512">
        <f t="shared" si="132"/>
        <v>17</v>
      </c>
      <c r="AJ4261" s="504">
        <v>489</v>
      </c>
    </row>
    <row r="4262" spans="1:36" x14ac:dyDescent="0.2">
      <c r="A4262" s="511">
        <v>42181</v>
      </c>
      <c r="B4262" s="512">
        <v>18</v>
      </c>
      <c r="H4262" s="504">
        <v>509.99700000000001</v>
      </c>
      <c r="O4262" s="511">
        <v>42546</v>
      </c>
      <c r="P4262" s="512">
        <v>18</v>
      </c>
      <c r="V4262" s="504">
        <v>416.50400000000002</v>
      </c>
      <c r="AC4262" s="511">
        <f t="shared" si="133"/>
        <v>42912.708333323048</v>
      </c>
      <c r="AD4262" s="512">
        <f t="shared" si="132"/>
        <v>18</v>
      </c>
      <c r="AJ4262" s="504">
        <v>495</v>
      </c>
    </row>
    <row r="4263" spans="1:36" x14ac:dyDescent="0.2">
      <c r="A4263" s="511">
        <v>42181</v>
      </c>
      <c r="B4263" s="512">
        <v>19</v>
      </c>
      <c r="H4263" s="504">
        <v>502.94799999999998</v>
      </c>
      <c r="O4263" s="511">
        <v>42546</v>
      </c>
      <c r="P4263" s="512">
        <v>19</v>
      </c>
      <c r="V4263" s="504">
        <v>415.91800000000001</v>
      </c>
      <c r="AC4263" s="511">
        <f t="shared" si="133"/>
        <v>42912.749999989712</v>
      </c>
      <c r="AD4263" s="512">
        <f t="shared" si="132"/>
        <v>19</v>
      </c>
      <c r="AJ4263" s="504">
        <v>492</v>
      </c>
    </row>
    <row r="4264" spans="1:36" x14ac:dyDescent="0.2">
      <c r="A4264" s="511">
        <v>42181</v>
      </c>
      <c r="B4264" s="512">
        <v>20</v>
      </c>
      <c r="H4264" s="504">
        <v>479.851</v>
      </c>
      <c r="O4264" s="511">
        <v>42546</v>
      </c>
      <c r="P4264" s="512">
        <v>20</v>
      </c>
      <c r="V4264" s="504">
        <v>402.21199999999999</v>
      </c>
      <c r="AC4264" s="511">
        <f t="shared" si="133"/>
        <v>42912.791666656376</v>
      </c>
      <c r="AD4264" s="512">
        <f t="shared" si="132"/>
        <v>20</v>
      </c>
      <c r="AJ4264" s="504">
        <v>473</v>
      </c>
    </row>
    <row r="4265" spans="1:36" x14ac:dyDescent="0.2">
      <c r="A4265" s="511">
        <v>42181</v>
      </c>
      <c r="B4265" s="512">
        <v>21</v>
      </c>
      <c r="H4265" s="504">
        <v>453.23599999999999</v>
      </c>
      <c r="O4265" s="511">
        <v>42546</v>
      </c>
      <c r="P4265" s="512">
        <v>21</v>
      </c>
      <c r="V4265" s="504">
        <v>381.30700000000002</v>
      </c>
      <c r="AC4265" s="511">
        <f t="shared" si="133"/>
        <v>42912.83333332304</v>
      </c>
      <c r="AD4265" s="512">
        <f t="shared" si="132"/>
        <v>21</v>
      </c>
      <c r="AJ4265" s="504">
        <v>441</v>
      </c>
    </row>
    <row r="4266" spans="1:36" x14ac:dyDescent="0.2">
      <c r="A4266" s="511">
        <v>42181</v>
      </c>
      <c r="B4266" s="512">
        <v>22</v>
      </c>
      <c r="H4266" s="504">
        <v>428.20400000000001</v>
      </c>
      <c r="O4266" s="511">
        <v>42546</v>
      </c>
      <c r="P4266" s="512">
        <v>22</v>
      </c>
      <c r="V4266" s="504">
        <v>362.86</v>
      </c>
      <c r="AC4266" s="511">
        <f t="shared" si="133"/>
        <v>42912.874999989705</v>
      </c>
      <c r="AD4266" s="512">
        <f t="shared" si="132"/>
        <v>22</v>
      </c>
      <c r="AJ4266" s="504">
        <v>411</v>
      </c>
    </row>
    <row r="4267" spans="1:36" x14ac:dyDescent="0.2">
      <c r="A4267" s="511">
        <v>42181</v>
      </c>
      <c r="B4267" s="512">
        <v>23</v>
      </c>
      <c r="H4267" s="504">
        <v>384.93400000000003</v>
      </c>
      <c r="O4267" s="511">
        <v>42546</v>
      </c>
      <c r="P4267" s="512">
        <v>23</v>
      </c>
      <c r="V4267" s="504">
        <v>326.56700000000001</v>
      </c>
      <c r="AC4267" s="511">
        <f t="shared" si="133"/>
        <v>42912.916666656369</v>
      </c>
      <c r="AD4267" s="512">
        <f t="shared" si="132"/>
        <v>23</v>
      </c>
      <c r="AJ4267" s="504">
        <v>364</v>
      </c>
    </row>
    <row r="4268" spans="1:36" x14ac:dyDescent="0.2">
      <c r="A4268" s="511">
        <v>42181</v>
      </c>
      <c r="B4268" s="512">
        <v>24</v>
      </c>
      <c r="H4268" s="504">
        <v>343.34699999999998</v>
      </c>
      <c r="O4268" s="511">
        <v>42546</v>
      </c>
      <c r="P4268" s="512">
        <v>24</v>
      </c>
      <c r="V4268" s="504">
        <v>289.25400000000002</v>
      </c>
      <c r="AC4268" s="511">
        <f t="shared" si="133"/>
        <v>42912.958333323033</v>
      </c>
      <c r="AD4268" s="512">
        <f t="shared" si="132"/>
        <v>24</v>
      </c>
      <c r="AJ4268" s="504">
        <v>302</v>
      </c>
    </row>
    <row r="4269" spans="1:36" x14ac:dyDescent="0.2">
      <c r="A4269" s="511">
        <v>42182</v>
      </c>
      <c r="B4269" s="512">
        <v>1</v>
      </c>
      <c r="H4269" s="504">
        <v>306.178</v>
      </c>
      <c r="O4269" s="511">
        <v>42547</v>
      </c>
      <c r="P4269" s="512">
        <v>1</v>
      </c>
      <c r="V4269" s="504">
        <v>261.21199999999999</v>
      </c>
      <c r="AC4269" s="511">
        <f t="shared" si="133"/>
        <v>42912.999999989697</v>
      </c>
      <c r="AD4269" s="512">
        <f t="shared" si="132"/>
        <v>1</v>
      </c>
      <c r="AJ4269" s="504">
        <v>261</v>
      </c>
    </row>
    <row r="4270" spans="1:36" x14ac:dyDescent="0.2">
      <c r="A4270" s="511">
        <v>42182</v>
      </c>
      <c r="B4270" s="512">
        <v>2</v>
      </c>
      <c r="H4270" s="504">
        <v>281.34800000000001</v>
      </c>
      <c r="O4270" s="511">
        <v>42547</v>
      </c>
      <c r="P4270" s="512">
        <v>2</v>
      </c>
      <c r="V4270" s="504">
        <v>240.364</v>
      </c>
      <c r="AC4270" s="511">
        <f t="shared" si="133"/>
        <v>42913.041666656361</v>
      </c>
      <c r="AD4270" s="512">
        <f t="shared" si="132"/>
        <v>2</v>
      </c>
      <c r="AJ4270" s="504">
        <v>237</v>
      </c>
    </row>
    <row r="4271" spans="1:36" x14ac:dyDescent="0.2">
      <c r="A4271" s="511">
        <v>42182</v>
      </c>
      <c r="B4271" s="512">
        <v>3</v>
      </c>
      <c r="H4271" s="504">
        <v>261.541</v>
      </c>
      <c r="O4271" s="511">
        <v>42547</v>
      </c>
      <c r="P4271" s="512">
        <v>3</v>
      </c>
      <c r="V4271" s="504">
        <v>224.47900000000001</v>
      </c>
      <c r="AC4271" s="511">
        <f t="shared" si="133"/>
        <v>42913.083333323026</v>
      </c>
      <c r="AD4271" s="512">
        <f t="shared" si="132"/>
        <v>3</v>
      </c>
      <c r="AJ4271" s="504">
        <v>223</v>
      </c>
    </row>
    <row r="4272" spans="1:36" x14ac:dyDescent="0.2">
      <c r="A4272" s="511">
        <v>42182</v>
      </c>
      <c r="B4272" s="512">
        <v>4</v>
      </c>
      <c r="H4272" s="504">
        <v>247.79</v>
      </c>
      <c r="O4272" s="511">
        <v>42547</v>
      </c>
      <c r="P4272" s="512">
        <v>4</v>
      </c>
      <c r="V4272" s="504">
        <v>214.37200000000001</v>
      </c>
      <c r="AC4272" s="511">
        <f t="shared" si="133"/>
        <v>42913.12499998969</v>
      </c>
      <c r="AD4272" s="512">
        <f t="shared" si="132"/>
        <v>4</v>
      </c>
      <c r="AJ4272" s="504">
        <v>216</v>
      </c>
    </row>
    <row r="4273" spans="1:36" x14ac:dyDescent="0.2">
      <c r="A4273" s="511">
        <v>42182</v>
      </c>
      <c r="B4273" s="512">
        <v>5</v>
      </c>
      <c r="H4273" s="504">
        <v>241.83799999999999</v>
      </c>
      <c r="O4273" s="511">
        <v>42547</v>
      </c>
      <c r="P4273" s="512">
        <v>5</v>
      </c>
      <c r="V4273" s="504">
        <v>209.50700000000001</v>
      </c>
      <c r="AC4273" s="511">
        <f t="shared" si="133"/>
        <v>42913.166666656354</v>
      </c>
      <c r="AD4273" s="512">
        <f t="shared" si="132"/>
        <v>5</v>
      </c>
      <c r="AJ4273" s="504">
        <v>214</v>
      </c>
    </row>
    <row r="4274" spans="1:36" x14ac:dyDescent="0.2">
      <c r="A4274" s="511">
        <v>42182</v>
      </c>
      <c r="B4274" s="512">
        <v>6</v>
      </c>
      <c r="H4274" s="504">
        <v>238.46199999999999</v>
      </c>
      <c r="O4274" s="511">
        <v>42547</v>
      </c>
      <c r="P4274" s="512">
        <v>6</v>
      </c>
      <c r="V4274" s="504">
        <v>204.423</v>
      </c>
      <c r="AC4274" s="511">
        <f t="shared" si="133"/>
        <v>42913.208333323018</v>
      </c>
      <c r="AD4274" s="512">
        <f t="shared" si="132"/>
        <v>6</v>
      </c>
      <c r="AJ4274" s="504">
        <v>215</v>
      </c>
    </row>
    <row r="4275" spans="1:36" x14ac:dyDescent="0.2">
      <c r="A4275" s="511">
        <v>42182</v>
      </c>
      <c r="B4275" s="512">
        <v>7</v>
      </c>
      <c r="H4275" s="504">
        <v>237.28100000000001</v>
      </c>
      <c r="O4275" s="511">
        <v>42547</v>
      </c>
      <c r="P4275" s="512">
        <v>7</v>
      </c>
      <c r="V4275" s="504">
        <v>201.22499999999999</v>
      </c>
      <c r="AC4275" s="511">
        <f t="shared" si="133"/>
        <v>42913.249999989683</v>
      </c>
      <c r="AD4275" s="512">
        <f t="shared" si="132"/>
        <v>7</v>
      </c>
      <c r="AJ4275" s="504">
        <v>218</v>
      </c>
    </row>
    <row r="4276" spans="1:36" x14ac:dyDescent="0.2">
      <c r="A4276" s="511">
        <v>42182</v>
      </c>
      <c r="B4276" s="512">
        <v>8</v>
      </c>
      <c r="H4276" s="504">
        <v>249.904</v>
      </c>
      <c r="O4276" s="511">
        <v>42547</v>
      </c>
      <c r="P4276" s="512">
        <v>8</v>
      </c>
      <c r="V4276" s="504">
        <v>209.81800000000001</v>
      </c>
      <c r="AC4276" s="511">
        <f t="shared" si="133"/>
        <v>42913.291666656347</v>
      </c>
      <c r="AD4276" s="512">
        <f t="shared" si="132"/>
        <v>8</v>
      </c>
      <c r="AJ4276" s="504">
        <v>230</v>
      </c>
    </row>
    <row r="4277" spans="1:36" x14ac:dyDescent="0.2">
      <c r="A4277" s="511">
        <v>42182</v>
      </c>
      <c r="B4277" s="512">
        <v>9</v>
      </c>
      <c r="H4277" s="504">
        <v>262.44299999999998</v>
      </c>
      <c r="O4277" s="511">
        <v>42547</v>
      </c>
      <c r="P4277" s="512">
        <v>9</v>
      </c>
      <c r="V4277" s="504">
        <v>225.941</v>
      </c>
      <c r="AC4277" s="511">
        <f t="shared" si="133"/>
        <v>42913.333333323011</v>
      </c>
      <c r="AD4277" s="512">
        <f t="shared" si="132"/>
        <v>9</v>
      </c>
      <c r="AJ4277" s="504">
        <v>246</v>
      </c>
    </row>
    <row r="4278" spans="1:36" x14ac:dyDescent="0.2">
      <c r="A4278" s="511">
        <v>42182</v>
      </c>
      <c r="B4278" s="512">
        <v>10</v>
      </c>
      <c r="H4278" s="504">
        <v>273.88200000000001</v>
      </c>
      <c r="O4278" s="511">
        <v>42547</v>
      </c>
      <c r="P4278" s="512">
        <v>10</v>
      </c>
      <c r="V4278" s="504">
        <v>247.12299999999999</v>
      </c>
      <c r="AC4278" s="511">
        <f t="shared" si="133"/>
        <v>42913.374999989675</v>
      </c>
      <c r="AD4278" s="512">
        <f t="shared" si="132"/>
        <v>10</v>
      </c>
      <c r="AJ4278" s="504">
        <v>263</v>
      </c>
    </row>
    <row r="4279" spans="1:36" x14ac:dyDescent="0.2">
      <c r="A4279" s="511">
        <v>42182</v>
      </c>
      <c r="B4279" s="512">
        <v>11</v>
      </c>
      <c r="H4279" s="504">
        <v>292.28500000000003</v>
      </c>
      <c r="O4279" s="511">
        <v>42547</v>
      </c>
      <c r="P4279" s="512">
        <v>11</v>
      </c>
      <c r="V4279" s="504">
        <v>271.08800000000002</v>
      </c>
      <c r="AC4279" s="511">
        <f t="shared" si="133"/>
        <v>42913.41666665634</v>
      </c>
      <c r="AD4279" s="512">
        <f t="shared" si="132"/>
        <v>11</v>
      </c>
      <c r="AJ4279" s="504">
        <v>284</v>
      </c>
    </row>
    <row r="4280" spans="1:36" x14ac:dyDescent="0.2">
      <c r="A4280" s="511">
        <v>42182</v>
      </c>
      <c r="B4280" s="512">
        <v>12</v>
      </c>
      <c r="H4280" s="504">
        <v>317.82100000000003</v>
      </c>
      <c r="O4280" s="511">
        <v>42547</v>
      </c>
      <c r="P4280" s="512">
        <v>12</v>
      </c>
      <c r="V4280" s="504">
        <v>298.55099999999999</v>
      </c>
      <c r="AC4280" s="511">
        <f t="shared" si="133"/>
        <v>42913.458333323004</v>
      </c>
      <c r="AD4280" s="512">
        <f t="shared" si="132"/>
        <v>12</v>
      </c>
      <c r="AJ4280" s="504">
        <v>312</v>
      </c>
    </row>
    <row r="4281" spans="1:36" x14ac:dyDescent="0.2">
      <c r="A4281" s="511">
        <v>42182</v>
      </c>
      <c r="B4281" s="512">
        <v>13</v>
      </c>
      <c r="H4281" s="504">
        <v>344.50299999999999</v>
      </c>
      <c r="O4281" s="511">
        <v>42547</v>
      </c>
      <c r="P4281" s="512">
        <v>13</v>
      </c>
      <c r="V4281" s="504">
        <v>330.00900000000001</v>
      </c>
      <c r="AC4281" s="511">
        <f t="shared" si="133"/>
        <v>42913.499999989668</v>
      </c>
      <c r="AD4281" s="512">
        <f t="shared" si="132"/>
        <v>13</v>
      </c>
      <c r="AJ4281" s="504">
        <v>346</v>
      </c>
    </row>
    <row r="4282" spans="1:36" x14ac:dyDescent="0.2">
      <c r="A4282" s="511">
        <v>42182</v>
      </c>
      <c r="B4282" s="512">
        <v>14</v>
      </c>
      <c r="H4282" s="504">
        <v>367.95499999999998</v>
      </c>
      <c r="O4282" s="511">
        <v>42547</v>
      </c>
      <c r="P4282" s="512">
        <v>14</v>
      </c>
      <c r="V4282" s="504">
        <v>362.77</v>
      </c>
      <c r="AC4282" s="511">
        <f t="shared" si="133"/>
        <v>42913.541666656332</v>
      </c>
      <c r="AD4282" s="512">
        <f t="shared" si="132"/>
        <v>14</v>
      </c>
      <c r="AJ4282" s="504">
        <v>381</v>
      </c>
    </row>
    <row r="4283" spans="1:36" x14ac:dyDescent="0.2">
      <c r="A4283" s="511">
        <v>42182</v>
      </c>
      <c r="B4283" s="512">
        <v>15</v>
      </c>
      <c r="H4283" s="504">
        <v>388.4</v>
      </c>
      <c r="O4283" s="511">
        <v>42547</v>
      </c>
      <c r="P4283" s="512">
        <v>15</v>
      </c>
      <c r="V4283" s="504">
        <v>390.77199999999999</v>
      </c>
      <c r="AC4283" s="511">
        <f t="shared" si="133"/>
        <v>42913.583333322997</v>
      </c>
      <c r="AD4283" s="512">
        <f t="shared" si="132"/>
        <v>15</v>
      </c>
      <c r="AJ4283" s="504">
        <v>413</v>
      </c>
    </row>
    <row r="4284" spans="1:36" x14ac:dyDescent="0.2">
      <c r="A4284" s="511">
        <v>42182</v>
      </c>
      <c r="B4284" s="512">
        <v>16</v>
      </c>
      <c r="H4284" s="504">
        <v>408.077</v>
      </c>
      <c r="O4284" s="511">
        <v>42547</v>
      </c>
      <c r="P4284" s="512">
        <v>16</v>
      </c>
      <c r="V4284" s="504">
        <v>411.95499999999998</v>
      </c>
      <c r="AC4284" s="511">
        <f t="shared" si="133"/>
        <v>42913.624999989661</v>
      </c>
      <c r="AD4284" s="512">
        <f t="shared" si="132"/>
        <v>16</v>
      </c>
      <c r="AJ4284" s="504">
        <v>439</v>
      </c>
    </row>
    <row r="4285" spans="1:36" x14ac:dyDescent="0.2">
      <c r="A4285" s="511">
        <v>42182</v>
      </c>
      <c r="B4285" s="512">
        <v>17</v>
      </c>
      <c r="H4285" s="504">
        <v>416.55799999999999</v>
      </c>
      <c r="O4285" s="511">
        <v>42547</v>
      </c>
      <c r="P4285" s="512">
        <v>17</v>
      </c>
      <c r="V4285" s="504">
        <v>428.48700000000002</v>
      </c>
      <c r="AC4285" s="511">
        <f t="shared" si="133"/>
        <v>42913.666666656325</v>
      </c>
      <c r="AD4285" s="512">
        <f t="shared" si="132"/>
        <v>17</v>
      </c>
      <c r="AJ4285" s="504">
        <v>456</v>
      </c>
    </row>
    <row r="4286" spans="1:36" x14ac:dyDescent="0.2">
      <c r="A4286" s="511">
        <v>42182</v>
      </c>
      <c r="B4286" s="512">
        <v>18</v>
      </c>
      <c r="H4286" s="504">
        <v>415.26499999999999</v>
      </c>
      <c r="O4286" s="511">
        <v>42547</v>
      </c>
      <c r="P4286" s="512">
        <v>18</v>
      </c>
      <c r="V4286" s="504">
        <v>438.05900000000003</v>
      </c>
      <c r="AC4286" s="511">
        <f t="shared" si="133"/>
        <v>42913.708333322989</v>
      </c>
      <c r="AD4286" s="512">
        <f t="shared" si="132"/>
        <v>18</v>
      </c>
      <c r="AJ4286" s="504">
        <v>459</v>
      </c>
    </row>
    <row r="4287" spans="1:36" x14ac:dyDescent="0.2">
      <c r="A4287" s="511">
        <v>42182</v>
      </c>
      <c r="B4287" s="512">
        <v>19</v>
      </c>
      <c r="H4287" s="504">
        <v>401.267</v>
      </c>
      <c r="O4287" s="511">
        <v>42547</v>
      </c>
      <c r="P4287" s="512">
        <v>19</v>
      </c>
      <c r="V4287" s="504">
        <v>438.03500000000003</v>
      </c>
      <c r="AC4287" s="511">
        <f t="shared" si="133"/>
        <v>42913.749999989654</v>
      </c>
      <c r="AD4287" s="512">
        <f t="shared" si="132"/>
        <v>19</v>
      </c>
      <c r="AJ4287" s="504">
        <v>445</v>
      </c>
    </row>
    <row r="4288" spans="1:36" x14ac:dyDescent="0.2">
      <c r="A4288" s="511">
        <v>42182</v>
      </c>
      <c r="B4288" s="512">
        <v>20</v>
      </c>
      <c r="H4288" s="504">
        <v>378.77800000000002</v>
      </c>
      <c r="O4288" s="511">
        <v>42547</v>
      </c>
      <c r="P4288" s="512">
        <v>20</v>
      </c>
      <c r="V4288" s="504">
        <v>426.76499999999999</v>
      </c>
      <c r="AC4288" s="511">
        <f t="shared" si="133"/>
        <v>42913.791666656318</v>
      </c>
      <c r="AD4288" s="512">
        <f t="shared" si="132"/>
        <v>20</v>
      </c>
      <c r="AJ4288" s="504">
        <v>418</v>
      </c>
    </row>
    <row r="4289" spans="1:36" x14ac:dyDescent="0.2">
      <c r="A4289" s="511">
        <v>42182</v>
      </c>
      <c r="B4289" s="512">
        <v>21</v>
      </c>
      <c r="H4289" s="504">
        <v>365.916</v>
      </c>
      <c r="O4289" s="511">
        <v>42547</v>
      </c>
      <c r="P4289" s="512">
        <v>21</v>
      </c>
      <c r="V4289" s="504">
        <v>407.928</v>
      </c>
      <c r="AC4289" s="511">
        <f t="shared" si="133"/>
        <v>42913.833333322982</v>
      </c>
      <c r="AD4289" s="512">
        <f t="shared" si="132"/>
        <v>21</v>
      </c>
      <c r="AJ4289" s="504">
        <v>388</v>
      </c>
    </row>
    <row r="4290" spans="1:36" x14ac:dyDescent="0.2">
      <c r="A4290" s="511">
        <v>42182</v>
      </c>
      <c r="B4290" s="512">
        <v>22</v>
      </c>
      <c r="H4290" s="504">
        <v>350.76400000000001</v>
      </c>
      <c r="O4290" s="511">
        <v>42547</v>
      </c>
      <c r="P4290" s="512">
        <v>22</v>
      </c>
      <c r="V4290" s="504">
        <v>390.58</v>
      </c>
      <c r="AC4290" s="511">
        <f t="shared" si="133"/>
        <v>42913.874999989646</v>
      </c>
      <c r="AD4290" s="512">
        <f t="shared" si="132"/>
        <v>22</v>
      </c>
      <c r="AJ4290" s="504">
        <v>362</v>
      </c>
    </row>
    <row r="4291" spans="1:36" x14ac:dyDescent="0.2">
      <c r="A4291" s="511">
        <v>42182</v>
      </c>
      <c r="B4291" s="512">
        <v>23</v>
      </c>
      <c r="H4291" s="504">
        <v>322.65300000000002</v>
      </c>
      <c r="O4291" s="511">
        <v>42547</v>
      </c>
      <c r="P4291" s="512">
        <v>23</v>
      </c>
      <c r="V4291" s="504">
        <v>352.351</v>
      </c>
      <c r="AC4291" s="511">
        <f t="shared" si="133"/>
        <v>42913.916666656311</v>
      </c>
      <c r="AD4291" s="512">
        <f t="shared" si="132"/>
        <v>23</v>
      </c>
      <c r="AJ4291" s="504">
        <v>329</v>
      </c>
    </row>
    <row r="4292" spans="1:36" x14ac:dyDescent="0.2">
      <c r="A4292" s="511">
        <v>42182</v>
      </c>
      <c r="B4292" s="512">
        <v>24</v>
      </c>
      <c r="H4292" s="504">
        <v>292.10000000000002</v>
      </c>
      <c r="O4292" s="511">
        <v>42547</v>
      </c>
      <c r="P4292" s="512">
        <v>24</v>
      </c>
      <c r="V4292" s="504">
        <v>310.90199999999999</v>
      </c>
      <c r="AC4292" s="511">
        <f t="shared" si="133"/>
        <v>42913.958333322975</v>
      </c>
      <c r="AD4292" s="512">
        <f t="shared" si="132"/>
        <v>24</v>
      </c>
      <c r="AJ4292" s="504">
        <v>282</v>
      </c>
    </row>
    <row r="4293" spans="1:36" x14ac:dyDescent="0.2">
      <c r="A4293" s="511">
        <v>42183</v>
      </c>
      <c r="B4293" s="512">
        <v>1</v>
      </c>
      <c r="H4293" s="504">
        <v>266.09399999999999</v>
      </c>
      <c r="O4293" s="511">
        <v>42548</v>
      </c>
      <c r="P4293" s="512">
        <v>1</v>
      </c>
      <c r="V4293" s="504">
        <v>280.43700000000001</v>
      </c>
      <c r="AC4293" s="511">
        <f t="shared" si="133"/>
        <v>42913.999999989639</v>
      </c>
      <c r="AD4293" s="512">
        <f t="shared" si="132"/>
        <v>1</v>
      </c>
      <c r="AJ4293" s="504">
        <v>246</v>
      </c>
    </row>
    <row r="4294" spans="1:36" x14ac:dyDescent="0.2">
      <c r="A4294" s="511">
        <v>42183</v>
      </c>
      <c r="B4294" s="512">
        <v>2</v>
      </c>
      <c r="H4294" s="504">
        <v>248.98599999999999</v>
      </c>
      <c r="O4294" s="511">
        <v>42548</v>
      </c>
      <c r="P4294" s="512">
        <v>2</v>
      </c>
      <c r="V4294" s="504">
        <v>258.7</v>
      </c>
      <c r="AC4294" s="511">
        <f t="shared" si="133"/>
        <v>42914.041666656303</v>
      </c>
      <c r="AD4294" s="512">
        <f t="shared" si="132"/>
        <v>2</v>
      </c>
      <c r="AJ4294" s="504">
        <v>227</v>
      </c>
    </row>
    <row r="4295" spans="1:36" x14ac:dyDescent="0.2">
      <c r="A4295" s="511">
        <v>42183</v>
      </c>
      <c r="B4295" s="512">
        <v>3</v>
      </c>
      <c r="H4295" s="504">
        <v>236.89400000000001</v>
      </c>
      <c r="O4295" s="511">
        <v>42548</v>
      </c>
      <c r="P4295" s="512">
        <v>3</v>
      </c>
      <c r="V4295" s="504">
        <v>244.846</v>
      </c>
      <c r="AC4295" s="511">
        <f t="shared" si="133"/>
        <v>42914.083333322968</v>
      </c>
      <c r="AD4295" s="512">
        <f t="shared" si="132"/>
        <v>3</v>
      </c>
      <c r="AJ4295" s="504">
        <v>217</v>
      </c>
    </row>
    <row r="4296" spans="1:36" x14ac:dyDescent="0.2">
      <c r="A4296" s="511">
        <v>42183</v>
      </c>
      <c r="B4296" s="512">
        <v>4</v>
      </c>
      <c r="H4296" s="504">
        <v>229.25399999999999</v>
      </c>
      <c r="O4296" s="511">
        <v>42548</v>
      </c>
      <c r="P4296" s="512">
        <v>4</v>
      </c>
      <c r="V4296" s="504">
        <v>238.785</v>
      </c>
      <c r="AC4296" s="511">
        <f t="shared" si="133"/>
        <v>42914.124999989632</v>
      </c>
      <c r="AD4296" s="512">
        <f t="shared" si="132"/>
        <v>4</v>
      </c>
      <c r="AJ4296" s="504">
        <v>213</v>
      </c>
    </row>
    <row r="4297" spans="1:36" x14ac:dyDescent="0.2">
      <c r="A4297" s="511">
        <v>42183</v>
      </c>
      <c r="B4297" s="512">
        <v>5</v>
      </c>
      <c r="H4297" s="504">
        <v>224.917</v>
      </c>
      <c r="O4297" s="511">
        <v>42548</v>
      </c>
      <c r="P4297" s="512">
        <v>5</v>
      </c>
      <c r="V4297" s="504">
        <v>236.73500000000001</v>
      </c>
      <c r="AC4297" s="511">
        <f t="shared" si="133"/>
        <v>42914.166666656296</v>
      </c>
      <c r="AD4297" s="512">
        <f t="shared" si="132"/>
        <v>5</v>
      </c>
      <c r="AJ4297" s="504">
        <v>211</v>
      </c>
    </row>
    <row r="4298" spans="1:36" x14ac:dyDescent="0.2">
      <c r="A4298" s="511">
        <v>42183</v>
      </c>
      <c r="B4298" s="512">
        <v>6</v>
      </c>
      <c r="H4298" s="504">
        <v>221.56299999999999</v>
      </c>
      <c r="O4298" s="511">
        <v>42548</v>
      </c>
      <c r="P4298" s="512">
        <v>6</v>
      </c>
      <c r="V4298" s="504">
        <v>239.99799999999999</v>
      </c>
      <c r="AC4298" s="511">
        <f t="shared" si="133"/>
        <v>42914.20833332296</v>
      </c>
      <c r="AD4298" s="512">
        <f t="shared" si="132"/>
        <v>6</v>
      </c>
      <c r="AJ4298" s="504">
        <v>211</v>
      </c>
    </row>
    <row r="4299" spans="1:36" x14ac:dyDescent="0.2">
      <c r="A4299" s="511">
        <v>42183</v>
      </c>
      <c r="B4299" s="512">
        <v>7</v>
      </c>
      <c r="H4299" s="504">
        <v>216.37299999999999</v>
      </c>
      <c r="O4299" s="511">
        <v>42548</v>
      </c>
      <c r="P4299" s="512">
        <v>7</v>
      </c>
      <c r="V4299" s="504">
        <v>255.14400000000001</v>
      </c>
      <c r="AC4299" s="511">
        <f t="shared" si="133"/>
        <v>42914.249999989624</v>
      </c>
      <c r="AD4299" s="512">
        <f t="shared" si="132"/>
        <v>7</v>
      </c>
      <c r="AJ4299" s="504">
        <v>212</v>
      </c>
    </row>
    <row r="4300" spans="1:36" x14ac:dyDescent="0.2">
      <c r="A4300" s="511">
        <v>42183</v>
      </c>
      <c r="B4300" s="512">
        <v>8</v>
      </c>
      <c r="H4300" s="504">
        <v>218.197</v>
      </c>
      <c r="O4300" s="511">
        <v>42548</v>
      </c>
      <c r="P4300" s="512">
        <v>8</v>
      </c>
      <c r="V4300" s="504">
        <v>283.59899999999999</v>
      </c>
      <c r="AC4300" s="511">
        <f t="shared" si="133"/>
        <v>42914.291666656289</v>
      </c>
      <c r="AD4300" s="512">
        <f t="shared" si="132"/>
        <v>8</v>
      </c>
      <c r="AJ4300" s="504">
        <v>219</v>
      </c>
    </row>
    <row r="4301" spans="1:36" x14ac:dyDescent="0.2">
      <c r="A4301" s="511">
        <v>42183</v>
      </c>
      <c r="B4301" s="512">
        <v>9</v>
      </c>
      <c r="H4301" s="504">
        <v>230.30799999999999</v>
      </c>
      <c r="O4301" s="511">
        <v>42548</v>
      </c>
      <c r="P4301" s="512">
        <v>9</v>
      </c>
      <c r="V4301" s="504">
        <v>306.96600000000001</v>
      </c>
      <c r="AC4301" s="511">
        <f t="shared" si="133"/>
        <v>42914.333333322953</v>
      </c>
      <c r="AD4301" s="512">
        <f t="shared" si="132"/>
        <v>9</v>
      </c>
      <c r="AJ4301" s="504">
        <v>233</v>
      </c>
    </row>
    <row r="4302" spans="1:36" x14ac:dyDescent="0.2">
      <c r="A4302" s="511">
        <v>42183</v>
      </c>
      <c r="B4302" s="512">
        <v>10</v>
      </c>
      <c r="H4302" s="504">
        <v>247.006</v>
      </c>
      <c r="O4302" s="511">
        <v>42548</v>
      </c>
      <c r="P4302" s="512">
        <v>10</v>
      </c>
      <c r="V4302" s="504">
        <v>331.47500000000002</v>
      </c>
      <c r="AC4302" s="511">
        <f t="shared" si="133"/>
        <v>42914.374999989617</v>
      </c>
      <c r="AD4302" s="512">
        <f t="shared" si="132"/>
        <v>10</v>
      </c>
      <c r="AJ4302" s="504">
        <v>249</v>
      </c>
    </row>
    <row r="4303" spans="1:36" x14ac:dyDescent="0.2">
      <c r="A4303" s="511">
        <v>42183</v>
      </c>
      <c r="B4303" s="512">
        <v>11</v>
      </c>
      <c r="H4303" s="504">
        <v>269.452</v>
      </c>
      <c r="O4303" s="511">
        <v>42548</v>
      </c>
      <c r="P4303" s="512">
        <v>11</v>
      </c>
      <c r="V4303" s="504">
        <v>361.14600000000002</v>
      </c>
      <c r="AC4303" s="511">
        <f t="shared" si="133"/>
        <v>42914.416666656281</v>
      </c>
      <c r="AD4303" s="512">
        <f t="shared" si="132"/>
        <v>11</v>
      </c>
      <c r="AJ4303" s="504">
        <v>271</v>
      </c>
    </row>
    <row r="4304" spans="1:36" x14ac:dyDescent="0.2">
      <c r="A4304" s="511">
        <v>42183</v>
      </c>
      <c r="B4304" s="512">
        <v>12</v>
      </c>
      <c r="H4304" s="504">
        <v>294.08699999999999</v>
      </c>
      <c r="O4304" s="511">
        <v>42548</v>
      </c>
      <c r="P4304" s="512">
        <v>12</v>
      </c>
      <c r="V4304" s="504">
        <v>395.83600000000001</v>
      </c>
      <c r="AC4304" s="511">
        <f t="shared" si="133"/>
        <v>42914.458333322946</v>
      </c>
      <c r="AD4304" s="512">
        <f t="shared" si="132"/>
        <v>12</v>
      </c>
      <c r="AJ4304" s="504">
        <v>295</v>
      </c>
    </row>
    <row r="4305" spans="1:36" x14ac:dyDescent="0.2">
      <c r="A4305" s="511">
        <v>42183</v>
      </c>
      <c r="B4305" s="512">
        <v>13</v>
      </c>
      <c r="H4305" s="504">
        <v>318.66300000000001</v>
      </c>
      <c r="O4305" s="511">
        <v>42548</v>
      </c>
      <c r="P4305" s="512">
        <v>13</v>
      </c>
      <c r="V4305" s="504">
        <v>428.18700000000001</v>
      </c>
      <c r="AC4305" s="511">
        <f t="shared" si="133"/>
        <v>42914.49999998961</v>
      </c>
      <c r="AD4305" s="512">
        <f t="shared" si="132"/>
        <v>13</v>
      </c>
      <c r="AJ4305" s="504">
        <v>325</v>
      </c>
    </row>
    <row r="4306" spans="1:36" x14ac:dyDescent="0.2">
      <c r="A4306" s="511">
        <v>42183</v>
      </c>
      <c r="B4306" s="512">
        <v>14</v>
      </c>
      <c r="H4306" s="504">
        <v>345.58</v>
      </c>
      <c r="O4306" s="511">
        <v>42548</v>
      </c>
      <c r="P4306" s="512">
        <v>14</v>
      </c>
      <c r="V4306" s="504">
        <v>458.52699999999999</v>
      </c>
      <c r="AC4306" s="511">
        <f t="shared" si="133"/>
        <v>42914.541666656274</v>
      </c>
      <c r="AD4306" s="512">
        <f t="shared" si="132"/>
        <v>14</v>
      </c>
      <c r="AJ4306" s="504">
        <v>360</v>
      </c>
    </row>
    <row r="4307" spans="1:36" x14ac:dyDescent="0.2">
      <c r="A4307" s="511">
        <v>42183</v>
      </c>
      <c r="B4307" s="512">
        <v>15</v>
      </c>
      <c r="H4307" s="504">
        <v>362.00299999999999</v>
      </c>
      <c r="O4307" s="511">
        <v>42548</v>
      </c>
      <c r="P4307" s="512">
        <v>15</v>
      </c>
      <c r="V4307" s="504">
        <v>481.44799999999998</v>
      </c>
      <c r="AC4307" s="511">
        <f t="shared" si="133"/>
        <v>42914.583333322938</v>
      </c>
      <c r="AD4307" s="512">
        <f t="shared" si="132"/>
        <v>15</v>
      </c>
      <c r="AJ4307" s="504">
        <v>392</v>
      </c>
    </row>
    <row r="4308" spans="1:36" x14ac:dyDescent="0.2">
      <c r="A4308" s="511">
        <v>42183</v>
      </c>
      <c r="B4308" s="512">
        <v>16</v>
      </c>
      <c r="H4308" s="504">
        <v>377.66500000000002</v>
      </c>
      <c r="O4308" s="511">
        <v>42548</v>
      </c>
      <c r="P4308" s="512">
        <v>16</v>
      </c>
      <c r="V4308" s="504">
        <v>497.714</v>
      </c>
      <c r="AC4308" s="511">
        <f t="shared" si="133"/>
        <v>42914.624999989603</v>
      </c>
      <c r="AD4308" s="512">
        <f t="shared" si="132"/>
        <v>16</v>
      </c>
      <c r="AJ4308" s="504">
        <v>421</v>
      </c>
    </row>
    <row r="4309" spans="1:36" x14ac:dyDescent="0.2">
      <c r="A4309" s="511">
        <v>42183</v>
      </c>
      <c r="B4309" s="512">
        <v>17</v>
      </c>
      <c r="H4309" s="504">
        <v>394.11399999999998</v>
      </c>
      <c r="O4309" s="511">
        <v>42548</v>
      </c>
      <c r="P4309" s="512">
        <v>17</v>
      </c>
      <c r="V4309" s="504">
        <v>506.78399999999999</v>
      </c>
      <c r="AC4309" s="511">
        <f t="shared" si="133"/>
        <v>42914.666666656267</v>
      </c>
      <c r="AD4309" s="512">
        <f t="shared" si="132"/>
        <v>17</v>
      </c>
      <c r="AJ4309" s="504">
        <v>437</v>
      </c>
    </row>
    <row r="4310" spans="1:36" x14ac:dyDescent="0.2">
      <c r="A4310" s="511">
        <v>42183</v>
      </c>
      <c r="B4310" s="512">
        <v>18</v>
      </c>
      <c r="H4310" s="504">
        <v>400.16699999999997</v>
      </c>
      <c r="O4310" s="511">
        <v>42548</v>
      </c>
      <c r="P4310" s="512">
        <v>18</v>
      </c>
      <c r="V4310" s="504">
        <v>509.01499999999999</v>
      </c>
      <c r="AC4310" s="511">
        <f t="shared" si="133"/>
        <v>42914.708333322931</v>
      </c>
      <c r="AD4310" s="512">
        <f t="shared" ref="AD4310:AD4373" si="134">B4310</f>
        <v>18</v>
      </c>
      <c r="AJ4310" s="504">
        <v>444</v>
      </c>
    </row>
    <row r="4311" spans="1:36" x14ac:dyDescent="0.2">
      <c r="A4311" s="511">
        <v>42183</v>
      </c>
      <c r="B4311" s="512">
        <v>19</v>
      </c>
      <c r="H4311" s="504">
        <v>392.85300000000001</v>
      </c>
      <c r="O4311" s="511">
        <v>42548</v>
      </c>
      <c r="P4311" s="512">
        <v>19</v>
      </c>
      <c r="V4311" s="504">
        <v>504.34500000000003</v>
      </c>
      <c r="AC4311" s="511">
        <f t="shared" ref="AC4311:AC4374" si="135">AC4310+1/24</f>
        <v>42914.749999989595</v>
      </c>
      <c r="AD4311" s="512">
        <f t="shared" si="134"/>
        <v>19</v>
      </c>
      <c r="AJ4311" s="504">
        <v>439</v>
      </c>
    </row>
    <row r="4312" spans="1:36" x14ac:dyDescent="0.2">
      <c r="A4312" s="511">
        <v>42183</v>
      </c>
      <c r="B4312" s="512">
        <v>20</v>
      </c>
      <c r="H4312" s="504">
        <v>380.74200000000002</v>
      </c>
      <c r="O4312" s="511">
        <v>42548</v>
      </c>
      <c r="P4312" s="512">
        <v>20</v>
      </c>
      <c r="V4312" s="504">
        <v>489.15300000000002</v>
      </c>
      <c r="AC4312" s="511">
        <f t="shared" si="135"/>
        <v>42914.79166665626</v>
      </c>
      <c r="AD4312" s="512">
        <f t="shared" si="134"/>
        <v>20</v>
      </c>
      <c r="AJ4312" s="504">
        <v>424</v>
      </c>
    </row>
    <row r="4313" spans="1:36" x14ac:dyDescent="0.2">
      <c r="A4313" s="511">
        <v>42183</v>
      </c>
      <c r="B4313" s="512">
        <v>21</v>
      </c>
      <c r="H4313" s="504">
        <v>362.56299999999999</v>
      </c>
      <c r="O4313" s="511">
        <v>42548</v>
      </c>
      <c r="P4313" s="512">
        <v>21</v>
      </c>
      <c r="V4313" s="504">
        <v>467.88900000000001</v>
      </c>
      <c r="AC4313" s="511">
        <f t="shared" si="135"/>
        <v>42914.833333322924</v>
      </c>
      <c r="AD4313" s="512">
        <f t="shared" si="134"/>
        <v>21</v>
      </c>
      <c r="AJ4313" s="504">
        <v>393</v>
      </c>
    </row>
    <row r="4314" spans="1:36" x14ac:dyDescent="0.2">
      <c r="A4314" s="511">
        <v>42183</v>
      </c>
      <c r="B4314" s="512">
        <v>22</v>
      </c>
      <c r="H4314" s="504">
        <v>346.32400000000001</v>
      </c>
      <c r="O4314" s="511">
        <v>42548</v>
      </c>
      <c r="P4314" s="512">
        <v>22</v>
      </c>
      <c r="V4314" s="504">
        <v>450.84699999999998</v>
      </c>
      <c r="AC4314" s="511">
        <f t="shared" si="135"/>
        <v>42914.874999989588</v>
      </c>
      <c r="AD4314" s="512">
        <f t="shared" si="134"/>
        <v>22</v>
      </c>
      <c r="AJ4314" s="504">
        <v>364</v>
      </c>
    </row>
    <row r="4315" spans="1:36" x14ac:dyDescent="0.2">
      <c r="A4315" s="511">
        <v>42183</v>
      </c>
      <c r="B4315" s="512">
        <v>23</v>
      </c>
      <c r="H4315" s="504">
        <v>313.07100000000003</v>
      </c>
      <c r="O4315" s="511">
        <v>42548</v>
      </c>
      <c r="P4315" s="512">
        <v>23</v>
      </c>
      <c r="V4315" s="504">
        <v>405.59699999999998</v>
      </c>
      <c r="AC4315" s="511">
        <f t="shared" si="135"/>
        <v>42914.916666656252</v>
      </c>
      <c r="AD4315" s="512">
        <f t="shared" si="134"/>
        <v>23</v>
      </c>
      <c r="AJ4315" s="504">
        <v>327</v>
      </c>
    </row>
    <row r="4316" spans="1:36" x14ac:dyDescent="0.2">
      <c r="A4316" s="511">
        <v>42183</v>
      </c>
      <c r="B4316" s="512">
        <v>24</v>
      </c>
      <c r="H4316" s="504">
        <v>277.41300000000001</v>
      </c>
      <c r="O4316" s="511">
        <v>42548</v>
      </c>
      <c r="P4316" s="512">
        <v>24</v>
      </c>
      <c r="V4316" s="504">
        <v>356.85700000000003</v>
      </c>
      <c r="AC4316" s="511">
        <f t="shared" si="135"/>
        <v>42914.958333322917</v>
      </c>
      <c r="AD4316" s="512">
        <f t="shared" si="134"/>
        <v>24</v>
      </c>
      <c r="AJ4316" s="504">
        <v>278</v>
      </c>
    </row>
    <row r="4317" spans="1:36" x14ac:dyDescent="0.2">
      <c r="A4317" s="511">
        <v>42184</v>
      </c>
      <c r="B4317" s="512">
        <v>1</v>
      </c>
      <c r="H4317" s="504">
        <v>253.23400000000001</v>
      </c>
      <c r="O4317" s="511">
        <v>42549</v>
      </c>
      <c r="P4317" s="512">
        <v>1</v>
      </c>
      <c r="V4317" s="504">
        <v>322.94499999999999</v>
      </c>
      <c r="AC4317" s="511">
        <f t="shared" si="135"/>
        <v>42914.999999989581</v>
      </c>
      <c r="AD4317" s="512">
        <f t="shared" si="134"/>
        <v>1</v>
      </c>
      <c r="AJ4317" s="504">
        <v>243</v>
      </c>
    </row>
    <row r="4318" spans="1:36" x14ac:dyDescent="0.2">
      <c r="A4318" s="511">
        <v>42184</v>
      </c>
      <c r="B4318" s="512">
        <v>2</v>
      </c>
      <c r="H4318" s="504">
        <v>237.60400000000001</v>
      </c>
      <c r="O4318" s="511">
        <v>42549</v>
      </c>
      <c r="P4318" s="512">
        <v>2</v>
      </c>
      <c r="V4318" s="504">
        <v>298.77999999999997</v>
      </c>
      <c r="AC4318" s="511">
        <f t="shared" si="135"/>
        <v>42915.041666656245</v>
      </c>
      <c r="AD4318" s="512">
        <f t="shared" si="134"/>
        <v>2</v>
      </c>
      <c r="AJ4318" s="504">
        <v>224</v>
      </c>
    </row>
    <row r="4319" spans="1:36" x14ac:dyDescent="0.2">
      <c r="A4319" s="511">
        <v>42184</v>
      </c>
      <c r="B4319" s="512">
        <v>3</v>
      </c>
      <c r="H4319" s="504">
        <v>227.233</v>
      </c>
      <c r="O4319" s="511">
        <v>42549</v>
      </c>
      <c r="P4319" s="512">
        <v>3</v>
      </c>
      <c r="V4319" s="504">
        <v>280.72399999999999</v>
      </c>
      <c r="AC4319" s="511">
        <f t="shared" si="135"/>
        <v>42915.083333322909</v>
      </c>
      <c r="AD4319" s="512">
        <f t="shared" si="134"/>
        <v>3</v>
      </c>
      <c r="AJ4319" s="504">
        <v>215</v>
      </c>
    </row>
    <row r="4320" spans="1:36" x14ac:dyDescent="0.2">
      <c r="A4320" s="511">
        <v>42184</v>
      </c>
      <c r="B4320" s="512">
        <v>4</v>
      </c>
      <c r="H4320" s="504">
        <v>223.173</v>
      </c>
      <c r="O4320" s="511">
        <v>42549</v>
      </c>
      <c r="P4320" s="512">
        <v>4</v>
      </c>
      <c r="V4320" s="504">
        <v>270.60300000000001</v>
      </c>
      <c r="AC4320" s="511">
        <f t="shared" si="135"/>
        <v>42915.124999989574</v>
      </c>
      <c r="AD4320" s="512">
        <f t="shared" si="134"/>
        <v>4</v>
      </c>
      <c r="AJ4320" s="504">
        <v>211</v>
      </c>
    </row>
    <row r="4321" spans="1:36" x14ac:dyDescent="0.2">
      <c r="A4321" s="511">
        <v>42184</v>
      </c>
      <c r="B4321" s="512">
        <v>5</v>
      </c>
      <c r="H4321" s="504">
        <v>223.40799999999999</v>
      </c>
      <c r="O4321" s="511">
        <v>42549</v>
      </c>
      <c r="P4321" s="512">
        <v>5</v>
      </c>
      <c r="V4321" s="504">
        <v>266.90300000000002</v>
      </c>
      <c r="AC4321" s="511">
        <f t="shared" si="135"/>
        <v>42915.166666656238</v>
      </c>
      <c r="AD4321" s="512">
        <f t="shared" si="134"/>
        <v>5</v>
      </c>
      <c r="AJ4321" s="504">
        <v>210</v>
      </c>
    </row>
    <row r="4322" spans="1:36" x14ac:dyDescent="0.2">
      <c r="A4322" s="511">
        <v>42184</v>
      </c>
      <c r="B4322" s="512">
        <v>6</v>
      </c>
      <c r="H4322" s="504">
        <v>228.55699999999999</v>
      </c>
      <c r="O4322" s="511">
        <v>42549</v>
      </c>
      <c r="P4322" s="512">
        <v>6</v>
      </c>
      <c r="V4322" s="504">
        <v>267.53100000000001</v>
      </c>
      <c r="AC4322" s="511">
        <f t="shared" si="135"/>
        <v>42915.208333322902</v>
      </c>
      <c r="AD4322" s="512">
        <f t="shared" si="134"/>
        <v>6</v>
      </c>
      <c r="AJ4322" s="504">
        <v>210</v>
      </c>
    </row>
    <row r="4323" spans="1:36" x14ac:dyDescent="0.2">
      <c r="A4323" s="511">
        <v>42184</v>
      </c>
      <c r="B4323" s="512">
        <v>7</v>
      </c>
      <c r="H4323" s="504">
        <v>240.876</v>
      </c>
      <c r="O4323" s="511">
        <v>42549</v>
      </c>
      <c r="P4323" s="512">
        <v>7</v>
      </c>
      <c r="V4323" s="504">
        <v>279.29000000000002</v>
      </c>
      <c r="AC4323" s="511">
        <f t="shared" si="135"/>
        <v>42915.249999989566</v>
      </c>
      <c r="AD4323" s="512">
        <f t="shared" si="134"/>
        <v>7</v>
      </c>
      <c r="AJ4323" s="504">
        <v>211</v>
      </c>
    </row>
    <row r="4324" spans="1:36" x14ac:dyDescent="0.2">
      <c r="A4324" s="511">
        <v>42184</v>
      </c>
      <c r="B4324" s="512">
        <v>8</v>
      </c>
      <c r="H4324" s="504">
        <v>261.30399999999997</v>
      </c>
      <c r="O4324" s="511">
        <v>42549</v>
      </c>
      <c r="P4324" s="512">
        <v>8</v>
      </c>
      <c r="V4324" s="504">
        <v>298.63099999999997</v>
      </c>
      <c r="AC4324" s="511">
        <f t="shared" si="135"/>
        <v>42915.291666656231</v>
      </c>
      <c r="AD4324" s="512">
        <f t="shared" si="134"/>
        <v>8</v>
      </c>
      <c r="AJ4324" s="504">
        <v>219</v>
      </c>
    </row>
    <row r="4325" spans="1:36" x14ac:dyDescent="0.2">
      <c r="A4325" s="511">
        <v>42184</v>
      </c>
      <c r="B4325" s="512">
        <v>9</v>
      </c>
      <c r="H4325" s="504">
        <v>276.90300000000002</v>
      </c>
      <c r="O4325" s="511">
        <v>42549</v>
      </c>
      <c r="P4325" s="512">
        <v>9</v>
      </c>
      <c r="V4325" s="504">
        <v>320.07299999999998</v>
      </c>
      <c r="AC4325" s="511">
        <f t="shared" si="135"/>
        <v>42915.333333322895</v>
      </c>
      <c r="AD4325" s="512">
        <f t="shared" si="134"/>
        <v>9</v>
      </c>
      <c r="AJ4325" s="504">
        <v>235</v>
      </c>
    </row>
    <row r="4326" spans="1:36" x14ac:dyDescent="0.2">
      <c r="A4326" s="511">
        <v>42184</v>
      </c>
      <c r="B4326" s="512">
        <v>10</v>
      </c>
      <c r="H4326" s="504">
        <v>290.27999999999997</v>
      </c>
      <c r="O4326" s="511">
        <v>42549</v>
      </c>
      <c r="P4326" s="512">
        <v>10</v>
      </c>
      <c r="V4326" s="504">
        <v>346.625</v>
      </c>
      <c r="AC4326" s="511">
        <f t="shared" si="135"/>
        <v>42915.374999989559</v>
      </c>
      <c r="AD4326" s="512">
        <f t="shared" si="134"/>
        <v>10</v>
      </c>
      <c r="AJ4326" s="504">
        <v>254</v>
      </c>
    </row>
    <row r="4327" spans="1:36" x14ac:dyDescent="0.2">
      <c r="A4327" s="511">
        <v>42184</v>
      </c>
      <c r="B4327" s="512">
        <v>11</v>
      </c>
      <c r="H4327" s="504">
        <v>307.23</v>
      </c>
      <c r="O4327" s="511">
        <v>42549</v>
      </c>
      <c r="P4327" s="512">
        <v>11</v>
      </c>
      <c r="V4327" s="504">
        <v>374.51799999999997</v>
      </c>
      <c r="AC4327" s="511">
        <f t="shared" si="135"/>
        <v>42915.416666656223</v>
      </c>
      <c r="AD4327" s="512">
        <f t="shared" si="134"/>
        <v>11</v>
      </c>
      <c r="AJ4327" s="504">
        <v>276</v>
      </c>
    </row>
    <row r="4328" spans="1:36" x14ac:dyDescent="0.2">
      <c r="A4328" s="511">
        <v>42184</v>
      </c>
      <c r="B4328" s="512">
        <v>12</v>
      </c>
      <c r="H4328" s="504">
        <v>329.21300000000002</v>
      </c>
      <c r="O4328" s="511">
        <v>42549</v>
      </c>
      <c r="P4328" s="512">
        <v>12</v>
      </c>
      <c r="V4328" s="504">
        <v>406.57</v>
      </c>
      <c r="AC4328" s="511">
        <f t="shared" si="135"/>
        <v>42915.458333322887</v>
      </c>
      <c r="AD4328" s="512">
        <f t="shared" si="134"/>
        <v>12</v>
      </c>
      <c r="AJ4328" s="504">
        <v>303</v>
      </c>
    </row>
    <row r="4329" spans="1:36" x14ac:dyDescent="0.2">
      <c r="A4329" s="511">
        <v>42184</v>
      </c>
      <c r="B4329" s="512">
        <v>13</v>
      </c>
      <c r="H4329" s="504">
        <v>349.93099999999998</v>
      </c>
      <c r="O4329" s="511">
        <v>42549</v>
      </c>
      <c r="P4329" s="512">
        <v>13</v>
      </c>
      <c r="V4329" s="504">
        <v>438.66399999999999</v>
      </c>
      <c r="AC4329" s="511">
        <f t="shared" si="135"/>
        <v>42915.499999989552</v>
      </c>
      <c r="AD4329" s="512">
        <f t="shared" si="134"/>
        <v>13</v>
      </c>
      <c r="AJ4329" s="504">
        <v>337</v>
      </c>
    </row>
    <row r="4330" spans="1:36" x14ac:dyDescent="0.2">
      <c r="A4330" s="511">
        <v>42184</v>
      </c>
      <c r="B4330" s="512">
        <v>14</v>
      </c>
      <c r="H4330" s="504">
        <v>380.57</v>
      </c>
      <c r="O4330" s="511">
        <v>42549</v>
      </c>
      <c r="P4330" s="512">
        <v>14</v>
      </c>
      <c r="V4330" s="504">
        <v>471.14299999999997</v>
      </c>
      <c r="AC4330" s="511">
        <f t="shared" si="135"/>
        <v>42915.541666656216</v>
      </c>
      <c r="AD4330" s="512">
        <f t="shared" si="134"/>
        <v>14</v>
      </c>
      <c r="AJ4330" s="504">
        <v>377</v>
      </c>
    </row>
    <row r="4331" spans="1:36" x14ac:dyDescent="0.2">
      <c r="A4331" s="511">
        <v>42184</v>
      </c>
      <c r="B4331" s="512">
        <v>15</v>
      </c>
      <c r="H4331" s="504">
        <v>408.90100000000001</v>
      </c>
      <c r="O4331" s="511">
        <v>42549</v>
      </c>
      <c r="P4331" s="512">
        <v>15</v>
      </c>
      <c r="V4331" s="504">
        <v>495.88299999999998</v>
      </c>
      <c r="AC4331" s="511">
        <f t="shared" si="135"/>
        <v>42915.58333332288</v>
      </c>
      <c r="AD4331" s="512">
        <f t="shared" si="134"/>
        <v>15</v>
      </c>
      <c r="AJ4331" s="504">
        <v>419</v>
      </c>
    </row>
    <row r="4332" spans="1:36" x14ac:dyDescent="0.2">
      <c r="A4332" s="511">
        <v>42184</v>
      </c>
      <c r="B4332" s="512">
        <v>16</v>
      </c>
      <c r="H4332" s="504">
        <v>429.96100000000001</v>
      </c>
      <c r="O4332" s="511">
        <v>42549</v>
      </c>
      <c r="P4332" s="512">
        <v>16</v>
      </c>
      <c r="V4332" s="504">
        <v>511.59500000000003</v>
      </c>
      <c r="AC4332" s="511">
        <f t="shared" si="135"/>
        <v>42915.624999989544</v>
      </c>
      <c r="AD4332" s="512">
        <f t="shared" si="134"/>
        <v>16</v>
      </c>
      <c r="AJ4332" s="504">
        <v>449</v>
      </c>
    </row>
    <row r="4333" spans="1:36" x14ac:dyDescent="0.2">
      <c r="A4333" s="511">
        <v>42184</v>
      </c>
      <c r="B4333" s="512">
        <v>17</v>
      </c>
      <c r="H4333" s="504">
        <v>447.89299999999997</v>
      </c>
      <c r="O4333" s="511">
        <v>42549</v>
      </c>
      <c r="P4333" s="512">
        <v>17</v>
      </c>
      <c r="V4333" s="504">
        <v>517.71500000000003</v>
      </c>
      <c r="AC4333" s="511">
        <f t="shared" si="135"/>
        <v>42915.666666656209</v>
      </c>
      <c r="AD4333" s="512">
        <f t="shared" si="134"/>
        <v>17</v>
      </c>
      <c r="AJ4333" s="504">
        <v>471</v>
      </c>
    </row>
    <row r="4334" spans="1:36" x14ac:dyDescent="0.2">
      <c r="A4334" s="511">
        <v>42184</v>
      </c>
      <c r="B4334" s="512">
        <v>18</v>
      </c>
      <c r="H4334" s="504">
        <v>453.34500000000003</v>
      </c>
      <c r="O4334" s="511">
        <v>42549</v>
      </c>
      <c r="P4334" s="512">
        <v>18</v>
      </c>
      <c r="V4334" s="504">
        <v>517.96400000000006</v>
      </c>
      <c r="AC4334" s="511">
        <f t="shared" si="135"/>
        <v>42915.708333322873</v>
      </c>
      <c r="AD4334" s="512">
        <f t="shared" si="134"/>
        <v>18</v>
      </c>
      <c r="AJ4334" s="504">
        <v>482</v>
      </c>
    </row>
    <row r="4335" spans="1:36" x14ac:dyDescent="0.2">
      <c r="A4335" s="511">
        <v>42184</v>
      </c>
      <c r="B4335" s="512">
        <v>19</v>
      </c>
      <c r="H4335" s="504">
        <v>453.29399999999998</v>
      </c>
      <c r="O4335" s="511">
        <v>42549</v>
      </c>
      <c r="P4335" s="512">
        <v>19</v>
      </c>
      <c r="V4335" s="504">
        <v>511.84199999999998</v>
      </c>
      <c r="AC4335" s="511">
        <f t="shared" si="135"/>
        <v>42915.749999989537</v>
      </c>
      <c r="AD4335" s="512">
        <f t="shared" si="134"/>
        <v>19</v>
      </c>
      <c r="AJ4335" s="504">
        <v>484</v>
      </c>
    </row>
    <row r="4336" spans="1:36" x14ac:dyDescent="0.2">
      <c r="A4336" s="511">
        <v>42184</v>
      </c>
      <c r="B4336" s="512">
        <v>20</v>
      </c>
      <c r="H4336" s="504">
        <v>441.46100000000001</v>
      </c>
      <c r="O4336" s="511">
        <v>42549</v>
      </c>
      <c r="P4336" s="512">
        <v>20</v>
      </c>
      <c r="V4336" s="504">
        <v>495.57900000000001</v>
      </c>
      <c r="AC4336" s="511">
        <f t="shared" si="135"/>
        <v>42915.791666656201</v>
      </c>
      <c r="AD4336" s="512">
        <f t="shared" si="134"/>
        <v>20</v>
      </c>
      <c r="AJ4336" s="504">
        <v>469</v>
      </c>
    </row>
    <row r="4337" spans="1:36" x14ac:dyDescent="0.2">
      <c r="A4337" s="511">
        <v>42184</v>
      </c>
      <c r="B4337" s="512">
        <v>21</v>
      </c>
      <c r="H4337" s="504">
        <v>422.37099999999998</v>
      </c>
      <c r="O4337" s="511">
        <v>42549</v>
      </c>
      <c r="P4337" s="512">
        <v>21</v>
      </c>
      <c r="V4337" s="504">
        <v>474.52199999999999</v>
      </c>
      <c r="AC4337" s="511">
        <f t="shared" si="135"/>
        <v>42915.833333322866</v>
      </c>
      <c r="AD4337" s="512">
        <f t="shared" si="134"/>
        <v>21</v>
      </c>
      <c r="AJ4337" s="504">
        <v>440</v>
      </c>
    </row>
    <row r="4338" spans="1:36" x14ac:dyDescent="0.2">
      <c r="A4338" s="511">
        <v>42184</v>
      </c>
      <c r="B4338" s="512">
        <v>22</v>
      </c>
      <c r="H4338" s="504">
        <v>406.99700000000001</v>
      </c>
      <c r="O4338" s="511">
        <v>42549</v>
      </c>
      <c r="P4338" s="512">
        <v>22</v>
      </c>
      <c r="V4338" s="504">
        <v>452.803</v>
      </c>
      <c r="AC4338" s="511">
        <f t="shared" si="135"/>
        <v>42915.87499998953</v>
      </c>
      <c r="AD4338" s="512">
        <f t="shared" si="134"/>
        <v>22</v>
      </c>
      <c r="AJ4338" s="504">
        <v>413</v>
      </c>
    </row>
    <row r="4339" spans="1:36" x14ac:dyDescent="0.2">
      <c r="A4339" s="511">
        <v>42184</v>
      </c>
      <c r="B4339" s="512">
        <v>23</v>
      </c>
      <c r="H4339" s="504">
        <v>370.55200000000002</v>
      </c>
      <c r="O4339" s="511">
        <v>42549</v>
      </c>
      <c r="P4339" s="512">
        <v>23</v>
      </c>
      <c r="V4339" s="504">
        <v>406.37400000000002</v>
      </c>
      <c r="AC4339" s="511">
        <f t="shared" si="135"/>
        <v>42915.916666656194</v>
      </c>
      <c r="AD4339" s="512">
        <f t="shared" si="134"/>
        <v>23</v>
      </c>
      <c r="AJ4339" s="504">
        <v>369</v>
      </c>
    </row>
    <row r="4340" spans="1:36" x14ac:dyDescent="0.2">
      <c r="A4340" s="511">
        <v>42184</v>
      </c>
      <c r="B4340" s="512">
        <v>24</v>
      </c>
      <c r="H4340" s="504">
        <v>328.089</v>
      </c>
      <c r="O4340" s="511">
        <v>42549</v>
      </c>
      <c r="P4340" s="512">
        <v>24</v>
      </c>
      <c r="V4340" s="504">
        <v>356.30799999999999</v>
      </c>
      <c r="AC4340" s="511">
        <f t="shared" si="135"/>
        <v>42915.958333322858</v>
      </c>
      <c r="AD4340" s="512">
        <f t="shared" si="134"/>
        <v>24</v>
      </c>
      <c r="AJ4340" s="504">
        <v>306</v>
      </c>
    </row>
    <row r="4341" spans="1:36" x14ac:dyDescent="0.2">
      <c r="A4341" s="511">
        <v>42185</v>
      </c>
      <c r="B4341" s="512">
        <v>1</v>
      </c>
      <c r="H4341" s="504">
        <v>299.33100000000002</v>
      </c>
      <c r="O4341" s="511">
        <v>42550</v>
      </c>
      <c r="P4341" s="512">
        <v>1</v>
      </c>
      <c r="V4341" s="504">
        <v>321.13600000000002</v>
      </c>
      <c r="AC4341" s="511">
        <f t="shared" si="135"/>
        <v>42915.999999989523</v>
      </c>
      <c r="AD4341" s="512">
        <f t="shared" si="134"/>
        <v>1</v>
      </c>
      <c r="AJ4341" s="504">
        <v>264</v>
      </c>
    </row>
    <row r="4342" spans="1:36" x14ac:dyDescent="0.2">
      <c r="A4342" s="511">
        <v>42185</v>
      </c>
      <c r="B4342" s="512">
        <v>2</v>
      </c>
      <c r="H4342" s="504">
        <v>280.89600000000002</v>
      </c>
      <c r="O4342" s="511">
        <v>42550</v>
      </c>
      <c r="P4342" s="512">
        <v>2</v>
      </c>
      <c r="V4342" s="504">
        <v>296.37299999999999</v>
      </c>
      <c r="AC4342" s="511">
        <f t="shared" si="135"/>
        <v>42916.041666656187</v>
      </c>
      <c r="AD4342" s="512">
        <f t="shared" si="134"/>
        <v>2</v>
      </c>
      <c r="AJ4342" s="504">
        <v>239</v>
      </c>
    </row>
    <row r="4343" spans="1:36" x14ac:dyDescent="0.2">
      <c r="A4343" s="511">
        <v>42185</v>
      </c>
      <c r="B4343" s="512">
        <v>3</v>
      </c>
      <c r="H4343" s="504">
        <v>267.07299999999998</v>
      </c>
      <c r="O4343" s="511">
        <v>42550</v>
      </c>
      <c r="P4343" s="512">
        <v>3</v>
      </c>
      <c r="V4343" s="504">
        <v>278.26100000000002</v>
      </c>
      <c r="AC4343" s="511">
        <f t="shared" si="135"/>
        <v>42916.083333322851</v>
      </c>
      <c r="AD4343" s="512">
        <f t="shared" si="134"/>
        <v>3</v>
      </c>
      <c r="AJ4343" s="504">
        <v>225</v>
      </c>
    </row>
    <row r="4344" spans="1:36" x14ac:dyDescent="0.2">
      <c r="A4344" s="511">
        <v>42185</v>
      </c>
      <c r="B4344" s="512">
        <v>4</v>
      </c>
      <c r="H4344" s="504">
        <v>256.89100000000002</v>
      </c>
      <c r="O4344" s="511">
        <v>42550</v>
      </c>
      <c r="P4344" s="512">
        <v>4</v>
      </c>
      <c r="V4344" s="504">
        <v>267.27199999999999</v>
      </c>
      <c r="AC4344" s="511">
        <f t="shared" si="135"/>
        <v>42916.124999989515</v>
      </c>
      <c r="AD4344" s="512">
        <f t="shared" si="134"/>
        <v>4</v>
      </c>
      <c r="AJ4344" s="504">
        <v>217</v>
      </c>
    </row>
    <row r="4345" spans="1:36" x14ac:dyDescent="0.2">
      <c r="A4345" s="511">
        <v>42185</v>
      </c>
      <c r="B4345" s="512">
        <v>5</v>
      </c>
      <c r="H4345" s="504">
        <v>255.42699999999999</v>
      </c>
      <c r="O4345" s="511">
        <v>42550</v>
      </c>
      <c r="P4345" s="512">
        <v>5</v>
      </c>
      <c r="V4345" s="504">
        <v>261.82</v>
      </c>
      <c r="AC4345" s="511">
        <f t="shared" si="135"/>
        <v>42916.16666665618</v>
      </c>
      <c r="AD4345" s="512">
        <f t="shared" si="134"/>
        <v>5</v>
      </c>
      <c r="AJ4345" s="504">
        <v>214</v>
      </c>
    </row>
    <row r="4346" spans="1:36" x14ac:dyDescent="0.2">
      <c r="A4346" s="511">
        <v>42185</v>
      </c>
      <c r="B4346" s="512">
        <v>6</v>
      </c>
      <c r="H4346" s="504">
        <v>259.13299999999998</v>
      </c>
      <c r="O4346" s="511">
        <v>42550</v>
      </c>
      <c r="P4346" s="512">
        <v>6</v>
      </c>
      <c r="V4346" s="504">
        <v>264.11900000000003</v>
      </c>
      <c r="AC4346" s="511">
        <f t="shared" si="135"/>
        <v>42916.208333322844</v>
      </c>
      <c r="AD4346" s="512">
        <f t="shared" si="134"/>
        <v>6</v>
      </c>
      <c r="AJ4346" s="504">
        <v>215</v>
      </c>
    </row>
    <row r="4347" spans="1:36" x14ac:dyDescent="0.2">
      <c r="A4347" s="511">
        <v>42185</v>
      </c>
      <c r="B4347" s="512">
        <v>7</v>
      </c>
      <c r="H4347" s="504">
        <v>272.01</v>
      </c>
      <c r="O4347" s="511">
        <v>42550</v>
      </c>
      <c r="P4347" s="512">
        <v>7</v>
      </c>
      <c r="V4347" s="504">
        <v>273.50099999999998</v>
      </c>
      <c r="AC4347" s="511">
        <f t="shared" si="135"/>
        <v>42916.249999989508</v>
      </c>
      <c r="AD4347" s="512">
        <f t="shared" si="134"/>
        <v>7</v>
      </c>
      <c r="AJ4347" s="504">
        <v>219</v>
      </c>
    </row>
    <row r="4348" spans="1:36" x14ac:dyDescent="0.2">
      <c r="A4348" s="511">
        <v>42185</v>
      </c>
      <c r="B4348" s="512">
        <v>8</v>
      </c>
      <c r="H4348" s="504">
        <v>293.39</v>
      </c>
      <c r="O4348" s="511">
        <v>42550</v>
      </c>
      <c r="P4348" s="512">
        <v>8</v>
      </c>
      <c r="V4348" s="504">
        <v>292.17700000000002</v>
      </c>
      <c r="AC4348" s="511">
        <f t="shared" si="135"/>
        <v>42916.291666656172</v>
      </c>
      <c r="AD4348" s="512">
        <f t="shared" si="134"/>
        <v>8</v>
      </c>
      <c r="AJ4348" s="504">
        <v>232</v>
      </c>
    </row>
    <row r="4349" spans="1:36" x14ac:dyDescent="0.2">
      <c r="A4349" s="511">
        <v>42185</v>
      </c>
      <c r="B4349" s="512">
        <v>9</v>
      </c>
      <c r="H4349" s="504">
        <v>315.89600000000002</v>
      </c>
      <c r="O4349" s="511">
        <v>42550</v>
      </c>
      <c r="P4349" s="512">
        <v>9</v>
      </c>
      <c r="V4349" s="504">
        <v>310.14999999999998</v>
      </c>
      <c r="AC4349" s="511">
        <f t="shared" si="135"/>
        <v>42916.333333322837</v>
      </c>
      <c r="AD4349" s="512">
        <f t="shared" si="134"/>
        <v>9</v>
      </c>
      <c r="AJ4349" s="504">
        <v>255</v>
      </c>
    </row>
    <row r="4350" spans="1:36" x14ac:dyDescent="0.2">
      <c r="A4350" s="511">
        <v>42185</v>
      </c>
      <c r="B4350" s="512">
        <v>10</v>
      </c>
      <c r="H4350" s="504">
        <v>338.553</v>
      </c>
      <c r="O4350" s="511">
        <v>42550</v>
      </c>
      <c r="P4350" s="512">
        <v>10</v>
      </c>
      <c r="V4350" s="504">
        <v>330.96899999999999</v>
      </c>
      <c r="AC4350" s="511">
        <f t="shared" si="135"/>
        <v>42916.374999989501</v>
      </c>
      <c r="AD4350" s="512">
        <f t="shared" si="134"/>
        <v>10</v>
      </c>
      <c r="AJ4350" s="504">
        <v>281</v>
      </c>
    </row>
    <row r="4351" spans="1:36" x14ac:dyDescent="0.2">
      <c r="A4351" s="511">
        <v>42185</v>
      </c>
      <c r="B4351" s="512">
        <v>11</v>
      </c>
      <c r="H4351" s="504">
        <v>366.12400000000002</v>
      </c>
      <c r="O4351" s="511">
        <v>42550</v>
      </c>
      <c r="P4351" s="512">
        <v>11</v>
      </c>
      <c r="V4351" s="504">
        <v>354.38900000000001</v>
      </c>
      <c r="AC4351" s="511">
        <f t="shared" si="135"/>
        <v>42916.416666656165</v>
      </c>
      <c r="AD4351" s="512">
        <f t="shared" si="134"/>
        <v>11</v>
      </c>
      <c r="AJ4351" s="504">
        <v>317</v>
      </c>
    </row>
    <row r="4352" spans="1:36" x14ac:dyDescent="0.2">
      <c r="A4352" s="511">
        <v>42185</v>
      </c>
      <c r="B4352" s="512">
        <v>12</v>
      </c>
      <c r="H4352" s="504">
        <v>401.33</v>
      </c>
      <c r="O4352" s="511">
        <v>42550</v>
      </c>
      <c r="P4352" s="512">
        <v>12</v>
      </c>
      <c r="V4352" s="504">
        <v>381.00400000000002</v>
      </c>
      <c r="AC4352" s="511">
        <f t="shared" si="135"/>
        <v>42916.458333322829</v>
      </c>
      <c r="AD4352" s="512">
        <f t="shared" si="134"/>
        <v>12</v>
      </c>
      <c r="AJ4352" s="504">
        <v>366</v>
      </c>
    </row>
    <row r="4353" spans="1:36" x14ac:dyDescent="0.2">
      <c r="A4353" s="511">
        <v>42185</v>
      </c>
      <c r="B4353" s="512">
        <v>13</v>
      </c>
      <c r="H4353" s="504">
        <v>433.233</v>
      </c>
      <c r="O4353" s="511">
        <v>42550</v>
      </c>
      <c r="P4353" s="512">
        <v>13</v>
      </c>
      <c r="V4353" s="504">
        <v>410.00200000000001</v>
      </c>
      <c r="AC4353" s="511">
        <f t="shared" si="135"/>
        <v>42916.499999989494</v>
      </c>
      <c r="AD4353" s="512">
        <f t="shared" si="134"/>
        <v>13</v>
      </c>
      <c r="AJ4353" s="504">
        <v>412</v>
      </c>
    </row>
    <row r="4354" spans="1:36" x14ac:dyDescent="0.2">
      <c r="A4354" s="511">
        <v>42185</v>
      </c>
      <c r="B4354" s="512">
        <v>14</v>
      </c>
      <c r="H4354" s="504">
        <v>460.17899999999997</v>
      </c>
      <c r="O4354" s="511">
        <v>42550</v>
      </c>
      <c r="P4354" s="512">
        <v>14</v>
      </c>
      <c r="V4354" s="504">
        <v>437.60599999999999</v>
      </c>
      <c r="AC4354" s="511">
        <f t="shared" si="135"/>
        <v>42916.541666656158</v>
      </c>
      <c r="AD4354" s="512">
        <f t="shared" si="134"/>
        <v>14</v>
      </c>
      <c r="AJ4354" s="504">
        <v>450</v>
      </c>
    </row>
    <row r="4355" spans="1:36" x14ac:dyDescent="0.2">
      <c r="A4355" s="511">
        <v>42185</v>
      </c>
      <c r="B4355" s="512">
        <v>15</v>
      </c>
      <c r="H4355" s="504">
        <v>486.762</v>
      </c>
      <c r="O4355" s="511">
        <v>42550</v>
      </c>
      <c r="P4355" s="512">
        <v>15</v>
      </c>
      <c r="V4355" s="504">
        <v>463.28300000000002</v>
      </c>
      <c r="AC4355" s="511">
        <f t="shared" si="135"/>
        <v>42916.583333322822</v>
      </c>
      <c r="AD4355" s="512">
        <f t="shared" si="134"/>
        <v>15</v>
      </c>
      <c r="AJ4355" s="504">
        <v>480</v>
      </c>
    </row>
    <row r="4356" spans="1:36" x14ac:dyDescent="0.2">
      <c r="A4356" s="511">
        <v>42185</v>
      </c>
      <c r="B4356" s="512">
        <v>16</v>
      </c>
      <c r="H4356" s="504">
        <v>504.33</v>
      </c>
      <c r="O4356" s="511">
        <v>42550</v>
      </c>
      <c r="P4356" s="512">
        <v>16</v>
      </c>
      <c r="V4356" s="504">
        <v>479.89600000000002</v>
      </c>
      <c r="AC4356" s="511">
        <f t="shared" si="135"/>
        <v>42916.624999989486</v>
      </c>
      <c r="AD4356" s="512">
        <f t="shared" si="134"/>
        <v>16</v>
      </c>
      <c r="AJ4356" s="504">
        <v>499</v>
      </c>
    </row>
    <row r="4357" spans="1:36" x14ac:dyDescent="0.2">
      <c r="A4357" s="511">
        <v>42185</v>
      </c>
      <c r="B4357" s="512">
        <v>17</v>
      </c>
      <c r="H4357" s="504">
        <v>514.28099999999995</v>
      </c>
      <c r="O4357" s="511">
        <v>42550</v>
      </c>
      <c r="P4357" s="512">
        <v>17</v>
      </c>
      <c r="V4357" s="504">
        <v>487.29599999999999</v>
      </c>
      <c r="AC4357" s="511">
        <f t="shared" si="135"/>
        <v>42916.66666665615</v>
      </c>
      <c r="AD4357" s="512">
        <f t="shared" si="134"/>
        <v>17</v>
      </c>
      <c r="AJ4357" s="504">
        <v>511</v>
      </c>
    </row>
    <row r="4358" spans="1:36" x14ac:dyDescent="0.2">
      <c r="A4358" s="511">
        <v>42185</v>
      </c>
      <c r="B4358" s="512">
        <v>18</v>
      </c>
      <c r="H4358" s="504">
        <v>516.25099999999998</v>
      </c>
      <c r="O4358" s="511">
        <v>42550</v>
      </c>
      <c r="P4358" s="512">
        <v>18</v>
      </c>
      <c r="V4358" s="504">
        <v>488.10300000000001</v>
      </c>
      <c r="AC4358" s="511">
        <f t="shared" si="135"/>
        <v>42916.708333322815</v>
      </c>
      <c r="AD4358" s="512">
        <f t="shared" si="134"/>
        <v>18</v>
      </c>
      <c r="AJ4358" s="504">
        <v>517</v>
      </c>
    </row>
    <row r="4359" spans="1:36" x14ac:dyDescent="0.2">
      <c r="A4359" s="511">
        <v>42185</v>
      </c>
      <c r="B4359" s="512">
        <v>19</v>
      </c>
      <c r="H4359" s="504">
        <v>510.16699999999997</v>
      </c>
      <c r="O4359" s="511">
        <v>42550</v>
      </c>
      <c r="P4359" s="512">
        <v>19</v>
      </c>
      <c r="V4359" s="504">
        <v>480.53699999999998</v>
      </c>
      <c r="AC4359" s="511">
        <f t="shared" si="135"/>
        <v>42916.749999989479</v>
      </c>
      <c r="AD4359" s="512">
        <f t="shared" si="134"/>
        <v>19</v>
      </c>
      <c r="AJ4359" s="504">
        <v>515</v>
      </c>
    </row>
    <row r="4360" spans="1:36" x14ac:dyDescent="0.2">
      <c r="A4360" s="511">
        <v>42185</v>
      </c>
      <c r="B4360" s="512">
        <v>20</v>
      </c>
      <c r="H4360" s="504">
        <v>500.1</v>
      </c>
      <c r="O4360" s="511">
        <v>42550</v>
      </c>
      <c r="P4360" s="512">
        <v>20</v>
      </c>
      <c r="V4360" s="504">
        <v>461.38600000000002</v>
      </c>
      <c r="AC4360" s="511">
        <f t="shared" si="135"/>
        <v>42916.791666656143</v>
      </c>
      <c r="AD4360" s="512">
        <f t="shared" si="134"/>
        <v>20</v>
      </c>
      <c r="AJ4360" s="504">
        <v>504</v>
      </c>
    </row>
    <row r="4361" spans="1:36" x14ac:dyDescent="0.2">
      <c r="A4361" s="511">
        <v>42185</v>
      </c>
      <c r="B4361" s="512">
        <v>21</v>
      </c>
      <c r="H4361" s="504">
        <v>482.73500000000001</v>
      </c>
      <c r="O4361" s="511">
        <v>42550</v>
      </c>
      <c r="P4361" s="512">
        <v>21</v>
      </c>
      <c r="V4361" s="504">
        <v>432.48700000000002</v>
      </c>
      <c r="AC4361" s="511">
        <f t="shared" si="135"/>
        <v>42916.833333322807</v>
      </c>
      <c r="AD4361" s="512">
        <f t="shared" si="134"/>
        <v>21</v>
      </c>
      <c r="AJ4361" s="504">
        <v>483</v>
      </c>
    </row>
    <row r="4362" spans="1:36" x14ac:dyDescent="0.2">
      <c r="A4362" s="511">
        <v>42185</v>
      </c>
      <c r="B4362" s="512">
        <v>22</v>
      </c>
      <c r="H4362" s="504">
        <v>468.23</v>
      </c>
      <c r="O4362" s="511">
        <v>42550</v>
      </c>
      <c r="P4362" s="512">
        <v>22</v>
      </c>
      <c r="V4362" s="504">
        <v>407.613</v>
      </c>
      <c r="AC4362" s="511">
        <f t="shared" si="135"/>
        <v>42916.874999989472</v>
      </c>
      <c r="AD4362" s="512">
        <f t="shared" si="134"/>
        <v>22</v>
      </c>
      <c r="AJ4362" s="504">
        <v>458</v>
      </c>
    </row>
    <row r="4363" spans="1:36" x14ac:dyDescent="0.2">
      <c r="A4363" s="511">
        <v>42185</v>
      </c>
      <c r="B4363" s="512">
        <v>23</v>
      </c>
      <c r="H4363" s="504">
        <v>425.47500000000002</v>
      </c>
      <c r="O4363" s="511">
        <v>42550</v>
      </c>
      <c r="P4363" s="512">
        <v>23</v>
      </c>
      <c r="V4363" s="504">
        <v>361.56799999999998</v>
      </c>
      <c r="AC4363" s="511">
        <f t="shared" si="135"/>
        <v>42916.916666656136</v>
      </c>
      <c r="AD4363" s="512">
        <f t="shared" si="134"/>
        <v>23</v>
      </c>
      <c r="AJ4363" s="504">
        <v>414</v>
      </c>
    </row>
    <row r="4364" spans="1:36" x14ac:dyDescent="0.2">
      <c r="A4364" s="511">
        <v>42185</v>
      </c>
      <c r="B4364" s="512">
        <v>24</v>
      </c>
      <c r="H4364" s="504">
        <v>378.48200000000003</v>
      </c>
      <c r="O4364" s="511">
        <v>42550</v>
      </c>
      <c r="P4364" s="512">
        <v>24</v>
      </c>
      <c r="V4364" s="504">
        <v>315.96899999999999</v>
      </c>
      <c r="AC4364" s="511">
        <f t="shared" si="135"/>
        <v>42916.9583333228</v>
      </c>
      <c r="AD4364" s="512">
        <f t="shared" si="134"/>
        <v>24</v>
      </c>
      <c r="AJ4364" s="504">
        <v>341</v>
      </c>
    </row>
    <row r="4365" spans="1:36" x14ac:dyDescent="0.2">
      <c r="A4365" s="511">
        <v>42186</v>
      </c>
      <c r="B4365" s="512">
        <v>1</v>
      </c>
      <c r="H4365" s="504">
        <v>341.27100000000002</v>
      </c>
      <c r="O4365" s="511">
        <v>42551</v>
      </c>
      <c r="P4365" s="512">
        <v>1</v>
      </c>
      <c r="V4365" s="504">
        <v>283.608</v>
      </c>
      <c r="AC4365" s="511">
        <f t="shared" si="135"/>
        <v>42916.999999989464</v>
      </c>
      <c r="AD4365" s="512">
        <f t="shared" si="134"/>
        <v>1</v>
      </c>
      <c r="AJ4365" s="504">
        <v>286</v>
      </c>
    </row>
    <row r="4366" spans="1:36" x14ac:dyDescent="0.2">
      <c r="A4366" s="511">
        <v>42186</v>
      </c>
      <c r="B4366" s="512">
        <v>2</v>
      </c>
      <c r="H4366" s="504">
        <v>316.721</v>
      </c>
      <c r="O4366" s="511">
        <v>42551</v>
      </c>
      <c r="P4366" s="512">
        <v>2</v>
      </c>
      <c r="V4366" s="504">
        <v>261.83300000000003</v>
      </c>
      <c r="AC4366" s="511">
        <f t="shared" si="135"/>
        <v>42917.041666656129</v>
      </c>
      <c r="AD4366" s="512">
        <f t="shared" si="134"/>
        <v>2</v>
      </c>
      <c r="AJ4366" s="504">
        <v>261</v>
      </c>
    </row>
    <row r="4367" spans="1:36" x14ac:dyDescent="0.2">
      <c r="A4367" s="511">
        <v>42186</v>
      </c>
      <c r="B4367" s="512">
        <v>3</v>
      </c>
      <c r="H4367" s="504">
        <v>296.94499999999999</v>
      </c>
      <c r="O4367" s="511">
        <v>42551</v>
      </c>
      <c r="P4367" s="512">
        <v>3</v>
      </c>
      <c r="V4367" s="504">
        <v>248.227</v>
      </c>
      <c r="AC4367" s="511">
        <f t="shared" si="135"/>
        <v>42917.083333322793</v>
      </c>
      <c r="AD4367" s="512">
        <f t="shared" si="134"/>
        <v>3</v>
      </c>
      <c r="AJ4367" s="504">
        <v>245</v>
      </c>
    </row>
    <row r="4368" spans="1:36" x14ac:dyDescent="0.2">
      <c r="A4368" s="511">
        <v>42186</v>
      </c>
      <c r="B4368" s="512">
        <v>4</v>
      </c>
      <c r="H4368" s="504">
        <v>284.60899999999998</v>
      </c>
      <c r="O4368" s="511">
        <v>42551</v>
      </c>
      <c r="P4368" s="512">
        <v>4</v>
      </c>
      <c r="V4368" s="504">
        <v>241.761</v>
      </c>
      <c r="AC4368" s="511">
        <f t="shared" si="135"/>
        <v>42917.124999989457</v>
      </c>
      <c r="AD4368" s="512">
        <f t="shared" si="134"/>
        <v>4</v>
      </c>
      <c r="AJ4368" s="504">
        <v>237</v>
      </c>
    </row>
    <row r="4369" spans="1:36" x14ac:dyDescent="0.2">
      <c r="A4369" s="511">
        <v>42186</v>
      </c>
      <c r="B4369" s="512">
        <v>5</v>
      </c>
      <c r="H4369" s="504">
        <v>282.113</v>
      </c>
      <c r="O4369" s="511">
        <v>42551</v>
      </c>
      <c r="P4369" s="512">
        <v>5</v>
      </c>
      <c r="V4369" s="504">
        <v>240.76599999999999</v>
      </c>
      <c r="AC4369" s="511">
        <f t="shared" si="135"/>
        <v>42917.166666656121</v>
      </c>
      <c r="AD4369" s="512">
        <f t="shared" si="134"/>
        <v>5</v>
      </c>
      <c r="AJ4369" s="504">
        <v>234</v>
      </c>
    </row>
    <row r="4370" spans="1:36" x14ac:dyDescent="0.2">
      <c r="A4370" s="511">
        <v>42186</v>
      </c>
      <c r="B4370" s="512">
        <v>6</v>
      </c>
      <c r="H4370" s="504">
        <v>284.726</v>
      </c>
      <c r="O4370" s="511">
        <v>42551</v>
      </c>
      <c r="P4370" s="512">
        <v>6</v>
      </c>
      <c r="V4370" s="504">
        <v>244.244</v>
      </c>
      <c r="AC4370" s="511">
        <f t="shared" si="135"/>
        <v>42917.208333322786</v>
      </c>
      <c r="AD4370" s="512">
        <f t="shared" si="134"/>
        <v>6</v>
      </c>
      <c r="AJ4370" s="504">
        <v>235</v>
      </c>
    </row>
    <row r="4371" spans="1:36" x14ac:dyDescent="0.2">
      <c r="A4371" s="511">
        <v>42186</v>
      </c>
      <c r="B4371" s="512">
        <v>7</v>
      </c>
      <c r="H4371" s="504">
        <v>290.90800000000002</v>
      </c>
      <c r="O4371" s="511">
        <v>42551</v>
      </c>
      <c r="P4371" s="512">
        <v>7</v>
      </c>
      <c r="V4371" s="504">
        <v>254.881</v>
      </c>
      <c r="AC4371" s="511">
        <f t="shared" si="135"/>
        <v>42917.24999998945</v>
      </c>
      <c r="AD4371" s="512">
        <f t="shared" si="134"/>
        <v>7</v>
      </c>
      <c r="AJ4371" s="504">
        <v>237</v>
      </c>
    </row>
    <row r="4372" spans="1:36" x14ac:dyDescent="0.2">
      <c r="A4372" s="511">
        <v>42186</v>
      </c>
      <c r="B4372" s="512">
        <v>8</v>
      </c>
      <c r="H4372" s="504">
        <v>309.416</v>
      </c>
      <c r="O4372" s="511">
        <v>42551</v>
      </c>
      <c r="P4372" s="512">
        <v>8</v>
      </c>
      <c r="V4372" s="504">
        <v>272.19</v>
      </c>
      <c r="AC4372" s="511">
        <f t="shared" si="135"/>
        <v>42917.291666656114</v>
      </c>
      <c r="AD4372" s="512">
        <f t="shared" si="134"/>
        <v>8</v>
      </c>
      <c r="AJ4372" s="504">
        <v>245</v>
      </c>
    </row>
    <row r="4373" spans="1:36" x14ac:dyDescent="0.2">
      <c r="A4373" s="511">
        <v>42186</v>
      </c>
      <c r="B4373" s="512">
        <v>9</v>
      </c>
      <c r="H4373" s="504">
        <v>330.57900000000001</v>
      </c>
      <c r="O4373" s="511">
        <v>42551</v>
      </c>
      <c r="P4373" s="512">
        <v>9</v>
      </c>
      <c r="V4373" s="504">
        <v>284.32299999999998</v>
      </c>
      <c r="AC4373" s="511">
        <f t="shared" si="135"/>
        <v>42917.333333322778</v>
      </c>
      <c r="AD4373" s="512">
        <f t="shared" si="134"/>
        <v>9</v>
      </c>
      <c r="AJ4373" s="504">
        <v>261</v>
      </c>
    </row>
    <row r="4374" spans="1:36" x14ac:dyDescent="0.2">
      <c r="A4374" s="511">
        <v>42186</v>
      </c>
      <c r="B4374" s="512">
        <v>10</v>
      </c>
      <c r="H4374" s="504">
        <v>349.68599999999998</v>
      </c>
      <c r="O4374" s="511">
        <v>42551</v>
      </c>
      <c r="P4374" s="512">
        <v>10</v>
      </c>
      <c r="V4374" s="504">
        <v>301.54300000000001</v>
      </c>
      <c r="AC4374" s="511">
        <f t="shared" si="135"/>
        <v>42917.374999989443</v>
      </c>
      <c r="AD4374" s="512">
        <f t="shared" ref="AD4374:AD4437" si="136">B4374</f>
        <v>10</v>
      </c>
      <c r="AJ4374" s="504">
        <v>283</v>
      </c>
    </row>
    <row r="4375" spans="1:36" x14ac:dyDescent="0.2">
      <c r="A4375" s="511">
        <v>42186</v>
      </c>
      <c r="B4375" s="512">
        <v>11</v>
      </c>
      <c r="H4375" s="504">
        <v>378.17899999999997</v>
      </c>
      <c r="O4375" s="511">
        <v>42551</v>
      </c>
      <c r="P4375" s="512">
        <v>11</v>
      </c>
      <c r="V4375" s="504">
        <v>323.505</v>
      </c>
      <c r="AC4375" s="511">
        <f t="shared" ref="AC4375:AC4438" si="137">AC4374+1/24</f>
        <v>42917.416666656107</v>
      </c>
      <c r="AD4375" s="512">
        <f t="shared" si="136"/>
        <v>11</v>
      </c>
      <c r="AJ4375" s="504">
        <v>310</v>
      </c>
    </row>
    <row r="4376" spans="1:36" x14ac:dyDescent="0.2">
      <c r="A4376" s="511">
        <v>42186</v>
      </c>
      <c r="B4376" s="512">
        <v>12</v>
      </c>
      <c r="H4376" s="504">
        <v>408.43099999999998</v>
      </c>
      <c r="O4376" s="511">
        <v>42551</v>
      </c>
      <c r="P4376" s="512">
        <v>12</v>
      </c>
      <c r="V4376" s="504">
        <v>346.78300000000002</v>
      </c>
      <c r="AC4376" s="511">
        <f t="shared" si="137"/>
        <v>42917.458333322771</v>
      </c>
      <c r="AD4376" s="512">
        <f t="shared" si="136"/>
        <v>12</v>
      </c>
      <c r="AJ4376" s="504">
        <v>339</v>
      </c>
    </row>
    <row r="4377" spans="1:36" x14ac:dyDescent="0.2">
      <c r="A4377" s="511">
        <v>42186</v>
      </c>
      <c r="B4377" s="512">
        <v>13</v>
      </c>
      <c r="H4377" s="504">
        <v>432.11599999999999</v>
      </c>
      <c r="O4377" s="511">
        <v>42551</v>
      </c>
      <c r="P4377" s="512">
        <v>13</v>
      </c>
      <c r="V4377" s="504">
        <v>376.53100000000001</v>
      </c>
      <c r="AC4377" s="511">
        <f t="shared" si="137"/>
        <v>42917.499999989435</v>
      </c>
      <c r="AD4377" s="512">
        <f t="shared" si="136"/>
        <v>13</v>
      </c>
      <c r="AJ4377" s="504">
        <v>372</v>
      </c>
    </row>
    <row r="4378" spans="1:36" x14ac:dyDescent="0.2">
      <c r="A4378" s="511">
        <v>42186</v>
      </c>
      <c r="B4378" s="512">
        <v>14</v>
      </c>
      <c r="H4378" s="504">
        <v>452.185</v>
      </c>
      <c r="O4378" s="511">
        <v>42551</v>
      </c>
      <c r="P4378" s="512">
        <v>14</v>
      </c>
      <c r="V4378" s="504">
        <v>409.065</v>
      </c>
      <c r="AC4378" s="511">
        <f t="shared" si="137"/>
        <v>42917.5416666561</v>
      </c>
      <c r="AD4378" s="512">
        <f t="shared" si="136"/>
        <v>14</v>
      </c>
      <c r="AJ4378" s="504">
        <v>408</v>
      </c>
    </row>
    <row r="4379" spans="1:36" x14ac:dyDescent="0.2">
      <c r="A4379" s="511">
        <v>42186</v>
      </c>
      <c r="B4379" s="512">
        <v>15</v>
      </c>
      <c r="H4379" s="504">
        <v>480.81700000000001</v>
      </c>
      <c r="O4379" s="511">
        <v>42551</v>
      </c>
      <c r="P4379" s="512">
        <v>15</v>
      </c>
      <c r="V4379" s="504">
        <v>436.61599999999999</v>
      </c>
      <c r="AC4379" s="511">
        <f t="shared" si="137"/>
        <v>42917.583333322764</v>
      </c>
      <c r="AD4379" s="512">
        <f t="shared" si="136"/>
        <v>15</v>
      </c>
      <c r="AJ4379" s="504">
        <v>451</v>
      </c>
    </row>
    <row r="4380" spans="1:36" x14ac:dyDescent="0.2">
      <c r="A4380" s="511">
        <v>42186</v>
      </c>
      <c r="B4380" s="512">
        <v>16</v>
      </c>
      <c r="H4380" s="504">
        <v>486.75400000000002</v>
      </c>
      <c r="O4380" s="511">
        <v>42551</v>
      </c>
      <c r="P4380" s="512">
        <v>16</v>
      </c>
      <c r="V4380" s="504">
        <v>461.065</v>
      </c>
      <c r="AC4380" s="511">
        <f t="shared" si="137"/>
        <v>42917.624999989428</v>
      </c>
      <c r="AD4380" s="512">
        <f t="shared" si="136"/>
        <v>16</v>
      </c>
      <c r="AJ4380" s="504">
        <v>484</v>
      </c>
    </row>
    <row r="4381" spans="1:36" x14ac:dyDescent="0.2">
      <c r="A4381" s="511">
        <v>42186</v>
      </c>
      <c r="B4381" s="512">
        <v>17</v>
      </c>
      <c r="H4381" s="504">
        <v>483.16199999999998</v>
      </c>
      <c r="O4381" s="511">
        <v>42551</v>
      </c>
      <c r="P4381" s="512">
        <v>17</v>
      </c>
      <c r="V4381" s="504">
        <v>479.61500000000001</v>
      </c>
      <c r="AC4381" s="511">
        <f t="shared" si="137"/>
        <v>42917.666666656092</v>
      </c>
      <c r="AD4381" s="512">
        <f t="shared" si="136"/>
        <v>17</v>
      </c>
      <c r="AJ4381" s="504">
        <v>501</v>
      </c>
    </row>
    <row r="4382" spans="1:36" x14ac:dyDescent="0.2">
      <c r="A4382" s="511">
        <v>42186</v>
      </c>
      <c r="B4382" s="512">
        <v>18</v>
      </c>
      <c r="H4382" s="504">
        <v>473.72500000000002</v>
      </c>
      <c r="O4382" s="511">
        <v>42551</v>
      </c>
      <c r="P4382" s="512">
        <v>18</v>
      </c>
      <c r="V4382" s="504">
        <v>486.495</v>
      </c>
      <c r="AC4382" s="511">
        <f t="shared" si="137"/>
        <v>42917.708333322757</v>
      </c>
      <c r="AD4382" s="512">
        <f t="shared" si="136"/>
        <v>18</v>
      </c>
      <c r="AJ4382" s="504">
        <v>505</v>
      </c>
    </row>
    <row r="4383" spans="1:36" x14ac:dyDescent="0.2">
      <c r="A4383" s="511">
        <v>42186</v>
      </c>
      <c r="B4383" s="512">
        <v>19</v>
      </c>
      <c r="H4383" s="504">
        <v>460.42200000000003</v>
      </c>
      <c r="O4383" s="511">
        <v>42551</v>
      </c>
      <c r="P4383" s="512">
        <v>19</v>
      </c>
      <c r="V4383" s="504">
        <v>484.53100000000001</v>
      </c>
      <c r="AC4383" s="511">
        <f t="shared" si="137"/>
        <v>42917.749999989421</v>
      </c>
      <c r="AD4383" s="512">
        <f t="shared" si="136"/>
        <v>19</v>
      </c>
      <c r="AJ4383" s="504">
        <v>498</v>
      </c>
    </row>
    <row r="4384" spans="1:36" x14ac:dyDescent="0.2">
      <c r="A4384" s="511">
        <v>42186</v>
      </c>
      <c r="B4384" s="512">
        <v>20</v>
      </c>
      <c r="H4384" s="504">
        <v>440.11799999999999</v>
      </c>
      <c r="O4384" s="511">
        <v>42551</v>
      </c>
      <c r="P4384" s="512">
        <v>20</v>
      </c>
      <c r="V4384" s="504">
        <v>470.22500000000002</v>
      </c>
      <c r="AC4384" s="511">
        <f t="shared" si="137"/>
        <v>42917.791666656085</v>
      </c>
      <c r="AD4384" s="512">
        <f t="shared" si="136"/>
        <v>20</v>
      </c>
      <c r="AJ4384" s="504">
        <v>471</v>
      </c>
    </row>
    <row r="4385" spans="1:36" x14ac:dyDescent="0.2">
      <c r="A4385" s="511">
        <v>42186</v>
      </c>
      <c r="B4385" s="512">
        <v>21</v>
      </c>
      <c r="H4385" s="504">
        <v>422.00200000000001</v>
      </c>
      <c r="O4385" s="511">
        <v>42551</v>
      </c>
      <c r="P4385" s="512">
        <v>21</v>
      </c>
      <c r="V4385" s="504">
        <v>446.95600000000002</v>
      </c>
      <c r="AC4385" s="511">
        <f t="shared" si="137"/>
        <v>42917.833333322749</v>
      </c>
      <c r="AD4385" s="512">
        <f t="shared" si="136"/>
        <v>21</v>
      </c>
      <c r="AJ4385" s="504">
        <v>435</v>
      </c>
    </row>
    <row r="4386" spans="1:36" x14ac:dyDescent="0.2">
      <c r="A4386" s="511">
        <v>42186</v>
      </c>
      <c r="B4386" s="512">
        <v>22</v>
      </c>
      <c r="H4386" s="504">
        <v>407.197</v>
      </c>
      <c r="O4386" s="511">
        <v>42551</v>
      </c>
      <c r="P4386" s="512">
        <v>22</v>
      </c>
      <c r="V4386" s="504">
        <v>425.89800000000002</v>
      </c>
      <c r="AC4386" s="511">
        <f t="shared" si="137"/>
        <v>42917.874999989413</v>
      </c>
      <c r="AD4386" s="512">
        <f t="shared" si="136"/>
        <v>22</v>
      </c>
      <c r="AJ4386" s="504">
        <v>402</v>
      </c>
    </row>
    <row r="4387" spans="1:36" x14ac:dyDescent="0.2">
      <c r="A4387" s="511">
        <v>42186</v>
      </c>
      <c r="B4387" s="512">
        <v>23</v>
      </c>
      <c r="H4387" s="504">
        <v>373.98200000000003</v>
      </c>
      <c r="O4387" s="511">
        <v>42551</v>
      </c>
      <c r="P4387" s="512">
        <v>23</v>
      </c>
      <c r="V4387" s="504">
        <v>382.20299999999997</v>
      </c>
      <c r="AC4387" s="511">
        <f t="shared" si="137"/>
        <v>42917.916666656078</v>
      </c>
      <c r="AD4387" s="512">
        <f t="shared" si="136"/>
        <v>23</v>
      </c>
      <c r="AJ4387" s="504">
        <v>363</v>
      </c>
    </row>
    <row r="4388" spans="1:36" x14ac:dyDescent="0.2">
      <c r="A4388" s="511">
        <v>42186</v>
      </c>
      <c r="B4388" s="512">
        <v>24</v>
      </c>
      <c r="H4388" s="504">
        <v>337.87400000000002</v>
      </c>
      <c r="O4388" s="511">
        <v>42551</v>
      </c>
      <c r="P4388" s="512">
        <v>24</v>
      </c>
      <c r="V4388" s="504">
        <v>335.61900000000003</v>
      </c>
      <c r="AC4388" s="511">
        <f t="shared" si="137"/>
        <v>42917.958333322742</v>
      </c>
      <c r="AD4388" s="512">
        <f t="shared" si="136"/>
        <v>24</v>
      </c>
      <c r="AJ4388" s="504">
        <v>319</v>
      </c>
    </row>
    <row r="4389" spans="1:36" x14ac:dyDescent="0.2">
      <c r="A4389" s="511">
        <v>42187</v>
      </c>
      <c r="B4389" s="512">
        <v>1</v>
      </c>
      <c r="H4389" s="504">
        <v>309.68599999999998</v>
      </c>
      <c r="O4389" s="511">
        <v>42552</v>
      </c>
      <c r="P4389" s="512">
        <v>1</v>
      </c>
      <c r="V4389" s="504">
        <v>301.25900000000001</v>
      </c>
      <c r="AC4389" s="511">
        <f t="shared" si="137"/>
        <v>42917.999999989406</v>
      </c>
      <c r="AD4389" s="512">
        <f t="shared" si="136"/>
        <v>1</v>
      </c>
      <c r="AJ4389" s="504">
        <v>283</v>
      </c>
    </row>
    <row r="4390" spans="1:36" x14ac:dyDescent="0.2">
      <c r="A4390" s="511">
        <v>42187</v>
      </c>
      <c r="B4390" s="512">
        <v>2</v>
      </c>
      <c r="H4390" s="504">
        <v>293.72699999999998</v>
      </c>
      <c r="O4390" s="511">
        <v>42552</v>
      </c>
      <c r="P4390" s="512">
        <v>2</v>
      </c>
      <c r="V4390" s="504">
        <v>278.83100000000002</v>
      </c>
      <c r="AC4390" s="511">
        <f t="shared" si="137"/>
        <v>42918.04166665607</v>
      </c>
      <c r="AD4390" s="512">
        <f t="shared" si="136"/>
        <v>2</v>
      </c>
      <c r="AJ4390" s="504">
        <v>259</v>
      </c>
    </row>
    <row r="4391" spans="1:36" x14ac:dyDescent="0.2">
      <c r="A4391" s="511">
        <v>42187</v>
      </c>
      <c r="B4391" s="512">
        <v>3</v>
      </c>
      <c r="H4391" s="504">
        <v>286.38600000000002</v>
      </c>
      <c r="O4391" s="511">
        <v>42552</v>
      </c>
      <c r="P4391" s="512">
        <v>3</v>
      </c>
      <c r="V4391" s="504">
        <v>262.68400000000003</v>
      </c>
      <c r="AC4391" s="511">
        <f t="shared" si="137"/>
        <v>42918.083333322735</v>
      </c>
      <c r="AD4391" s="512">
        <f t="shared" si="136"/>
        <v>3</v>
      </c>
      <c r="AJ4391" s="504">
        <v>245</v>
      </c>
    </row>
    <row r="4392" spans="1:36" x14ac:dyDescent="0.2">
      <c r="A4392" s="511">
        <v>42187</v>
      </c>
      <c r="B4392" s="512">
        <v>4</v>
      </c>
      <c r="H4392" s="504">
        <v>277.23099999999999</v>
      </c>
      <c r="O4392" s="511">
        <v>42552</v>
      </c>
      <c r="P4392" s="512">
        <v>4</v>
      </c>
      <c r="V4392" s="504">
        <v>253.434</v>
      </c>
      <c r="AC4392" s="511">
        <f t="shared" si="137"/>
        <v>42918.124999989399</v>
      </c>
      <c r="AD4392" s="512">
        <f t="shared" si="136"/>
        <v>4</v>
      </c>
      <c r="AJ4392" s="504">
        <v>237</v>
      </c>
    </row>
    <row r="4393" spans="1:36" x14ac:dyDescent="0.2">
      <c r="A4393" s="511">
        <v>42187</v>
      </c>
      <c r="B4393" s="512">
        <v>5</v>
      </c>
      <c r="H4393" s="504">
        <v>275.81599999999997</v>
      </c>
      <c r="O4393" s="511">
        <v>42552</v>
      </c>
      <c r="P4393" s="512">
        <v>5</v>
      </c>
      <c r="V4393" s="504">
        <v>251.852</v>
      </c>
      <c r="AC4393" s="511">
        <f t="shared" si="137"/>
        <v>42918.166666656063</v>
      </c>
      <c r="AD4393" s="512">
        <f t="shared" si="136"/>
        <v>5</v>
      </c>
      <c r="AJ4393" s="504">
        <v>234</v>
      </c>
    </row>
    <row r="4394" spans="1:36" x14ac:dyDescent="0.2">
      <c r="A4394" s="511">
        <v>42187</v>
      </c>
      <c r="B4394" s="512">
        <v>6</v>
      </c>
      <c r="H4394" s="504">
        <v>281.93599999999998</v>
      </c>
      <c r="O4394" s="511">
        <v>42552</v>
      </c>
      <c r="P4394" s="512">
        <v>6</v>
      </c>
      <c r="V4394" s="504">
        <v>255.96799999999999</v>
      </c>
      <c r="AC4394" s="511">
        <f t="shared" si="137"/>
        <v>42918.208333322727</v>
      </c>
      <c r="AD4394" s="512">
        <f t="shared" si="136"/>
        <v>6</v>
      </c>
      <c r="AJ4394" s="504">
        <v>234</v>
      </c>
    </row>
    <row r="4395" spans="1:36" x14ac:dyDescent="0.2">
      <c r="A4395" s="511">
        <v>42187</v>
      </c>
      <c r="B4395" s="512">
        <v>7</v>
      </c>
      <c r="H4395" s="504">
        <v>292.85599999999999</v>
      </c>
      <c r="O4395" s="511">
        <v>42552</v>
      </c>
      <c r="P4395" s="512">
        <v>7</v>
      </c>
      <c r="V4395" s="504">
        <v>262.85899999999998</v>
      </c>
      <c r="AC4395" s="511">
        <f t="shared" si="137"/>
        <v>42918.249999989392</v>
      </c>
      <c r="AD4395" s="512">
        <f t="shared" si="136"/>
        <v>7</v>
      </c>
      <c r="AJ4395" s="504">
        <v>235</v>
      </c>
    </row>
    <row r="4396" spans="1:36" x14ac:dyDescent="0.2">
      <c r="A4396" s="511">
        <v>42187</v>
      </c>
      <c r="B4396" s="512">
        <v>8</v>
      </c>
      <c r="H4396" s="504">
        <v>310.28800000000001</v>
      </c>
      <c r="O4396" s="511">
        <v>42552</v>
      </c>
      <c r="P4396" s="512">
        <v>8</v>
      </c>
      <c r="V4396" s="504">
        <v>280.18299999999999</v>
      </c>
      <c r="AC4396" s="511">
        <f t="shared" si="137"/>
        <v>42918.291666656056</v>
      </c>
      <c r="AD4396" s="512">
        <f t="shared" si="136"/>
        <v>8</v>
      </c>
      <c r="AJ4396" s="504">
        <v>242</v>
      </c>
    </row>
    <row r="4397" spans="1:36" x14ac:dyDescent="0.2">
      <c r="A4397" s="511">
        <v>42187</v>
      </c>
      <c r="B4397" s="512">
        <v>9</v>
      </c>
      <c r="H4397" s="504">
        <v>324.815</v>
      </c>
      <c r="O4397" s="511">
        <v>42552</v>
      </c>
      <c r="P4397" s="512">
        <v>9</v>
      </c>
      <c r="V4397" s="504">
        <v>299.79300000000001</v>
      </c>
      <c r="AC4397" s="511">
        <f t="shared" si="137"/>
        <v>42918.33333332272</v>
      </c>
      <c r="AD4397" s="512">
        <f t="shared" si="136"/>
        <v>9</v>
      </c>
      <c r="AJ4397" s="504">
        <v>256</v>
      </c>
    </row>
    <row r="4398" spans="1:36" x14ac:dyDescent="0.2">
      <c r="A4398" s="511">
        <v>42187</v>
      </c>
      <c r="B4398" s="512">
        <v>10</v>
      </c>
      <c r="H4398" s="504">
        <v>341.61200000000002</v>
      </c>
      <c r="O4398" s="511">
        <v>42552</v>
      </c>
      <c r="P4398" s="512">
        <v>10</v>
      </c>
      <c r="V4398" s="504">
        <v>319.928</v>
      </c>
      <c r="AC4398" s="511">
        <f t="shared" si="137"/>
        <v>42918.374999989384</v>
      </c>
      <c r="AD4398" s="512">
        <f t="shared" si="136"/>
        <v>10</v>
      </c>
      <c r="AJ4398" s="504">
        <v>276</v>
      </c>
    </row>
    <row r="4399" spans="1:36" x14ac:dyDescent="0.2">
      <c r="A4399" s="511">
        <v>42187</v>
      </c>
      <c r="B4399" s="512">
        <v>11</v>
      </c>
      <c r="H4399" s="504">
        <v>358.41399999999999</v>
      </c>
      <c r="O4399" s="511">
        <v>42552</v>
      </c>
      <c r="P4399" s="512">
        <v>11</v>
      </c>
      <c r="V4399" s="504">
        <v>348.03800000000001</v>
      </c>
      <c r="AC4399" s="511">
        <f t="shared" si="137"/>
        <v>42918.416666656049</v>
      </c>
      <c r="AD4399" s="512">
        <f t="shared" si="136"/>
        <v>11</v>
      </c>
      <c r="AJ4399" s="504">
        <v>299</v>
      </c>
    </row>
    <row r="4400" spans="1:36" x14ac:dyDescent="0.2">
      <c r="A4400" s="511">
        <v>42187</v>
      </c>
      <c r="B4400" s="512">
        <v>12</v>
      </c>
      <c r="H4400" s="504">
        <v>372.96600000000001</v>
      </c>
      <c r="O4400" s="511">
        <v>42552</v>
      </c>
      <c r="P4400" s="512">
        <v>12</v>
      </c>
      <c r="V4400" s="504">
        <v>380.61099999999999</v>
      </c>
      <c r="AC4400" s="511">
        <f t="shared" si="137"/>
        <v>42918.458333322713</v>
      </c>
      <c r="AD4400" s="512">
        <f t="shared" si="136"/>
        <v>12</v>
      </c>
      <c r="AJ4400" s="504">
        <v>327</v>
      </c>
    </row>
    <row r="4401" spans="1:36" x14ac:dyDescent="0.2">
      <c r="A4401" s="511">
        <v>42187</v>
      </c>
      <c r="B4401" s="512">
        <v>13</v>
      </c>
      <c r="H4401" s="504">
        <v>383.78800000000001</v>
      </c>
      <c r="O4401" s="511">
        <v>42552</v>
      </c>
      <c r="P4401" s="512">
        <v>13</v>
      </c>
      <c r="V4401" s="504">
        <v>412.91300000000001</v>
      </c>
      <c r="AC4401" s="511">
        <f t="shared" si="137"/>
        <v>42918.499999989377</v>
      </c>
      <c r="AD4401" s="512">
        <f t="shared" si="136"/>
        <v>13</v>
      </c>
      <c r="AJ4401" s="504">
        <v>356</v>
      </c>
    </row>
    <row r="4402" spans="1:36" x14ac:dyDescent="0.2">
      <c r="A4402" s="511">
        <v>42187</v>
      </c>
      <c r="B4402" s="512">
        <v>14</v>
      </c>
      <c r="H4402" s="504">
        <v>403.01299999999998</v>
      </c>
      <c r="O4402" s="511">
        <v>42552</v>
      </c>
      <c r="P4402" s="512">
        <v>14</v>
      </c>
      <c r="V4402" s="504">
        <v>444.00400000000002</v>
      </c>
      <c r="AC4402" s="511">
        <f t="shared" si="137"/>
        <v>42918.541666656041</v>
      </c>
      <c r="AD4402" s="512">
        <f t="shared" si="136"/>
        <v>14</v>
      </c>
      <c r="AJ4402" s="504">
        <v>390</v>
      </c>
    </row>
    <row r="4403" spans="1:36" x14ac:dyDescent="0.2">
      <c r="A4403" s="511">
        <v>42187</v>
      </c>
      <c r="B4403" s="512">
        <v>15</v>
      </c>
      <c r="H4403" s="504">
        <v>431.31900000000002</v>
      </c>
      <c r="O4403" s="511">
        <v>42552</v>
      </c>
      <c r="P4403" s="512">
        <v>15</v>
      </c>
      <c r="V4403" s="504">
        <v>469.89</v>
      </c>
      <c r="AC4403" s="511">
        <f t="shared" si="137"/>
        <v>42918.583333322706</v>
      </c>
      <c r="AD4403" s="512">
        <f t="shared" si="136"/>
        <v>15</v>
      </c>
      <c r="AJ4403" s="504">
        <v>432</v>
      </c>
    </row>
    <row r="4404" spans="1:36" x14ac:dyDescent="0.2">
      <c r="A4404" s="511">
        <v>42187</v>
      </c>
      <c r="B4404" s="512">
        <v>16</v>
      </c>
      <c r="H4404" s="504">
        <v>452.88499999999999</v>
      </c>
      <c r="O4404" s="511">
        <v>42552</v>
      </c>
      <c r="P4404" s="512">
        <v>16</v>
      </c>
      <c r="V4404" s="504">
        <v>486.70499999999998</v>
      </c>
      <c r="AC4404" s="511">
        <f t="shared" si="137"/>
        <v>42918.62499998937</v>
      </c>
      <c r="AD4404" s="512">
        <f t="shared" si="136"/>
        <v>16</v>
      </c>
      <c r="AJ4404" s="504">
        <v>466</v>
      </c>
    </row>
    <row r="4405" spans="1:36" x14ac:dyDescent="0.2">
      <c r="A4405" s="511">
        <v>42187</v>
      </c>
      <c r="B4405" s="512">
        <v>17</v>
      </c>
      <c r="H4405" s="504">
        <v>464.60700000000003</v>
      </c>
      <c r="O4405" s="511">
        <v>42552</v>
      </c>
      <c r="P4405" s="512">
        <v>17</v>
      </c>
      <c r="V4405" s="504">
        <v>498.661</v>
      </c>
      <c r="AC4405" s="511">
        <f t="shared" si="137"/>
        <v>42918.666666656034</v>
      </c>
      <c r="AD4405" s="512">
        <f t="shared" si="136"/>
        <v>17</v>
      </c>
      <c r="AJ4405" s="504">
        <v>495</v>
      </c>
    </row>
    <row r="4406" spans="1:36" x14ac:dyDescent="0.2">
      <c r="A4406" s="511">
        <v>42187</v>
      </c>
      <c r="B4406" s="512">
        <v>18</v>
      </c>
      <c r="H4406" s="504">
        <v>463.07400000000001</v>
      </c>
      <c r="O4406" s="511">
        <v>42552</v>
      </c>
      <c r="P4406" s="512">
        <v>18</v>
      </c>
      <c r="V4406" s="504">
        <v>498.35</v>
      </c>
      <c r="AC4406" s="511">
        <f t="shared" si="137"/>
        <v>42918.708333322698</v>
      </c>
      <c r="AD4406" s="512">
        <f t="shared" si="136"/>
        <v>18</v>
      </c>
      <c r="AJ4406" s="504">
        <v>504</v>
      </c>
    </row>
    <row r="4407" spans="1:36" x14ac:dyDescent="0.2">
      <c r="A4407" s="511">
        <v>42187</v>
      </c>
      <c r="B4407" s="512">
        <v>19</v>
      </c>
      <c r="H4407" s="504">
        <v>453.16500000000002</v>
      </c>
      <c r="O4407" s="511">
        <v>42552</v>
      </c>
      <c r="P4407" s="512">
        <v>19</v>
      </c>
      <c r="V4407" s="504">
        <v>486.93700000000001</v>
      </c>
      <c r="AC4407" s="511">
        <f t="shared" si="137"/>
        <v>42918.749999989363</v>
      </c>
      <c r="AD4407" s="512">
        <f t="shared" si="136"/>
        <v>19</v>
      </c>
      <c r="AJ4407" s="504">
        <v>499</v>
      </c>
    </row>
    <row r="4408" spans="1:36" x14ac:dyDescent="0.2">
      <c r="A4408" s="511">
        <v>42187</v>
      </c>
      <c r="B4408" s="512">
        <v>20</v>
      </c>
      <c r="H4408" s="504">
        <v>438.36</v>
      </c>
      <c r="O4408" s="511">
        <v>42552</v>
      </c>
      <c r="P4408" s="512">
        <v>20</v>
      </c>
      <c r="V4408" s="504">
        <v>466.36900000000003</v>
      </c>
      <c r="AC4408" s="511">
        <f t="shared" si="137"/>
        <v>42918.791666656027</v>
      </c>
      <c r="AD4408" s="512">
        <f t="shared" si="136"/>
        <v>20</v>
      </c>
      <c r="AJ4408" s="504">
        <v>478</v>
      </c>
    </row>
    <row r="4409" spans="1:36" x14ac:dyDescent="0.2">
      <c r="A4409" s="511">
        <v>42187</v>
      </c>
      <c r="B4409" s="512">
        <v>21</v>
      </c>
      <c r="H4409" s="504">
        <v>427.31099999999998</v>
      </c>
      <c r="O4409" s="511">
        <v>42552</v>
      </c>
      <c r="P4409" s="512">
        <v>21</v>
      </c>
      <c r="V4409" s="504">
        <v>442.43700000000001</v>
      </c>
      <c r="AC4409" s="511">
        <f t="shared" si="137"/>
        <v>42918.833333322691</v>
      </c>
      <c r="AD4409" s="512">
        <f t="shared" si="136"/>
        <v>21</v>
      </c>
      <c r="AJ4409" s="504">
        <v>444</v>
      </c>
    </row>
    <row r="4410" spans="1:36" x14ac:dyDescent="0.2">
      <c r="A4410" s="511">
        <v>42187</v>
      </c>
      <c r="B4410" s="512">
        <v>22</v>
      </c>
      <c r="H4410" s="504">
        <v>410.99900000000002</v>
      </c>
      <c r="O4410" s="511">
        <v>42552</v>
      </c>
      <c r="P4410" s="512">
        <v>22</v>
      </c>
      <c r="V4410" s="504">
        <v>421.77300000000002</v>
      </c>
      <c r="AC4410" s="511">
        <f t="shared" si="137"/>
        <v>42918.874999989355</v>
      </c>
      <c r="AD4410" s="512">
        <f t="shared" si="136"/>
        <v>22</v>
      </c>
      <c r="AJ4410" s="504">
        <v>410</v>
      </c>
    </row>
    <row r="4411" spans="1:36" x14ac:dyDescent="0.2">
      <c r="A4411" s="511">
        <v>42187</v>
      </c>
      <c r="B4411" s="512">
        <v>23</v>
      </c>
      <c r="H4411" s="504">
        <v>376.61399999999998</v>
      </c>
      <c r="O4411" s="511">
        <v>42552</v>
      </c>
      <c r="P4411" s="512">
        <v>23</v>
      </c>
      <c r="V4411" s="504">
        <v>381.53899999999999</v>
      </c>
      <c r="AC4411" s="511">
        <f t="shared" si="137"/>
        <v>42918.91666665602</v>
      </c>
      <c r="AD4411" s="512">
        <f t="shared" si="136"/>
        <v>23</v>
      </c>
      <c r="AJ4411" s="504">
        <v>368</v>
      </c>
    </row>
    <row r="4412" spans="1:36" x14ac:dyDescent="0.2">
      <c r="A4412" s="511">
        <v>42187</v>
      </c>
      <c r="B4412" s="512">
        <v>24</v>
      </c>
      <c r="H4412" s="504">
        <v>338.63099999999997</v>
      </c>
      <c r="O4412" s="511">
        <v>42552</v>
      </c>
      <c r="P4412" s="512">
        <v>24</v>
      </c>
      <c r="V4412" s="504">
        <v>338.05200000000002</v>
      </c>
      <c r="AC4412" s="511">
        <f t="shared" si="137"/>
        <v>42918.958333322684</v>
      </c>
      <c r="AD4412" s="512">
        <f t="shared" si="136"/>
        <v>24</v>
      </c>
      <c r="AJ4412" s="504">
        <v>320</v>
      </c>
    </row>
    <row r="4413" spans="1:36" x14ac:dyDescent="0.2">
      <c r="A4413" s="511">
        <v>42188</v>
      </c>
      <c r="B4413" s="512">
        <v>1</v>
      </c>
      <c r="H4413" s="504">
        <v>305.73500000000001</v>
      </c>
      <c r="O4413" s="511">
        <v>42553</v>
      </c>
      <c r="P4413" s="512">
        <v>1</v>
      </c>
      <c r="V4413" s="504">
        <v>304.56</v>
      </c>
      <c r="AC4413" s="511">
        <f t="shared" si="137"/>
        <v>42918.999999989348</v>
      </c>
      <c r="AD4413" s="512">
        <f t="shared" si="136"/>
        <v>1</v>
      </c>
      <c r="AJ4413" s="504">
        <v>281</v>
      </c>
    </row>
    <row r="4414" spans="1:36" x14ac:dyDescent="0.2">
      <c r="A4414" s="511">
        <v>42188</v>
      </c>
      <c r="B4414" s="512">
        <v>2</v>
      </c>
      <c r="H4414" s="504">
        <v>283.44099999999997</v>
      </c>
      <c r="O4414" s="511">
        <v>42553</v>
      </c>
      <c r="P4414" s="512">
        <v>2</v>
      </c>
      <c r="V4414" s="504">
        <v>279.47300000000001</v>
      </c>
      <c r="AC4414" s="511">
        <f t="shared" si="137"/>
        <v>42919.041666656012</v>
      </c>
      <c r="AD4414" s="512">
        <f t="shared" si="136"/>
        <v>2</v>
      </c>
      <c r="AJ4414" s="504">
        <v>256</v>
      </c>
    </row>
    <row r="4415" spans="1:36" x14ac:dyDescent="0.2">
      <c r="A4415" s="511">
        <v>42188</v>
      </c>
      <c r="B4415" s="512">
        <v>3</v>
      </c>
      <c r="H4415" s="504">
        <v>264.56400000000002</v>
      </c>
      <c r="O4415" s="511">
        <v>42553</v>
      </c>
      <c r="P4415" s="512">
        <v>3</v>
      </c>
      <c r="V4415" s="504">
        <v>262.94499999999999</v>
      </c>
      <c r="AC4415" s="511">
        <f t="shared" si="137"/>
        <v>42919.083333322676</v>
      </c>
      <c r="AD4415" s="512">
        <f t="shared" si="136"/>
        <v>3</v>
      </c>
      <c r="AJ4415" s="504">
        <v>241</v>
      </c>
    </row>
    <row r="4416" spans="1:36" x14ac:dyDescent="0.2">
      <c r="A4416" s="511">
        <v>42188</v>
      </c>
      <c r="B4416" s="512">
        <v>4</v>
      </c>
      <c r="H4416" s="504">
        <v>253.24600000000001</v>
      </c>
      <c r="O4416" s="511">
        <v>42553</v>
      </c>
      <c r="P4416" s="512">
        <v>4</v>
      </c>
      <c r="V4416" s="504">
        <v>252.108</v>
      </c>
      <c r="AC4416" s="511">
        <f t="shared" si="137"/>
        <v>42919.124999989341</v>
      </c>
      <c r="AD4416" s="512">
        <f t="shared" si="136"/>
        <v>4</v>
      </c>
      <c r="AJ4416" s="504">
        <v>234</v>
      </c>
    </row>
    <row r="4417" spans="1:36" x14ac:dyDescent="0.2">
      <c r="A4417" s="511">
        <v>42188</v>
      </c>
      <c r="B4417" s="512">
        <v>5</v>
      </c>
      <c r="H4417" s="504">
        <v>249.30500000000001</v>
      </c>
      <c r="O4417" s="511">
        <v>42553</v>
      </c>
      <c r="P4417" s="512">
        <v>5</v>
      </c>
      <c r="V4417" s="504">
        <v>245.66800000000001</v>
      </c>
      <c r="AC4417" s="511">
        <f t="shared" si="137"/>
        <v>42919.166666656005</v>
      </c>
      <c r="AD4417" s="512">
        <f t="shared" si="136"/>
        <v>5</v>
      </c>
      <c r="AJ4417" s="504">
        <v>232</v>
      </c>
    </row>
    <row r="4418" spans="1:36" x14ac:dyDescent="0.2">
      <c r="A4418" s="511">
        <v>42188</v>
      </c>
      <c r="B4418" s="512">
        <v>6</v>
      </c>
      <c r="H4418" s="504">
        <v>250.10900000000001</v>
      </c>
      <c r="O4418" s="511">
        <v>42553</v>
      </c>
      <c r="P4418" s="512">
        <v>6</v>
      </c>
      <c r="V4418" s="504">
        <v>240.94</v>
      </c>
      <c r="AC4418" s="511">
        <f t="shared" si="137"/>
        <v>42919.208333322669</v>
      </c>
      <c r="AD4418" s="512">
        <f t="shared" si="136"/>
        <v>6</v>
      </c>
      <c r="AJ4418" s="504">
        <v>233</v>
      </c>
    </row>
    <row r="4419" spans="1:36" x14ac:dyDescent="0.2">
      <c r="A4419" s="511">
        <v>42188</v>
      </c>
      <c r="B4419" s="512">
        <v>7</v>
      </c>
      <c r="H4419" s="504">
        <v>253.38300000000001</v>
      </c>
      <c r="O4419" s="511">
        <v>42553</v>
      </c>
      <c r="P4419" s="512">
        <v>7</v>
      </c>
      <c r="V4419" s="504">
        <v>240.786</v>
      </c>
      <c r="AC4419" s="511">
        <f t="shared" si="137"/>
        <v>42919.249999989333</v>
      </c>
      <c r="AD4419" s="512">
        <f t="shared" si="136"/>
        <v>7</v>
      </c>
      <c r="AJ4419" s="504">
        <v>235</v>
      </c>
    </row>
    <row r="4420" spans="1:36" x14ac:dyDescent="0.2">
      <c r="A4420" s="511">
        <v>42188</v>
      </c>
      <c r="B4420" s="512">
        <v>8</v>
      </c>
      <c r="H4420" s="504">
        <v>266.07900000000001</v>
      </c>
      <c r="O4420" s="511">
        <v>42553</v>
      </c>
      <c r="P4420" s="512">
        <v>8</v>
      </c>
      <c r="V4420" s="504">
        <v>253.57</v>
      </c>
      <c r="AC4420" s="511">
        <f t="shared" si="137"/>
        <v>42919.291666655998</v>
      </c>
      <c r="AD4420" s="512">
        <f t="shared" si="136"/>
        <v>8</v>
      </c>
      <c r="AJ4420" s="504">
        <v>245</v>
      </c>
    </row>
    <row r="4421" spans="1:36" x14ac:dyDescent="0.2">
      <c r="A4421" s="511">
        <v>42188</v>
      </c>
      <c r="B4421" s="512">
        <v>9</v>
      </c>
      <c r="H4421" s="504">
        <v>283.67099999999999</v>
      </c>
      <c r="O4421" s="511">
        <v>42553</v>
      </c>
      <c r="P4421" s="512">
        <v>9</v>
      </c>
      <c r="V4421" s="504">
        <v>268.86099999999999</v>
      </c>
      <c r="AC4421" s="511">
        <f t="shared" si="137"/>
        <v>42919.333333322662</v>
      </c>
      <c r="AD4421" s="512">
        <f t="shared" si="136"/>
        <v>9</v>
      </c>
      <c r="AJ4421" s="504">
        <v>264</v>
      </c>
    </row>
    <row r="4422" spans="1:36" x14ac:dyDescent="0.2">
      <c r="A4422" s="511">
        <v>42188</v>
      </c>
      <c r="B4422" s="512">
        <v>10</v>
      </c>
      <c r="H4422" s="504">
        <v>306.43400000000003</v>
      </c>
      <c r="O4422" s="511">
        <v>42553</v>
      </c>
      <c r="P4422" s="512">
        <v>10</v>
      </c>
      <c r="V4422" s="504">
        <v>289.17700000000002</v>
      </c>
      <c r="AC4422" s="511">
        <f t="shared" si="137"/>
        <v>42919.374999989326</v>
      </c>
      <c r="AD4422" s="512">
        <f t="shared" si="136"/>
        <v>10</v>
      </c>
      <c r="AJ4422" s="504">
        <v>286</v>
      </c>
    </row>
    <row r="4423" spans="1:36" x14ac:dyDescent="0.2">
      <c r="A4423" s="511">
        <v>42188</v>
      </c>
      <c r="B4423" s="512">
        <v>11</v>
      </c>
      <c r="H4423" s="504">
        <v>333.78699999999998</v>
      </c>
      <c r="O4423" s="511">
        <v>42553</v>
      </c>
      <c r="P4423" s="512">
        <v>11</v>
      </c>
      <c r="V4423" s="504">
        <v>311.69200000000001</v>
      </c>
      <c r="AC4423" s="511">
        <f t="shared" si="137"/>
        <v>42919.41666665599</v>
      </c>
      <c r="AD4423" s="512">
        <f t="shared" si="136"/>
        <v>11</v>
      </c>
      <c r="AJ4423" s="504">
        <v>314</v>
      </c>
    </row>
    <row r="4424" spans="1:36" x14ac:dyDescent="0.2">
      <c r="A4424" s="511">
        <v>42188</v>
      </c>
      <c r="B4424" s="512">
        <v>12</v>
      </c>
      <c r="H4424" s="504">
        <v>359.69200000000001</v>
      </c>
      <c r="O4424" s="511">
        <v>42553</v>
      </c>
      <c r="P4424" s="512">
        <v>12</v>
      </c>
      <c r="V4424" s="504">
        <v>337.31900000000002</v>
      </c>
      <c r="AC4424" s="511">
        <f t="shared" si="137"/>
        <v>42919.458333322655</v>
      </c>
      <c r="AD4424" s="512">
        <f t="shared" si="136"/>
        <v>12</v>
      </c>
      <c r="AJ4424" s="504">
        <v>345</v>
      </c>
    </row>
    <row r="4425" spans="1:36" x14ac:dyDescent="0.2">
      <c r="A4425" s="511">
        <v>42188</v>
      </c>
      <c r="B4425" s="512">
        <v>13</v>
      </c>
      <c r="H4425" s="504">
        <v>383.91</v>
      </c>
      <c r="O4425" s="511">
        <v>42553</v>
      </c>
      <c r="P4425" s="512">
        <v>13</v>
      </c>
      <c r="V4425" s="504">
        <v>360.73599999999999</v>
      </c>
      <c r="AC4425" s="511">
        <f t="shared" si="137"/>
        <v>42919.499999989319</v>
      </c>
      <c r="AD4425" s="512">
        <f t="shared" si="136"/>
        <v>13</v>
      </c>
      <c r="AJ4425" s="504">
        <v>382</v>
      </c>
    </row>
    <row r="4426" spans="1:36" x14ac:dyDescent="0.2">
      <c r="A4426" s="511">
        <v>42188</v>
      </c>
      <c r="B4426" s="512">
        <v>14</v>
      </c>
      <c r="H4426" s="504">
        <v>408.57799999999997</v>
      </c>
      <c r="O4426" s="511">
        <v>42553</v>
      </c>
      <c r="P4426" s="512">
        <v>14</v>
      </c>
      <c r="V4426" s="504">
        <v>383.60899999999998</v>
      </c>
      <c r="AC4426" s="511">
        <f t="shared" si="137"/>
        <v>42919.541666655983</v>
      </c>
      <c r="AD4426" s="512">
        <f t="shared" si="136"/>
        <v>14</v>
      </c>
      <c r="AJ4426" s="504">
        <v>426</v>
      </c>
    </row>
    <row r="4427" spans="1:36" x14ac:dyDescent="0.2">
      <c r="A4427" s="511">
        <v>42188</v>
      </c>
      <c r="B4427" s="512">
        <v>15</v>
      </c>
      <c r="H4427" s="504">
        <v>433.14</v>
      </c>
      <c r="O4427" s="511">
        <v>42553</v>
      </c>
      <c r="P4427" s="512">
        <v>15</v>
      </c>
      <c r="V4427" s="504">
        <v>406.10599999999999</v>
      </c>
      <c r="AC4427" s="511">
        <f t="shared" si="137"/>
        <v>42919.583333322647</v>
      </c>
      <c r="AD4427" s="512">
        <f t="shared" si="136"/>
        <v>15</v>
      </c>
      <c r="AJ4427" s="504">
        <v>478</v>
      </c>
    </row>
    <row r="4428" spans="1:36" x14ac:dyDescent="0.2">
      <c r="A4428" s="511">
        <v>42188</v>
      </c>
      <c r="B4428" s="512">
        <v>16</v>
      </c>
      <c r="H4428" s="504">
        <v>451.67599999999999</v>
      </c>
      <c r="O4428" s="511">
        <v>42553</v>
      </c>
      <c r="P4428" s="512">
        <v>16</v>
      </c>
      <c r="V4428" s="504">
        <v>422.60399999999998</v>
      </c>
      <c r="AC4428" s="511">
        <f t="shared" si="137"/>
        <v>42919.624999989312</v>
      </c>
      <c r="AD4428" s="512">
        <f t="shared" si="136"/>
        <v>16</v>
      </c>
      <c r="AJ4428" s="504">
        <v>513</v>
      </c>
    </row>
    <row r="4429" spans="1:36" x14ac:dyDescent="0.2">
      <c r="A4429" s="511">
        <v>42188</v>
      </c>
      <c r="B4429" s="512">
        <v>17</v>
      </c>
      <c r="H4429" s="504">
        <v>466.113</v>
      </c>
      <c r="O4429" s="511">
        <v>42553</v>
      </c>
      <c r="P4429" s="512">
        <v>17</v>
      </c>
      <c r="V4429" s="504">
        <v>434.71800000000002</v>
      </c>
      <c r="AC4429" s="511">
        <f t="shared" si="137"/>
        <v>42919.666666655976</v>
      </c>
      <c r="AD4429" s="512">
        <f t="shared" si="136"/>
        <v>17</v>
      </c>
      <c r="AJ4429" s="504">
        <v>529</v>
      </c>
    </row>
    <row r="4430" spans="1:36" x14ac:dyDescent="0.2">
      <c r="A4430" s="511">
        <v>42188</v>
      </c>
      <c r="B4430" s="512">
        <v>18</v>
      </c>
      <c r="H4430" s="504">
        <v>467.89299999999997</v>
      </c>
      <c r="O4430" s="511">
        <v>42553</v>
      </c>
      <c r="P4430" s="512">
        <v>18</v>
      </c>
      <c r="V4430" s="504">
        <v>439.60899999999998</v>
      </c>
      <c r="AC4430" s="511">
        <f t="shared" si="137"/>
        <v>42919.70833332264</v>
      </c>
      <c r="AD4430" s="512">
        <f t="shared" si="136"/>
        <v>18</v>
      </c>
      <c r="AJ4430" s="504">
        <v>536</v>
      </c>
    </row>
    <row r="4431" spans="1:36" x14ac:dyDescent="0.2">
      <c r="A4431" s="511">
        <v>42188</v>
      </c>
      <c r="B4431" s="512">
        <v>19</v>
      </c>
      <c r="H4431" s="504">
        <v>462.36799999999999</v>
      </c>
      <c r="O4431" s="511">
        <v>42553</v>
      </c>
      <c r="P4431" s="512">
        <v>19</v>
      </c>
      <c r="V4431" s="504">
        <v>434.57900000000001</v>
      </c>
      <c r="AC4431" s="511">
        <f t="shared" si="137"/>
        <v>42919.749999989304</v>
      </c>
      <c r="AD4431" s="512">
        <f t="shared" si="136"/>
        <v>19</v>
      </c>
      <c r="AJ4431" s="504">
        <v>535</v>
      </c>
    </row>
    <row r="4432" spans="1:36" x14ac:dyDescent="0.2">
      <c r="A4432" s="511">
        <v>42188</v>
      </c>
      <c r="B4432" s="512">
        <v>20</v>
      </c>
      <c r="H4432" s="504">
        <v>444.42099999999999</v>
      </c>
      <c r="O4432" s="511">
        <v>42553</v>
      </c>
      <c r="P4432" s="512">
        <v>20</v>
      </c>
      <c r="V4432" s="504">
        <v>417.37900000000002</v>
      </c>
      <c r="AC4432" s="511">
        <f t="shared" si="137"/>
        <v>42919.791666655969</v>
      </c>
      <c r="AD4432" s="512">
        <f t="shared" si="136"/>
        <v>20</v>
      </c>
      <c r="AJ4432" s="504">
        <v>522</v>
      </c>
    </row>
    <row r="4433" spans="1:36" x14ac:dyDescent="0.2">
      <c r="A4433" s="511">
        <v>42188</v>
      </c>
      <c r="B4433" s="512">
        <v>21</v>
      </c>
      <c r="H4433" s="504">
        <v>422.73</v>
      </c>
      <c r="O4433" s="511">
        <v>42553</v>
      </c>
      <c r="P4433" s="512">
        <v>21</v>
      </c>
      <c r="V4433" s="504">
        <v>394.29700000000003</v>
      </c>
      <c r="AC4433" s="511">
        <f t="shared" si="137"/>
        <v>42919.833333322633</v>
      </c>
      <c r="AD4433" s="512">
        <f t="shared" si="136"/>
        <v>21</v>
      </c>
      <c r="AJ4433" s="504">
        <v>496</v>
      </c>
    </row>
    <row r="4434" spans="1:36" x14ac:dyDescent="0.2">
      <c r="A4434" s="511">
        <v>42188</v>
      </c>
      <c r="B4434" s="512">
        <v>22</v>
      </c>
      <c r="H4434" s="504">
        <v>406.774</v>
      </c>
      <c r="O4434" s="511">
        <v>42553</v>
      </c>
      <c r="P4434" s="512">
        <v>22</v>
      </c>
      <c r="V4434" s="504">
        <v>375.54599999999999</v>
      </c>
      <c r="AC4434" s="511">
        <f t="shared" si="137"/>
        <v>42919.874999989297</v>
      </c>
      <c r="AD4434" s="512">
        <f t="shared" si="136"/>
        <v>22</v>
      </c>
      <c r="AJ4434" s="504">
        <v>451</v>
      </c>
    </row>
    <row r="4435" spans="1:36" x14ac:dyDescent="0.2">
      <c r="A4435" s="511">
        <v>42188</v>
      </c>
      <c r="B4435" s="512">
        <v>23</v>
      </c>
      <c r="H4435" s="504">
        <v>371.32299999999998</v>
      </c>
      <c r="O4435" s="511">
        <v>42553</v>
      </c>
      <c r="P4435" s="512">
        <v>23</v>
      </c>
      <c r="V4435" s="504">
        <v>339.53399999999999</v>
      </c>
      <c r="AC4435" s="511">
        <f t="shared" si="137"/>
        <v>42919.916666655961</v>
      </c>
      <c r="AD4435" s="512">
        <f t="shared" si="136"/>
        <v>23</v>
      </c>
      <c r="AJ4435" s="504">
        <v>399</v>
      </c>
    </row>
    <row r="4436" spans="1:36" x14ac:dyDescent="0.2">
      <c r="A4436" s="511">
        <v>42188</v>
      </c>
      <c r="B4436" s="512">
        <v>24</v>
      </c>
      <c r="H4436" s="504">
        <v>333.95800000000003</v>
      </c>
      <c r="O4436" s="511">
        <v>42553</v>
      </c>
      <c r="P4436" s="512">
        <v>24</v>
      </c>
      <c r="V4436" s="504">
        <v>303.529</v>
      </c>
      <c r="AC4436" s="511">
        <f t="shared" si="137"/>
        <v>42919.958333322626</v>
      </c>
      <c r="AD4436" s="512">
        <f t="shared" si="136"/>
        <v>24</v>
      </c>
      <c r="AJ4436" s="504">
        <v>341</v>
      </c>
    </row>
    <row r="4437" spans="1:36" x14ac:dyDescent="0.2">
      <c r="A4437" s="511">
        <v>42189</v>
      </c>
      <c r="B4437" s="512">
        <v>1</v>
      </c>
      <c r="H4437" s="504">
        <v>302.78399999999999</v>
      </c>
      <c r="O4437" s="511">
        <v>42554</v>
      </c>
      <c r="P4437" s="512">
        <v>1</v>
      </c>
      <c r="V4437" s="504">
        <v>276.83</v>
      </c>
      <c r="AC4437" s="511">
        <f t="shared" si="137"/>
        <v>42919.99999998929</v>
      </c>
      <c r="AD4437" s="512">
        <f t="shared" si="136"/>
        <v>1</v>
      </c>
      <c r="AJ4437" s="504">
        <v>290</v>
      </c>
    </row>
    <row r="4438" spans="1:36" x14ac:dyDescent="0.2">
      <c r="A4438" s="511">
        <v>42189</v>
      </c>
      <c r="B4438" s="512">
        <v>2</v>
      </c>
      <c r="H4438" s="504">
        <v>281.53399999999999</v>
      </c>
      <c r="O4438" s="511">
        <v>42554</v>
      </c>
      <c r="P4438" s="512">
        <v>2</v>
      </c>
      <c r="V4438" s="504">
        <v>255.803</v>
      </c>
      <c r="AC4438" s="511">
        <f t="shared" si="137"/>
        <v>42920.041666655954</v>
      </c>
      <c r="AD4438" s="512">
        <f t="shared" ref="AD4438:AD4501" si="138">B4438</f>
        <v>2</v>
      </c>
      <c r="AJ4438" s="504">
        <v>262</v>
      </c>
    </row>
    <row r="4439" spans="1:36" x14ac:dyDescent="0.2">
      <c r="A4439" s="511">
        <v>42189</v>
      </c>
      <c r="B4439" s="512">
        <v>3</v>
      </c>
      <c r="H4439" s="504">
        <v>264.20400000000001</v>
      </c>
      <c r="O4439" s="511">
        <v>42554</v>
      </c>
      <c r="P4439" s="512">
        <v>3</v>
      </c>
      <c r="V4439" s="504">
        <v>239.17400000000001</v>
      </c>
      <c r="AC4439" s="511">
        <f t="shared" ref="AC4439:AC4502" si="139">AC4438+1/24</f>
        <v>42920.083333322618</v>
      </c>
      <c r="AD4439" s="512">
        <f t="shared" si="138"/>
        <v>3</v>
      </c>
      <c r="AJ4439" s="504">
        <v>245</v>
      </c>
    </row>
    <row r="4440" spans="1:36" x14ac:dyDescent="0.2">
      <c r="A4440" s="511">
        <v>42189</v>
      </c>
      <c r="B4440" s="512">
        <v>4</v>
      </c>
      <c r="H4440" s="504">
        <v>250.97300000000001</v>
      </c>
      <c r="O4440" s="511">
        <v>42554</v>
      </c>
      <c r="P4440" s="512">
        <v>4</v>
      </c>
      <c r="V4440" s="504">
        <v>228.33199999999999</v>
      </c>
      <c r="AC4440" s="511">
        <f t="shared" si="139"/>
        <v>42920.124999989283</v>
      </c>
      <c r="AD4440" s="512">
        <f t="shared" si="138"/>
        <v>4</v>
      </c>
      <c r="AJ4440" s="504">
        <v>235</v>
      </c>
    </row>
    <row r="4441" spans="1:36" x14ac:dyDescent="0.2">
      <c r="A4441" s="511">
        <v>42189</v>
      </c>
      <c r="B4441" s="512">
        <v>5</v>
      </c>
      <c r="H4441" s="504">
        <v>244.55600000000001</v>
      </c>
      <c r="O4441" s="511">
        <v>42554</v>
      </c>
      <c r="P4441" s="512">
        <v>5</v>
      </c>
      <c r="V4441" s="504">
        <v>223.089</v>
      </c>
      <c r="AC4441" s="511">
        <f t="shared" si="139"/>
        <v>42920.166666655947</v>
      </c>
      <c r="AD4441" s="512">
        <f t="shared" si="138"/>
        <v>5</v>
      </c>
      <c r="AJ4441" s="504">
        <v>232</v>
      </c>
    </row>
    <row r="4442" spans="1:36" x14ac:dyDescent="0.2">
      <c r="A4442" s="511">
        <v>42189</v>
      </c>
      <c r="B4442" s="512">
        <v>6</v>
      </c>
      <c r="H4442" s="504">
        <v>241.54499999999999</v>
      </c>
      <c r="O4442" s="511">
        <v>42554</v>
      </c>
      <c r="P4442" s="512">
        <v>6</v>
      </c>
      <c r="V4442" s="504">
        <v>217.79300000000001</v>
      </c>
      <c r="AC4442" s="511">
        <f t="shared" si="139"/>
        <v>42920.208333322611</v>
      </c>
      <c r="AD4442" s="512">
        <f t="shared" si="138"/>
        <v>6</v>
      </c>
      <c r="AJ4442" s="504">
        <v>232</v>
      </c>
    </row>
    <row r="4443" spans="1:36" x14ac:dyDescent="0.2">
      <c r="A4443" s="511">
        <v>42189</v>
      </c>
      <c r="B4443" s="512">
        <v>7</v>
      </c>
      <c r="H4443" s="504">
        <v>236.958</v>
      </c>
      <c r="O4443" s="511">
        <v>42554</v>
      </c>
      <c r="P4443" s="512">
        <v>7</v>
      </c>
      <c r="V4443" s="504">
        <v>211.602</v>
      </c>
      <c r="AC4443" s="511">
        <f t="shared" si="139"/>
        <v>42920.249999989275</v>
      </c>
      <c r="AD4443" s="512">
        <f t="shared" si="138"/>
        <v>7</v>
      </c>
      <c r="AJ4443" s="504">
        <v>232</v>
      </c>
    </row>
    <row r="4444" spans="1:36" x14ac:dyDescent="0.2">
      <c r="A4444" s="511">
        <v>42189</v>
      </c>
      <c r="B4444" s="512">
        <v>8</v>
      </c>
      <c r="H4444" s="504">
        <v>246.62799999999999</v>
      </c>
      <c r="O4444" s="511">
        <v>42554</v>
      </c>
      <c r="P4444" s="512">
        <v>8</v>
      </c>
      <c r="V4444" s="504">
        <v>216.84399999999999</v>
      </c>
      <c r="AC4444" s="511">
        <f t="shared" si="139"/>
        <v>42920.291666655939</v>
      </c>
      <c r="AD4444" s="512">
        <f t="shared" si="138"/>
        <v>8</v>
      </c>
      <c r="AJ4444" s="504">
        <v>235</v>
      </c>
    </row>
    <row r="4445" spans="1:36" x14ac:dyDescent="0.2">
      <c r="A4445" s="511">
        <v>42189</v>
      </c>
      <c r="B4445" s="512">
        <v>9</v>
      </c>
      <c r="H4445" s="504">
        <v>262.923</v>
      </c>
      <c r="O4445" s="511">
        <v>42554</v>
      </c>
      <c r="P4445" s="512">
        <v>9</v>
      </c>
      <c r="V4445" s="504">
        <v>226.71700000000001</v>
      </c>
      <c r="AC4445" s="511">
        <f t="shared" si="139"/>
        <v>42920.333333322604</v>
      </c>
      <c r="AD4445" s="512">
        <f t="shared" si="138"/>
        <v>9</v>
      </c>
      <c r="AJ4445" s="504">
        <v>247</v>
      </c>
    </row>
    <row r="4446" spans="1:36" x14ac:dyDescent="0.2">
      <c r="A4446" s="511">
        <v>42189</v>
      </c>
      <c r="B4446" s="512">
        <v>10</v>
      </c>
      <c r="H4446" s="504">
        <v>282.93400000000003</v>
      </c>
      <c r="O4446" s="511">
        <v>42554</v>
      </c>
      <c r="P4446" s="512">
        <v>10</v>
      </c>
      <c r="V4446" s="504">
        <v>240.99100000000001</v>
      </c>
      <c r="AC4446" s="511">
        <f t="shared" si="139"/>
        <v>42920.374999989268</v>
      </c>
      <c r="AD4446" s="512">
        <f t="shared" si="138"/>
        <v>10</v>
      </c>
      <c r="AJ4446" s="504">
        <v>265</v>
      </c>
    </row>
    <row r="4447" spans="1:36" x14ac:dyDescent="0.2">
      <c r="A4447" s="511">
        <v>42189</v>
      </c>
      <c r="B4447" s="512">
        <v>11</v>
      </c>
      <c r="H4447" s="504">
        <v>308.19</v>
      </c>
      <c r="O4447" s="511">
        <v>42554</v>
      </c>
      <c r="P4447" s="512">
        <v>11</v>
      </c>
      <c r="V4447" s="504">
        <v>258.09800000000001</v>
      </c>
      <c r="AC4447" s="511">
        <f t="shared" si="139"/>
        <v>42920.416666655932</v>
      </c>
      <c r="AD4447" s="512">
        <f t="shared" si="138"/>
        <v>11</v>
      </c>
      <c r="AJ4447" s="504">
        <v>287</v>
      </c>
    </row>
    <row r="4448" spans="1:36" x14ac:dyDescent="0.2">
      <c r="A4448" s="511">
        <v>42189</v>
      </c>
      <c r="B4448" s="512">
        <v>12</v>
      </c>
      <c r="H4448" s="504">
        <v>337.50700000000001</v>
      </c>
      <c r="O4448" s="511">
        <v>42554</v>
      </c>
      <c r="P4448" s="512">
        <v>12</v>
      </c>
      <c r="V4448" s="504">
        <v>278.95</v>
      </c>
      <c r="AC4448" s="511">
        <f t="shared" si="139"/>
        <v>42920.458333322596</v>
      </c>
      <c r="AD4448" s="512">
        <f t="shared" si="138"/>
        <v>12</v>
      </c>
      <c r="AJ4448" s="504">
        <v>314</v>
      </c>
    </row>
    <row r="4449" spans="1:36" x14ac:dyDescent="0.2">
      <c r="A4449" s="511">
        <v>42189</v>
      </c>
      <c r="B4449" s="512">
        <v>13</v>
      </c>
      <c r="H4449" s="504">
        <v>368.02800000000002</v>
      </c>
      <c r="O4449" s="511">
        <v>42554</v>
      </c>
      <c r="P4449" s="512">
        <v>13</v>
      </c>
      <c r="V4449" s="504">
        <v>301.67200000000003</v>
      </c>
      <c r="AC4449" s="511">
        <f t="shared" si="139"/>
        <v>42920.499999989261</v>
      </c>
      <c r="AD4449" s="512">
        <f t="shared" si="138"/>
        <v>13</v>
      </c>
      <c r="AJ4449" s="504">
        <v>341</v>
      </c>
    </row>
    <row r="4450" spans="1:36" x14ac:dyDescent="0.2">
      <c r="A4450" s="511">
        <v>42189</v>
      </c>
      <c r="B4450" s="512">
        <v>14</v>
      </c>
      <c r="H4450" s="504">
        <v>393.62700000000001</v>
      </c>
      <c r="O4450" s="511">
        <v>42554</v>
      </c>
      <c r="P4450" s="512">
        <v>14</v>
      </c>
      <c r="V4450" s="504">
        <v>325.94799999999998</v>
      </c>
      <c r="AC4450" s="511">
        <f t="shared" si="139"/>
        <v>42920.541666655925</v>
      </c>
      <c r="AD4450" s="512">
        <f t="shared" si="138"/>
        <v>14</v>
      </c>
      <c r="AJ4450" s="504">
        <v>372</v>
      </c>
    </row>
    <row r="4451" spans="1:36" x14ac:dyDescent="0.2">
      <c r="A4451" s="511">
        <v>42189</v>
      </c>
      <c r="B4451" s="512">
        <v>15</v>
      </c>
      <c r="H4451" s="504">
        <v>417.24799999999999</v>
      </c>
      <c r="O4451" s="511">
        <v>42554</v>
      </c>
      <c r="P4451" s="512">
        <v>15</v>
      </c>
      <c r="V4451" s="504">
        <v>349.16</v>
      </c>
      <c r="AC4451" s="511">
        <f t="shared" si="139"/>
        <v>42920.583333322589</v>
      </c>
      <c r="AD4451" s="512">
        <f t="shared" si="138"/>
        <v>15</v>
      </c>
      <c r="AJ4451" s="504">
        <v>406</v>
      </c>
    </row>
    <row r="4452" spans="1:36" x14ac:dyDescent="0.2">
      <c r="A4452" s="511">
        <v>42189</v>
      </c>
      <c r="B4452" s="512">
        <v>16</v>
      </c>
      <c r="H4452" s="504">
        <v>430.07</v>
      </c>
      <c r="O4452" s="511">
        <v>42554</v>
      </c>
      <c r="P4452" s="512">
        <v>16</v>
      </c>
      <c r="V4452" s="504">
        <v>368.38600000000002</v>
      </c>
      <c r="AC4452" s="511">
        <f t="shared" si="139"/>
        <v>42920.624999989253</v>
      </c>
      <c r="AD4452" s="512">
        <f t="shared" si="138"/>
        <v>16</v>
      </c>
      <c r="AJ4452" s="504">
        <v>441</v>
      </c>
    </row>
    <row r="4453" spans="1:36" x14ac:dyDescent="0.2">
      <c r="A4453" s="511">
        <v>42189</v>
      </c>
      <c r="B4453" s="512">
        <v>17</v>
      </c>
      <c r="H4453" s="504">
        <v>438.58800000000002</v>
      </c>
      <c r="O4453" s="511">
        <v>42554</v>
      </c>
      <c r="P4453" s="512">
        <v>17</v>
      </c>
      <c r="V4453" s="504">
        <v>380.97500000000002</v>
      </c>
      <c r="AC4453" s="511">
        <f t="shared" si="139"/>
        <v>42920.666666655918</v>
      </c>
      <c r="AD4453" s="512">
        <f t="shared" si="138"/>
        <v>17</v>
      </c>
      <c r="AJ4453" s="504">
        <v>472</v>
      </c>
    </row>
    <row r="4454" spans="1:36" x14ac:dyDescent="0.2">
      <c r="A4454" s="511">
        <v>42189</v>
      </c>
      <c r="B4454" s="512">
        <v>18</v>
      </c>
      <c r="H4454" s="504">
        <v>438.42500000000001</v>
      </c>
      <c r="O4454" s="511">
        <v>42554</v>
      </c>
      <c r="P4454" s="512">
        <v>18</v>
      </c>
      <c r="V4454" s="504">
        <v>387.41</v>
      </c>
      <c r="AC4454" s="511">
        <f t="shared" si="139"/>
        <v>42920.708333322582</v>
      </c>
      <c r="AD4454" s="512">
        <f t="shared" si="138"/>
        <v>18</v>
      </c>
      <c r="AJ4454" s="504">
        <v>487</v>
      </c>
    </row>
    <row r="4455" spans="1:36" x14ac:dyDescent="0.2">
      <c r="A4455" s="511">
        <v>42189</v>
      </c>
      <c r="B4455" s="512">
        <v>19</v>
      </c>
      <c r="H4455" s="504">
        <v>430.08199999999999</v>
      </c>
      <c r="O4455" s="511">
        <v>42554</v>
      </c>
      <c r="P4455" s="512">
        <v>19</v>
      </c>
      <c r="V4455" s="504">
        <v>386.60500000000002</v>
      </c>
      <c r="AC4455" s="511">
        <f t="shared" si="139"/>
        <v>42920.749999989246</v>
      </c>
      <c r="AD4455" s="512">
        <f t="shared" si="138"/>
        <v>19</v>
      </c>
      <c r="AJ4455" s="504">
        <v>480</v>
      </c>
    </row>
    <row r="4456" spans="1:36" x14ac:dyDescent="0.2">
      <c r="A4456" s="511">
        <v>42189</v>
      </c>
      <c r="B4456" s="512">
        <v>20</v>
      </c>
      <c r="H4456" s="504">
        <v>410.74400000000003</v>
      </c>
      <c r="O4456" s="511">
        <v>42554</v>
      </c>
      <c r="P4456" s="512">
        <v>20</v>
      </c>
      <c r="V4456" s="504">
        <v>376.57</v>
      </c>
      <c r="AC4456" s="511">
        <f t="shared" si="139"/>
        <v>42920.79166665591</v>
      </c>
      <c r="AD4456" s="512">
        <f t="shared" si="138"/>
        <v>20</v>
      </c>
      <c r="AJ4456" s="504">
        <v>448</v>
      </c>
    </row>
    <row r="4457" spans="1:36" x14ac:dyDescent="0.2">
      <c r="A4457" s="511">
        <v>42189</v>
      </c>
      <c r="B4457" s="512">
        <v>21</v>
      </c>
      <c r="H4457" s="504">
        <v>385.32499999999999</v>
      </c>
      <c r="O4457" s="511">
        <v>42554</v>
      </c>
      <c r="P4457" s="512">
        <v>21</v>
      </c>
      <c r="V4457" s="504">
        <v>358.62400000000002</v>
      </c>
      <c r="AC4457" s="511">
        <f t="shared" si="139"/>
        <v>42920.833333322575</v>
      </c>
      <c r="AD4457" s="512">
        <f t="shared" si="138"/>
        <v>21</v>
      </c>
      <c r="AJ4457" s="504">
        <v>406</v>
      </c>
    </row>
    <row r="4458" spans="1:36" x14ac:dyDescent="0.2">
      <c r="A4458" s="511">
        <v>42189</v>
      </c>
      <c r="B4458" s="512">
        <v>22</v>
      </c>
      <c r="H4458" s="504">
        <v>357.42099999999999</v>
      </c>
      <c r="O4458" s="511">
        <v>42554</v>
      </c>
      <c r="P4458" s="512">
        <v>22</v>
      </c>
      <c r="V4458" s="504">
        <v>341.964</v>
      </c>
      <c r="AC4458" s="511">
        <f t="shared" si="139"/>
        <v>42920.874999989239</v>
      </c>
      <c r="AD4458" s="512">
        <f t="shared" si="138"/>
        <v>22</v>
      </c>
      <c r="AJ4458" s="504">
        <v>376</v>
      </c>
    </row>
    <row r="4459" spans="1:36" x14ac:dyDescent="0.2">
      <c r="A4459" s="511">
        <v>42189</v>
      </c>
      <c r="B4459" s="512">
        <v>23</v>
      </c>
      <c r="H4459" s="504">
        <v>332.21899999999999</v>
      </c>
      <c r="O4459" s="511">
        <v>42554</v>
      </c>
      <c r="P4459" s="512">
        <v>23</v>
      </c>
      <c r="V4459" s="504">
        <v>309.14499999999998</v>
      </c>
      <c r="AC4459" s="511">
        <f t="shared" si="139"/>
        <v>42920.916666655903</v>
      </c>
      <c r="AD4459" s="512">
        <f t="shared" si="138"/>
        <v>23</v>
      </c>
      <c r="AJ4459" s="504">
        <v>344</v>
      </c>
    </row>
    <row r="4460" spans="1:36" x14ac:dyDescent="0.2">
      <c r="A4460" s="511">
        <v>42189</v>
      </c>
      <c r="B4460" s="512">
        <v>24</v>
      </c>
      <c r="H4460" s="504">
        <v>307.81799999999998</v>
      </c>
      <c r="O4460" s="511">
        <v>42554</v>
      </c>
      <c r="P4460" s="512">
        <v>24</v>
      </c>
      <c r="V4460" s="504">
        <v>275.32900000000001</v>
      </c>
      <c r="AC4460" s="511">
        <f t="shared" si="139"/>
        <v>42920.958333322567</v>
      </c>
      <c r="AD4460" s="512">
        <f t="shared" si="138"/>
        <v>24</v>
      </c>
      <c r="AJ4460" s="504">
        <v>300</v>
      </c>
    </row>
    <row r="4461" spans="1:36" x14ac:dyDescent="0.2">
      <c r="A4461" s="511">
        <v>42190</v>
      </c>
      <c r="B4461" s="512">
        <v>1</v>
      </c>
      <c r="H4461" s="504">
        <v>280.464</v>
      </c>
      <c r="O4461" s="511">
        <v>42555</v>
      </c>
      <c r="P4461" s="512">
        <v>1</v>
      </c>
      <c r="V4461" s="504">
        <v>250.154</v>
      </c>
      <c r="AC4461" s="511">
        <f t="shared" si="139"/>
        <v>42920.999999989232</v>
      </c>
      <c r="AD4461" s="512">
        <f t="shared" si="138"/>
        <v>1</v>
      </c>
      <c r="AJ4461" s="504">
        <v>287</v>
      </c>
    </row>
    <row r="4462" spans="1:36" x14ac:dyDescent="0.2">
      <c r="A4462" s="511">
        <v>42190</v>
      </c>
      <c r="B4462" s="512">
        <v>2</v>
      </c>
      <c r="H4462" s="504">
        <v>257.48399999999998</v>
      </c>
      <c r="O4462" s="511">
        <v>42555</v>
      </c>
      <c r="P4462" s="512">
        <v>2</v>
      </c>
      <c r="V4462" s="504">
        <v>231.608</v>
      </c>
      <c r="AC4462" s="511">
        <f t="shared" si="139"/>
        <v>42921.041666655896</v>
      </c>
      <c r="AD4462" s="512">
        <f t="shared" si="138"/>
        <v>2</v>
      </c>
      <c r="AJ4462" s="504">
        <v>260</v>
      </c>
    </row>
    <row r="4463" spans="1:36" x14ac:dyDescent="0.2">
      <c r="A4463" s="511">
        <v>42190</v>
      </c>
      <c r="B4463" s="512">
        <v>3</v>
      </c>
      <c r="H4463" s="504">
        <v>240.51499999999999</v>
      </c>
      <c r="O4463" s="511">
        <v>42555</v>
      </c>
      <c r="P4463" s="512">
        <v>3</v>
      </c>
      <c r="V4463" s="504">
        <v>218.49600000000001</v>
      </c>
      <c r="AC4463" s="511">
        <f t="shared" si="139"/>
        <v>42921.08333332256</v>
      </c>
      <c r="AD4463" s="512">
        <f t="shared" si="138"/>
        <v>3</v>
      </c>
      <c r="AJ4463" s="504">
        <v>244</v>
      </c>
    </row>
    <row r="4464" spans="1:36" x14ac:dyDescent="0.2">
      <c r="A4464" s="511">
        <v>42190</v>
      </c>
      <c r="B4464" s="512">
        <v>4</v>
      </c>
      <c r="H4464" s="504">
        <v>228.01599999999999</v>
      </c>
      <c r="O4464" s="511">
        <v>42555</v>
      </c>
      <c r="P4464" s="512">
        <v>4</v>
      </c>
      <c r="V4464" s="504">
        <v>211.22200000000001</v>
      </c>
      <c r="AC4464" s="511">
        <f t="shared" si="139"/>
        <v>42921.124999989224</v>
      </c>
      <c r="AD4464" s="512">
        <f t="shared" si="138"/>
        <v>4</v>
      </c>
      <c r="AJ4464" s="504">
        <v>235</v>
      </c>
    </row>
    <row r="4465" spans="1:36" x14ac:dyDescent="0.2">
      <c r="A4465" s="511">
        <v>42190</v>
      </c>
      <c r="B4465" s="512">
        <v>5</v>
      </c>
      <c r="H4465" s="504">
        <v>222.73699999999999</v>
      </c>
      <c r="O4465" s="511">
        <v>42555</v>
      </c>
      <c r="P4465" s="512">
        <v>5</v>
      </c>
      <c r="V4465" s="504">
        <v>208.86600000000001</v>
      </c>
      <c r="AC4465" s="511">
        <f t="shared" si="139"/>
        <v>42921.166666655889</v>
      </c>
      <c r="AD4465" s="512">
        <f t="shared" si="138"/>
        <v>5</v>
      </c>
      <c r="AJ4465" s="504">
        <v>232</v>
      </c>
    </row>
    <row r="4466" spans="1:36" x14ac:dyDescent="0.2">
      <c r="A4466" s="511">
        <v>42190</v>
      </c>
      <c r="B4466" s="512">
        <v>6</v>
      </c>
      <c r="H4466" s="504">
        <v>216.26300000000001</v>
      </c>
      <c r="O4466" s="511">
        <v>42555</v>
      </c>
      <c r="P4466" s="512">
        <v>6</v>
      </c>
      <c r="V4466" s="504">
        <v>206.44800000000001</v>
      </c>
      <c r="AC4466" s="511">
        <f t="shared" si="139"/>
        <v>42921.208333322553</v>
      </c>
      <c r="AD4466" s="512">
        <f t="shared" si="138"/>
        <v>6</v>
      </c>
      <c r="AJ4466" s="504">
        <v>231</v>
      </c>
    </row>
    <row r="4467" spans="1:36" x14ac:dyDescent="0.2">
      <c r="A4467" s="511">
        <v>42190</v>
      </c>
      <c r="B4467" s="512">
        <v>7</v>
      </c>
      <c r="H4467" s="504">
        <v>210.654</v>
      </c>
      <c r="O4467" s="511">
        <v>42555</v>
      </c>
      <c r="P4467" s="512">
        <v>7</v>
      </c>
      <c r="V4467" s="504">
        <v>208.685</v>
      </c>
      <c r="AC4467" s="511">
        <f t="shared" si="139"/>
        <v>42921.249999989217</v>
      </c>
      <c r="AD4467" s="512">
        <f t="shared" si="138"/>
        <v>7</v>
      </c>
      <c r="AJ4467" s="504">
        <v>231</v>
      </c>
    </row>
    <row r="4468" spans="1:36" x14ac:dyDescent="0.2">
      <c r="A4468" s="511">
        <v>42190</v>
      </c>
      <c r="B4468" s="512">
        <v>8</v>
      </c>
      <c r="H4468" s="504">
        <v>215.79400000000001</v>
      </c>
      <c r="O4468" s="511">
        <v>42555</v>
      </c>
      <c r="P4468" s="512">
        <v>8</v>
      </c>
      <c r="V4468" s="504">
        <v>221.05099999999999</v>
      </c>
      <c r="AC4468" s="511">
        <f t="shared" si="139"/>
        <v>42921.291666655881</v>
      </c>
      <c r="AD4468" s="512">
        <f t="shared" si="138"/>
        <v>8</v>
      </c>
      <c r="AJ4468" s="504">
        <v>232</v>
      </c>
    </row>
    <row r="4469" spans="1:36" x14ac:dyDescent="0.2">
      <c r="A4469" s="511">
        <v>42190</v>
      </c>
      <c r="B4469" s="512">
        <v>9</v>
      </c>
      <c r="H4469" s="504">
        <v>227.172</v>
      </c>
      <c r="O4469" s="511">
        <v>42555</v>
      </c>
      <c r="P4469" s="512">
        <v>9</v>
      </c>
      <c r="V4469" s="504">
        <v>234.697</v>
      </c>
      <c r="AC4469" s="511">
        <f t="shared" si="139"/>
        <v>42921.333333322546</v>
      </c>
      <c r="AD4469" s="512">
        <f t="shared" si="138"/>
        <v>9</v>
      </c>
      <c r="AJ4469" s="504">
        <v>241</v>
      </c>
    </row>
    <row r="4470" spans="1:36" x14ac:dyDescent="0.2">
      <c r="A4470" s="511">
        <v>42190</v>
      </c>
      <c r="B4470" s="512">
        <v>10</v>
      </c>
      <c r="H4470" s="504">
        <v>243.678</v>
      </c>
      <c r="O4470" s="511">
        <v>42555</v>
      </c>
      <c r="P4470" s="512">
        <v>10</v>
      </c>
      <c r="V4470" s="504">
        <v>250.292</v>
      </c>
      <c r="AC4470" s="511">
        <f t="shared" si="139"/>
        <v>42921.37499998921</v>
      </c>
      <c r="AD4470" s="512">
        <f t="shared" si="138"/>
        <v>10</v>
      </c>
      <c r="AJ4470" s="504">
        <v>260</v>
      </c>
    </row>
    <row r="4471" spans="1:36" x14ac:dyDescent="0.2">
      <c r="A4471" s="511">
        <v>42190</v>
      </c>
      <c r="B4471" s="512">
        <v>11</v>
      </c>
      <c r="H4471" s="504">
        <v>264.14800000000002</v>
      </c>
      <c r="O4471" s="511">
        <v>42555</v>
      </c>
      <c r="P4471" s="512">
        <v>11</v>
      </c>
      <c r="V4471" s="504">
        <v>269.71199999999999</v>
      </c>
      <c r="AC4471" s="511">
        <f t="shared" si="139"/>
        <v>42921.416666655874</v>
      </c>
      <c r="AD4471" s="512">
        <f t="shared" si="138"/>
        <v>11</v>
      </c>
      <c r="AJ4471" s="504">
        <v>287</v>
      </c>
    </row>
    <row r="4472" spans="1:36" x14ac:dyDescent="0.2">
      <c r="A4472" s="511">
        <v>42190</v>
      </c>
      <c r="B4472" s="512">
        <v>12</v>
      </c>
      <c r="H4472" s="504">
        <v>286.20699999999999</v>
      </c>
      <c r="O4472" s="511">
        <v>42555</v>
      </c>
      <c r="P4472" s="512">
        <v>12</v>
      </c>
      <c r="V4472" s="504">
        <v>293.428</v>
      </c>
      <c r="AC4472" s="511">
        <f t="shared" si="139"/>
        <v>42921.458333322538</v>
      </c>
      <c r="AD4472" s="512">
        <f t="shared" si="138"/>
        <v>12</v>
      </c>
      <c r="AJ4472" s="504">
        <v>319</v>
      </c>
    </row>
    <row r="4473" spans="1:36" x14ac:dyDescent="0.2">
      <c r="A4473" s="511">
        <v>42190</v>
      </c>
      <c r="B4473" s="512">
        <v>13</v>
      </c>
      <c r="H4473" s="504">
        <v>306.63400000000001</v>
      </c>
      <c r="O4473" s="511">
        <v>42555</v>
      </c>
      <c r="P4473" s="512">
        <v>13</v>
      </c>
      <c r="V4473" s="504">
        <v>317.47899999999998</v>
      </c>
      <c r="AC4473" s="511">
        <f t="shared" si="139"/>
        <v>42921.499999989202</v>
      </c>
      <c r="AD4473" s="512">
        <f t="shared" si="138"/>
        <v>13</v>
      </c>
      <c r="AJ4473" s="504">
        <v>356</v>
      </c>
    </row>
    <row r="4474" spans="1:36" x14ac:dyDescent="0.2">
      <c r="A4474" s="511">
        <v>42190</v>
      </c>
      <c r="B4474" s="512">
        <v>14</v>
      </c>
      <c r="H4474" s="504">
        <v>331.68099999999998</v>
      </c>
      <c r="O4474" s="511">
        <v>42555</v>
      </c>
      <c r="P4474" s="512">
        <v>14</v>
      </c>
      <c r="V4474" s="504">
        <v>343.59399999999999</v>
      </c>
      <c r="AC4474" s="511">
        <f t="shared" si="139"/>
        <v>42921.541666655867</v>
      </c>
      <c r="AD4474" s="512">
        <f t="shared" si="138"/>
        <v>14</v>
      </c>
      <c r="AJ4474" s="504">
        <v>394</v>
      </c>
    </row>
    <row r="4475" spans="1:36" x14ac:dyDescent="0.2">
      <c r="A4475" s="511">
        <v>42190</v>
      </c>
      <c r="B4475" s="512">
        <v>15</v>
      </c>
      <c r="H4475" s="504">
        <v>354.24</v>
      </c>
      <c r="O4475" s="511">
        <v>42555</v>
      </c>
      <c r="P4475" s="512">
        <v>15</v>
      </c>
      <c r="V4475" s="504">
        <v>366.83300000000003</v>
      </c>
      <c r="AC4475" s="511">
        <f t="shared" si="139"/>
        <v>42921.583333322531</v>
      </c>
      <c r="AD4475" s="512">
        <f t="shared" si="138"/>
        <v>15</v>
      </c>
      <c r="AJ4475" s="504">
        <v>435</v>
      </c>
    </row>
    <row r="4476" spans="1:36" x14ac:dyDescent="0.2">
      <c r="A4476" s="511">
        <v>42190</v>
      </c>
      <c r="B4476" s="512">
        <v>16</v>
      </c>
      <c r="H4476" s="504">
        <v>375.24900000000002</v>
      </c>
      <c r="O4476" s="511">
        <v>42555</v>
      </c>
      <c r="P4476" s="512">
        <v>16</v>
      </c>
      <c r="V4476" s="504">
        <v>383.928</v>
      </c>
      <c r="AC4476" s="511">
        <f t="shared" si="139"/>
        <v>42921.624999989195</v>
      </c>
      <c r="AD4476" s="512">
        <f t="shared" si="138"/>
        <v>16</v>
      </c>
      <c r="AJ4476" s="504">
        <v>468</v>
      </c>
    </row>
    <row r="4477" spans="1:36" x14ac:dyDescent="0.2">
      <c r="A4477" s="511">
        <v>42190</v>
      </c>
      <c r="B4477" s="512">
        <v>17</v>
      </c>
      <c r="H4477" s="504">
        <v>389.59300000000002</v>
      </c>
      <c r="O4477" s="511">
        <v>42555</v>
      </c>
      <c r="P4477" s="512">
        <v>17</v>
      </c>
      <c r="V4477" s="504">
        <v>396.91699999999997</v>
      </c>
      <c r="AC4477" s="511">
        <f t="shared" si="139"/>
        <v>42921.666666655859</v>
      </c>
      <c r="AD4477" s="512">
        <f t="shared" si="138"/>
        <v>17</v>
      </c>
      <c r="AJ4477" s="504">
        <v>491</v>
      </c>
    </row>
    <row r="4478" spans="1:36" x14ac:dyDescent="0.2">
      <c r="A4478" s="511">
        <v>42190</v>
      </c>
      <c r="B4478" s="512">
        <v>18</v>
      </c>
      <c r="H4478" s="504">
        <v>398.16500000000002</v>
      </c>
      <c r="O4478" s="511">
        <v>42555</v>
      </c>
      <c r="P4478" s="512">
        <v>18</v>
      </c>
      <c r="V4478" s="504">
        <v>400.94600000000003</v>
      </c>
      <c r="AC4478" s="511">
        <f t="shared" si="139"/>
        <v>42921.708333322524</v>
      </c>
      <c r="AD4478" s="512">
        <f t="shared" si="138"/>
        <v>18</v>
      </c>
      <c r="AJ4478" s="504">
        <v>497</v>
      </c>
    </row>
    <row r="4479" spans="1:36" x14ac:dyDescent="0.2">
      <c r="A4479" s="511">
        <v>42190</v>
      </c>
      <c r="B4479" s="512">
        <v>19</v>
      </c>
      <c r="H4479" s="504">
        <v>394.20699999999999</v>
      </c>
      <c r="O4479" s="511">
        <v>42555</v>
      </c>
      <c r="P4479" s="512">
        <v>19</v>
      </c>
      <c r="V4479" s="504">
        <v>394.00900000000001</v>
      </c>
      <c r="AC4479" s="511">
        <f t="shared" si="139"/>
        <v>42921.749999989188</v>
      </c>
      <c r="AD4479" s="512">
        <f t="shared" si="138"/>
        <v>19</v>
      </c>
      <c r="AJ4479" s="504">
        <v>484</v>
      </c>
    </row>
    <row r="4480" spans="1:36" x14ac:dyDescent="0.2">
      <c r="A4480" s="511">
        <v>42190</v>
      </c>
      <c r="B4480" s="512">
        <v>20</v>
      </c>
      <c r="H4480" s="504">
        <v>378.137</v>
      </c>
      <c r="O4480" s="511">
        <v>42555</v>
      </c>
      <c r="P4480" s="512">
        <v>20</v>
      </c>
      <c r="V4480" s="504">
        <v>376.34500000000003</v>
      </c>
      <c r="AC4480" s="511">
        <f t="shared" si="139"/>
        <v>42921.791666655852</v>
      </c>
      <c r="AD4480" s="512">
        <f t="shared" si="138"/>
        <v>20</v>
      </c>
      <c r="AJ4480" s="504">
        <v>449</v>
      </c>
    </row>
    <row r="4481" spans="1:36" x14ac:dyDescent="0.2">
      <c r="A4481" s="511">
        <v>42190</v>
      </c>
      <c r="B4481" s="512">
        <v>21</v>
      </c>
      <c r="H4481" s="504">
        <v>356.14400000000001</v>
      </c>
      <c r="O4481" s="511">
        <v>42555</v>
      </c>
      <c r="P4481" s="512">
        <v>21</v>
      </c>
      <c r="V4481" s="504">
        <v>352.68</v>
      </c>
      <c r="AC4481" s="511">
        <f t="shared" si="139"/>
        <v>42921.833333322516</v>
      </c>
      <c r="AD4481" s="512">
        <f t="shared" si="138"/>
        <v>21</v>
      </c>
      <c r="AJ4481" s="504">
        <v>409</v>
      </c>
    </row>
    <row r="4482" spans="1:36" x14ac:dyDescent="0.2">
      <c r="A4482" s="511">
        <v>42190</v>
      </c>
      <c r="B4482" s="512">
        <v>22</v>
      </c>
      <c r="H4482" s="504">
        <v>337.60700000000003</v>
      </c>
      <c r="O4482" s="511">
        <v>42555</v>
      </c>
      <c r="P4482" s="512">
        <v>22</v>
      </c>
      <c r="V4482" s="504">
        <v>332.43700000000001</v>
      </c>
      <c r="AC4482" s="511">
        <f t="shared" si="139"/>
        <v>42921.874999989181</v>
      </c>
      <c r="AD4482" s="512">
        <f t="shared" si="138"/>
        <v>22</v>
      </c>
      <c r="AJ4482" s="504">
        <v>370</v>
      </c>
    </row>
    <row r="4483" spans="1:36" x14ac:dyDescent="0.2">
      <c r="A4483" s="511">
        <v>42190</v>
      </c>
      <c r="B4483" s="512">
        <v>23</v>
      </c>
      <c r="H4483" s="504">
        <v>304.33100000000002</v>
      </c>
      <c r="O4483" s="511">
        <v>42555</v>
      </c>
      <c r="P4483" s="512">
        <v>23</v>
      </c>
      <c r="V4483" s="504">
        <v>311.58300000000003</v>
      </c>
      <c r="AC4483" s="511">
        <f t="shared" si="139"/>
        <v>42921.916666655845</v>
      </c>
      <c r="AD4483" s="512">
        <f t="shared" si="138"/>
        <v>23</v>
      </c>
      <c r="AJ4483" s="504">
        <v>337</v>
      </c>
    </row>
    <row r="4484" spans="1:36" x14ac:dyDescent="0.2">
      <c r="A4484" s="511">
        <v>42190</v>
      </c>
      <c r="B4484" s="512">
        <v>24</v>
      </c>
      <c r="H4484" s="504">
        <v>272.404</v>
      </c>
      <c r="O4484" s="511">
        <v>42555</v>
      </c>
      <c r="P4484" s="512">
        <v>24</v>
      </c>
      <c r="V4484" s="504">
        <v>285.42700000000002</v>
      </c>
      <c r="AC4484" s="511">
        <f t="shared" si="139"/>
        <v>42921.958333322509</v>
      </c>
      <c r="AD4484" s="512">
        <f t="shared" si="138"/>
        <v>24</v>
      </c>
      <c r="AJ4484" s="504">
        <v>308</v>
      </c>
    </row>
    <row r="4485" spans="1:36" x14ac:dyDescent="0.2">
      <c r="A4485" s="511">
        <v>42191</v>
      </c>
      <c r="B4485" s="512">
        <v>1</v>
      </c>
      <c r="H4485" s="504">
        <v>247.792</v>
      </c>
      <c r="O4485" s="511">
        <v>42556</v>
      </c>
      <c r="P4485" s="512">
        <v>1</v>
      </c>
      <c r="V4485" s="504">
        <v>261.327</v>
      </c>
      <c r="AC4485" s="511">
        <f t="shared" si="139"/>
        <v>42921.999999989173</v>
      </c>
      <c r="AD4485" s="512">
        <f t="shared" si="138"/>
        <v>1</v>
      </c>
      <c r="AJ4485" s="504">
        <v>264</v>
      </c>
    </row>
    <row r="4486" spans="1:36" x14ac:dyDescent="0.2">
      <c r="A4486" s="511">
        <v>42191</v>
      </c>
      <c r="B4486" s="512">
        <v>2</v>
      </c>
      <c r="H4486" s="504">
        <v>231.09700000000001</v>
      </c>
      <c r="O4486" s="511">
        <v>42556</v>
      </c>
      <c r="P4486" s="512">
        <v>2</v>
      </c>
      <c r="V4486" s="504">
        <v>241.81899999999999</v>
      </c>
      <c r="AC4486" s="511">
        <f t="shared" si="139"/>
        <v>42922.041666655838</v>
      </c>
      <c r="AD4486" s="512">
        <f t="shared" si="138"/>
        <v>2</v>
      </c>
      <c r="AJ4486" s="504">
        <v>243</v>
      </c>
    </row>
    <row r="4487" spans="1:36" x14ac:dyDescent="0.2">
      <c r="A4487" s="511">
        <v>42191</v>
      </c>
      <c r="B4487" s="512">
        <v>3</v>
      </c>
      <c r="H4487" s="504">
        <v>218.215</v>
      </c>
      <c r="O4487" s="511">
        <v>42556</v>
      </c>
      <c r="P4487" s="512">
        <v>3</v>
      </c>
      <c r="V4487" s="504">
        <v>228.75899999999999</v>
      </c>
      <c r="AC4487" s="511">
        <f t="shared" si="139"/>
        <v>42922.083333322502</v>
      </c>
      <c r="AD4487" s="512">
        <f t="shared" si="138"/>
        <v>3</v>
      </c>
      <c r="AJ4487" s="504">
        <v>233</v>
      </c>
    </row>
    <row r="4488" spans="1:36" x14ac:dyDescent="0.2">
      <c r="A4488" s="511">
        <v>42191</v>
      </c>
      <c r="B4488" s="512">
        <v>4</v>
      </c>
      <c r="H4488" s="504">
        <v>212.26599999999999</v>
      </c>
      <c r="O4488" s="511">
        <v>42556</v>
      </c>
      <c r="P4488" s="512">
        <v>4</v>
      </c>
      <c r="V4488" s="504">
        <v>222.529</v>
      </c>
      <c r="AC4488" s="511">
        <f t="shared" si="139"/>
        <v>42922.124999989166</v>
      </c>
      <c r="AD4488" s="512">
        <f t="shared" si="138"/>
        <v>4</v>
      </c>
      <c r="AJ4488" s="504">
        <v>231</v>
      </c>
    </row>
    <row r="4489" spans="1:36" x14ac:dyDescent="0.2">
      <c r="A4489" s="511">
        <v>42191</v>
      </c>
      <c r="B4489" s="512">
        <v>5</v>
      </c>
      <c r="H4489" s="504">
        <v>213.273</v>
      </c>
      <c r="O4489" s="511">
        <v>42556</v>
      </c>
      <c r="P4489" s="512">
        <v>5</v>
      </c>
      <c r="V4489" s="504">
        <v>223.197</v>
      </c>
      <c r="AC4489" s="511">
        <f t="shared" si="139"/>
        <v>42922.16666665583</v>
      </c>
      <c r="AD4489" s="512">
        <f t="shared" si="138"/>
        <v>5</v>
      </c>
      <c r="AJ4489" s="504">
        <v>228</v>
      </c>
    </row>
    <row r="4490" spans="1:36" x14ac:dyDescent="0.2">
      <c r="A4490" s="511">
        <v>42191</v>
      </c>
      <c r="B4490" s="512">
        <v>6</v>
      </c>
      <c r="H4490" s="504">
        <v>219.46299999999999</v>
      </c>
      <c r="O4490" s="511">
        <v>42556</v>
      </c>
      <c r="P4490" s="512">
        <v>6</v>
      </c>
      <c r="V4490" s="504">
        <v>226.471</v>
      </c>
      <c r="AC4490" s="511">
        <f t="shared" si="139"/>
        <v>42922.208333322495</v>
      </c>
      <c r="AD4490" s="512">
        <f t="shared" si="138"/>
        <v>6</v>
      </c>
      <c r="AJ4490" s="504">
        <v>228</v>
      </c>
    </row>
    <row r="4491" spans="1:36" x14ac:dyDescent="0.2">
      <c r="A4491" s="511">
        <v>42191</v>
      </c>
      <c r="B4491" s="512">
        <v>7</v>
      </c>
      <c r="H4491" s="504">
        <v>234.316</v>
      </c>
      <c r="O4491" s="511">
        <v>42556</v>
      </c>
      <c r="P4491" s="512">
        <v>7</v>
      </c>
      <c r="V4491" s="504">
        <v>237.88499999999999</v>
      </c>
      <c r="AC4491" s="511">
        <f t="shared" si="139"/>
        <v>42922.249999989159</v>
      </c>
      <c r="AD4491" s="512">
        <f t="shared" si="138"/>
        <v>7</v>
      </c>
      <c r="AJ4491" s="504">
        <v>230</v>
      </c>
    </row>
    <row r="4492" spans="1:36" x14ac:dyDescent="0.2">
      <c r="A4492" s="511">
        <v>42191</v>
      </c>
      <c r="B4492" s="512">
        <v>8</v>
      </c>
      <c r="H4492" s="504">
        <v>255.27500000000001</v>
      </c>
      <c r="O4492" s="511">
        <v>42556</v>
      </c>
      <c r="P4492" s="512">
        <v>8</v>
      </c>
      <c r="V4492" s="504">
        <v>254.89500000000001</v>
      </c>
      <c r="AC4492" s="511">
        <f t="shared" si="139"/>
        <v>42922.291666655823</v>
      </c>
      <c r="AD4492" s="512">
        <f t="shared" si="138"/>
        <v>8</v>
      </c>
      <c r="AJ4492" s="504">
        <v>232</v>
      </c>
    </row>
    <row r="4493" spans="1:36" x14ac:dyDescent="0.2">
      <c r="A4493" s="511">
        <v>42191</v>
      </c>
      <c r="B4493" s="512">
        <v>9</v>
      </c>
      <c r="H4493" s="504">
        <v>270.00799999999998</v>
      </c>
      <c r="O4493" s="511">
        <v>42556</v>
      </c>
      <c r="P4493" s="512">
        <v>9</v>
      </c>
      <c r="V4493" s="504">
        <v>264.79700000000003</v>
      </c>
      <c r="AC4493" s="511">
        <f t="shared" si="139"/>
        <v>42922.333333322487</v>
      </c>
      <c r="AD4493" s="512">
        <f t="shared" si="138"/>
        <v>9</v>
      </c>
      <c r="AJ4493" s="504">
        <v>242</v>
      </c>
    </row>
    <row r="4494" spans="1:36" x14ac:dyDescent="0.2">
      <c r="A4494" s="511">
        <v>42191</v>
      </c>
      <c r="B4494" s="512">
        <v>10</v>
      </c>
      <c r="H4494" s="504">
        <v>282.86099999999999</v>
      </c>
      <c r="O4494" s="511">
        <v>42556</v>
      </c>
      <c r="P4494" s="512">
        <v>10</v>
      </c>
      <c r="V4494" s="504">
        <v>276.93799999999999</v>
      </c>
      <c r="AC4494" s="511">
        <f t="shared" si="139"/>
        <v>42922.374999989152</v>
      </c>
      <c r="AD4494" s="512">
        <f t="shared" si="138"/>
        <v>10</v>
      </c>
      <c r="AJ4494" s="504">
        <v>256</v>
      </c>
    </row>
    <row r="4495" spans="1:36" x14ac:dyDescent="0.2">
      <c r="A4495" s="511">
        <v>42191</v>
      </c>
      <c r="B4495" s="512">
        <v>11</v>
      </c>
      <c r="H4495" s="504">
        <v>298.70699999999999</v>
      </c>
      <c r="O4495" s="511">
        <v>42556</v>
      </c>
      <c r="P4495" s="512">
        <v>11</v>
      </c>
      <c r="V4495" s="504">
        <v>292.654</v>
      </c>
      <c r="AC4495" s="511">
        <f t="shared" si="139"/>
        <v>42922.416666655816</v>
      </c>
      <c r="AD4495" s="512">
        <f t="shared" si="138"/>
        <v>11</v>
      </c>
      <c r="AJ4495" s="504">
        <v>275</v>
      </c>
    </row>
    <row r="4496" spans="1:36" x14ac:dyDescent="0.2">
      <c r="A4496" s="511">
        <v>42191</v>
      </c>
      <c r="B4496" s="512">
        <v>12</v>
      </c>
      <c r="H4496" s="504">
        <v>317.30399999999997</v>
      </c>
      <c r="O4496" s="511">
        <v>42556</v>
      </c>
      <c r="P4496" s="512">
        <v>12</v>
      </c>
      <c r="V4496" s="504">
        <v>311.02600000000001</v>
      </c>
      <c r="AC4496" s="511">
        <f t="shared" si="139"/>
        <v>42922.45833332248</v>
      </c>
      <c r="AD4496" s="512">
        <f t="shared" si="138"/>
        <v>12</v>
      </c>
      <c r="AJ4496" s="504">
        <v>299</v>
      </c>
    </row>
    <row r="4497" spans="1:36" x14ac:dyDescent="0.2">
      <c r="A4497" s="511">
        <v>42191</v>
      </c>
      <c r="B4497" s="512">
        <v>13</v>
      </c>
      <c r="H4497" s="504">
        <v>337.233</v>
      </c>
      <c r="O4497" s="511">
        <v>42556</v>
      </c>
      <c r="P4497" s="512">
        <v>13</v>
      </c>
      <c r="V4497" s="504">
        <v>331.98899999999998</v>
      </c>
      <c r="AC4497" s="511">
        <f t="shared" si="139"/>
        <v>42922.499999989144</v>
      </c>
      <c r="AD4497" s="512">
        <f t="shared" si="138"/>
        <v>13</v>
      </c>
      <c r="AJ4497" s="504">
        <v>327</v>
      </c>
    </row>
    <row r="4498" spans="1:36" x14ac:dyDescent="0.2">
      <c r="A4498" s="511">
        <v>42191</v>
      </c>
      <c r="B4498" s="512">
        <v>14</v>
      </c>
      <c r="H4498" s="504">
        <v>358.65199999999999</v>
      </c>
      <c r="O4498" s="511">
        <v>42556</v>
      </c>
      <c r="P4498" s="512">
        <v>14</v>
      </c>
      <c r="V4498" s="504">
        <v>355.96300000000002</v>
      </c>
      <c r="AC4498" s="511">
        <f t="shared" si="139"/>
        <v>42922.541666655809</v>
      </c>
      <c r="AD4498" s="512">
        <f t="shared" si="138"/>
        <v>14</v>
      </c>
      <c r="AJ4498" s="504">
        <v>358</v>
      </c>
    </row>
    <row r="4499" spans="1:36" x14ac:dyDescent="0.2">
      <c r="A4499" s="511">
        <v>42191</v>
      </c>
      <c r="B4499" s="512">
        <v>15</v>
      </c>
      <c r="H4499" s="504">
        <v>380.928</v>
      </c>
      <c r="O4499" s="511">
        <v>42556</v>
      </c>
      <c r="P4499" s="512">
        <v>15</v>
      </c>
      <c r="V4499" s="504">
        <v>380.82799999999997</v>
      </c>
      <c r="AC4499" s="511">
        <f t="shared" si="139"/>
        <v>42922.583333322473</v>
      </c>
      <c r="AD4499" s="512">
        <f t="shared" si="138"/>
        <v>15</v>
      </c>
      <c r="AJ4499" s="504">
        <v>392</v>
      </c>
    </row>
    <row r="4500" spans="1:36" x14ac:dyDescent="0.2">
      <c r="A4500" s="511">
        <v>42191</v>
      </c>
      <c r="B4500" s="512">
        <v>16</v>
      </c>
      <c r="H4500" s="504">
        <v>397.73599999999999</v>
      </c>
      <c r="O4500" s="511">
        <v>42556</v>
      </c>
      <c r="P4500" s="512">
        <v>16</v>
      </c>
      <c r="V4500" s="504">
        <v>401.83100000000002</v>
      </c>
      <c r="AC4500" s="511">
        <f t="shared" si="139"/>
        <v>42922.624999989137</v>
      </c>
      <c r="AD4500" s="512">
        <f t="shared" si="138"/>
        <v>16</v>
      </c>
      <c r="AJ4500" s="504">
        <v>428</v>
      </c>
    </row>
    <row r="4501" spans="1:36" x14ac:dyDescent="0.2">
      <c r="A4501" s="511">
        <v>42191</v>
      </c>
      <c r="B4501" s="512">
        <v>17</v>
      </c>
      <c r="H4501" s="504">
        <v>409.63200000000001</v>
      </c>
      <c r="O4501" s="511">
        <v>42556</v>
      </c>
      <c r="P4501" s="512">
        <v>17</v>
      </c>
      <c r="V4501" s="504">
        <v>418.07400000000001</v>
      </c>
      <c r="AC4501" s="511">
        <f t="shared" si="139"/>
        <v>42922.666666655801</v>
      </c>
      <c r="AD4501" s="512">
        <f t="shared" si="138"/>
        <v>17</v>
      </c>
      <c r="AJ4501" s="504">
        <v>459</v>
      </c>
    </row>
    <row r="4502" spans="1:36" x14ac:dyDescent="0.2">
      <c r="A4502" s="511">
        <v>42191</v>
      </c>
      <c r="B4502" s="512">
        <v>18</v>
      </c>
      <c r="H4502" s="504">
        <v>411.81799999999998</v>
      </c>
      <c r="O4502" s="511">
        <v>42556</v>
      </c>
      <c r="P4502" s="512">
        <v>18</v>
      </c>
      <c r="V4502" s="504">
        <v>423.00299999999999</v>
      </c>
      <c r="AC4502" s="511">
        <f t="shared" si="139"/>
        <v>42922.708333322465</v>
      </c>
      <c r="AD4502" s="512">
        <f t="shared" ref="AD4502:AD4565" si="140">B4502</f>
        <v>18</v>
      </c>
      <c r="AJ4502" s="504">
        <v>477</v>
      </c>
    </row>
    <row r="4503" spans="1:36" x14ac:dyDescent="0.2">
      <c r="A4503" s="511">
        <v>42191</v>
      </c>
      <c r="B4503" s="512">
        <v>19</v>
      </c>
      <c r="H4503" s="504">
        <v>406.53800000000001</v>
      </c>
      <c r="O4503" s="511">
        <v>42556</v>
      </c>
      <c r="P4503" s="512">
        <v>19</v>
      </c>
      <c r="V4503" s="504">
        <v>420.57600000000002</v>
      </c>
      <c r="AC4503" s="511">
        <f t="shared" ref="AC4503:AC4566" si="141">AC4502+1/24</f>
        <v>42922.74999998913</v>
      </c>
      <c r="AD4503" s="512">
        <f t="shared" si="140"/>
        <v>19</v>
      </c>
      <c r="AJ4503" s="504">
        <v>475</v>
      </c>
    </row>
    <row r="4504" spans="1:36" x14ac:dyDescent="0.2">
      <c r="A4504" s="511">
        <v>42191</v>
      </c>
      <c r="B4504" s="512">
        <v>20</v>
      </c>
      <c r="H4504" s="504">
        <v>388.31599999999997</v>
      </c>
      <c r="O4504" s="511">
        <v>42556</v>
      </c>
      <c r="P4504" s="512">
        <v>20</v>
      </c>
      <c r="V4504" s="504">
        <v>403.19299999999998</v>
      </c>
      <c r="AC4504" s="511">
        <f t="shared" si="141"/>
        <v>42922.791666655794</v>
      </c>
      <c r="AD4504" s="512">
        <f t="shared" si="140"/>
        <v>20</v>
      </c>
      <c r="AJ4504" s="504">
        <v>449</v>
      </c>
    </row>
    <row r="4505" spans="1:36" x14ac:dyDescent="0.2">
      <c r="A4505" s="511">
        <v>42191</v>
      </c>
      <c r="B4505" s="512">
        <v>21</v>
      </c>
      <c r="H4505" s="504">
        <v>367.26900000000001</v>
      </c>
      <c r="O4505" s="511">
        <v>42556</v>
      </c>
      <c r="P4505" s="512">
        <v>21</v>
      </c>
      <c r="V4505" s="504">
        <v>380.46699999999998</v>
      </c>
      <c r="AC4505" s="511">
        <f t="shared" si="141"/>
        <v>42922.833333322458</v>
      </c>
      <c r="AD4505" s="512">
        <f t="shared" si="140"/>
        <v>21</v>
      </c>
      <c r="AJ4505" s="504">
        <v>410</v>
      </c>
    </row>
    <row r="4506" spans="1:36" x14ac:dyDescent="0.2">
      <c r="A4506" s="511">
        <v>42191</v>
      </c>
      <c r="B4506" s="512">
        <v>22</v>
      </c>
      <c r="H4506" s="504">
        <v>356.26799999999997</v>
      </c>
      <c r="O4506" s="511">
        <v>42556</v>
      </c>
      <c r="P4506" s="512">
        <v>22</v>
      </c>
      <c r="V4506" s="504">
        <v>362.90800000000002</v>
      </c>
      <c r="AC4506" s="511">
        <f t="shared" si="141"/>
        <v>42922.874999989122</v>
      </c>
      <c r="AD4506" s="512">
        <f t="shared" si="140"/>
        <v>22</v>
      </c>
      <c r="AJ4506" s="504">
        <v>380</v>
      </c>
    </row>
    <row r="4507" spans="1:36" x14ac:dyDescent="0.2">
      <c r="A4507" s="511">
        <v>42191</v>
      </c>
      <c r="B4507" s="512">
        <v>23</v>
      </c>
      <c r="H4507" s="504">
        <v>325.66500000000002</v>
      </c>
      <c r="O4507" s="511">
        <v>42556</v>
      </c>
      <c r="P4507" s="512">
        <v>23</v>
      </c>
      <c r="V4507" s="504">
        <v>325.19</v>
      </c>
      <c r="AC4507" s="511">
        <f t="shared" si="141"/>
        <v>42922.916666655787</v>
      </c>
      <c r="AD4507" s="512">
        <f t="shared" si="140"/>
        <v>23</v>
      </c>
      <c r="AJ4507" s="504">
        <v>348</v>
      </c>
    </row>
    <row r="4508" spans="1:36" x14ac:dyDescent="0.2">
      <c r="A4508" s="511">
        <v>42191</v>
      </c>
      <c r="B4508" s="512">
        <v>24</v>
      </c>
      <c r="H4508" s="504">
        <v>291.65100000000001</v>
      </c>
      <c r="O4508" s="511">
        <v>42556</v>
      </c>
      <c r="P4508" s="512">
        <v>24</v>
      </c>
      <c r="V4508" s="504">
        <v>289.21699999999998</v>
      </c>
      <c r="AC4508" s="511">
        <f t="shared" si="141"/>
        <v>42922.958333322451</v>
      </c>
      <c r="AD4508" s="512">
        <f t="shared" si="140"/>
        <v>24</v>
      </c>
      <c r="AJ4508" s="504">
        <v>304</v>
      </c>
    </row>
    <row r="4509" spans="1:36" x14ac:dyDescent="0.2">
      <c r="A4509" s="511">
        <v>42192</v>
      </c>
      <c r="B4509" s="512">
        <v>1</v>
      </c>
      <c r="H4509" s="504">
        <v>268.49900000000002</v>
      </c>
      <c r="O4509" s="511">
        <v>42557</v>
      </c>
      <c r="P4509" s="512">
        <v>1</v>
      </c>
      <c r="V4509" s="504">
        <v>263.84500000000003</v>
      </c>
      <c r="AC4509" s="511">
        <f t="shared" si="141"/>
        <v>42922.999999989115</v>
      </c>
      <c r="AD4509" s="512">
        <f t="shared" si="140"/>
        <v>1</v>
      </c>
      <c r="AJ4509" s="504">
        <v>268</v>
      </c>
    </row>
    <row r="4510" spans="1:36" x14ac:dyDescent="0.2">
      <c r="A4510" s="511">
        <v>42192</v>
      </c>
      <c r="B4510" s="512">
        <v>2</v>
      </c>
      <c r="H4510" s="504">
        <v>252.54400000000001</v>
      </c>
      <c r="O4510" s="511">
        <v>42557</v>
      </c>
      <c r="P4510" s="512">
        <v>2</v>
      </c>
      <c r="V4510" s="504">
        <v>246.90600000000001</v>
      </c>
      <c r="AC4510" s="511">
        <f t="shared" si="141"/>
        <v>42923.041666655779</v>
      </c>
      <c r="AD4510" s="512">
        <f t="shared" si="140"/>
        <v>2</v>
      </c>
      <c r="AJ4510" s="504">
        <v>246</v>
      </c>
    </row>
    <row r="4511" spans="1:36" x14ac:dyDescent="0.2">
      <c r="A4511" s="511">
        <v>42192</v>
      </c>
      <c r="B4511" s="512">
        <v>3</v>
      </c>
      <c r="H4511" s="504">
        <v>240.13900000000001</v>
      </c>
      <c r="O4511" s="511">
        <v>42557</v>
      </c>
      <c r="P4511" s="512">
        <v>3</v>
      </c>
      <c r="V4511" s="504">
        <v>236.489</v>
      </c>
      <c r="AC4511" s="511">
        <f t="shared" si="141"/>
        <v>42923.083333322444</v>
      </c>
      <c r="AD4511" s="512">
        <f t="shared" si="140"/>
        <v>3</v>
      </c>
      <c r="AJ4511" s="504">
        <v>235</v>
      </c>
    </row>
    <row r="4512" spans="1:36" x14ac:dyDescent="0.2">
      <c r="A4512" s="511">
        <v>42192</v>
      </c>
      <c r="B4512" s="512">
        <v>4</v>
      </c>
      <c r="H4512" s="504">
        <v>232.53</v>
      </c>
      <c r="O4512" s="511">
        <v>42557</v>
      </c>
      <c r="P4512" s="512">
        <v>4</v>
      </c>
      <c r="V4512" s="504">
        <v>230.834</v>
      </c>
      <c r="AC4512" s="511">
        <f t="shared" si="141"/>
        <v>42923.124999989108</v>
      </c>
      <c r="AD4512" s="512">
        <f t="shared" si="140"/>
        <v>4</v>
      </c>
      <c r="AJ4512" s="504">
        <v>232</v>
      </c>
    </row>
    <row r="4513" spans="1:36" x14ac:dyDescent="0.2">
      <c r="A4513" s="511">
        <v>42192</v>
      </c>
      <c r="B4513" s="512">
        <v>5</v>
      </c>
      <c r="H4513" s="504">
        <v>232.90600000000001</v>
      </c>
      <c r="O4513" s="511">
        <v>42557</v>
      </c>
      <c r="P4513" s="512">
        <v>5</v>
      </c>
      <c r="V4513" s="504">
        <v>232.14400000000001</v>
      </c>
      <c r="AC4513" s="511">
        <f t="shared" si="141"/>
        <v>42923.166666655772</v>
      </c>
      <c r="AD4513" s="512">
        <f t="shared" si="140"/>
        <v>5</v>
      </c>
      <c r="AJ4513" s="504">
        <v>231</v>
      </c>
    </row>
    <row r="4514" spans="1:36" x14ac:dyDescent="0.2">
      <c r="A4514" s="511">
        <v>42192</v>
      </c>
      <c r="B4514" s="512">
        <v>6</v>
      </c>
      <c r="H4514" s="504">
        <v>236.93199999999999</v>
      </c>
      <c r="O4514" s="511">
        <v>42557</v>
      </c>
      <c r="P4514" s="512">
        <v>6</v>
      </c>
      <c r="V4514" s="504">
        <v>236.57400000000001</v>
      </c>
      <c r="AC4514" s="511">
        <f t="shared" si="141"/>
        <v>42923.208333322436</v>
      </c>
      <c r="AD4514" s="512">
        <f t="shared" si="140"/>
        <v>6</v>
      </c>
      <c r="AJ4514" s="504">
        <v>231</v>
      </c>
    </row>
    <row r="4515" spans="1:36" x14ac:dyDescent="0.2">
      <c r="A4515" s="511">
        <v>42192</v>
      </c>
      <c r="B4515" s="512">
        <v>7</v>
      </c>
      <c r="H4515" s="504">
        <v>243.65799999999999</v>
      </c>
      <c r="O4515" s="511">
        <v>42557</v>
      </c>
      <c r="P4515" s="512">
        <v>7</v>
      </c>
      <c r="V4515" s="504">
        <v>243.52600000000001</v>
      </c>
      <c r="AC4515" s="511">
        <f t="shared" si="141"/>
        <v>42923.249999989101</v>
      </c>
      <c r="AD4515" s="512">
        <f t="shared" si="140"/>
        <v>7</v>
      </c>
      <c r="AJ4515" s="504">
        <v>232</v>
      </c>
    </row>
    <row r="4516" spans="1:36" x14ac:dyDescent="0.2">
      <c r="A4516" s="511">
        <v>42192</v>
      </c>
      <c r="B4516" s="512">
        <v>8</v>
      </c>
      <c r="H4516" s="504">
        <v>259.49</v>
      </c>
      <c r="O4516" s="511">
        <v>42557</v>
      </c>
      <c r="P4516" s="512">
        <v>8</v>
      </c>
      <c r="V4516" s="504">
        <v>252.47499999999999</v>
      </c>
      <c r="AC4516" s="511">
        <f t="shared" si="141"/>
        <v>42923.291666655765</v>
      </c>
      <c r="AD4516" s="512">
        <f t="shared" si="140"/>
        <v>8</v>
      </c>
      <c r="AJ4516" s="504">
        <v>235</v>
      </c>
    </row>
    <row r="4517" spans="1:36" x14ac:dyDescent="0.2">
      <c r="A4517" s="511">
        <v>42192</v>
      </c>
      <c r="B4517" s="512">
        <v>9</v>
      </c>
      <c r="H4517" s="504">
        <v>271.00099999999998</v>
      </c>
      <c r="O4517" s="511">
        <v>42557</v>
      </c>
      <c r="P4517" s="512">
        <v>9</v>
      </c>
      <c r="V4517" s="504">
        <v>260.904</v>
      </c>
      <c r="AC4517" s="511">
        <f t="shared" si="141"/>
        <v>42923.333333322429</v>
      </c>
      <c r="AD4517" s="512">
        <f t="shared" si="140"/>
        <v>9</v>
      </c>
      <c r="AJ4517" s="504">
        <v>247</v>
      </c>
    </row>
    <row r="4518" spans="1:36" x14ac:dyDescent="0.2">
      <c r="A4518" s="511">
        <v>42192</v>
      </c>
      <c r="B4518" s="512">
        <v>10</v>
      </c>
      <c r="H4518" s="504">
        <v>282.26400000000001</v>
      </c>
      <c r="O4518" s="511">
        <v>42557</v>
      </c>
      <c r="P4518" s="512">
        <v>10</v>
      </c>
      <c r="V4518" s="504">
        <v>270.13600000000002</v>
      </c>
      <c r="AC4518" s="511">
        <f t="shared" si="141"/>
        <v>42923.374999989093</v>
      </c>
      <c r="AD4518" s="512">
        <f t="shared" si="140"/>
        <v>10</v>
      </c>
      <c r="AJ4518" s="504">
        <v>261</v>
      </c>
    </row>
    <row r="4519" spans="1:36" x14ac:dyDescent="0.2">
      <c r="A4519" s="511">
        <v>42192</v>
      </c>
      <c r="B4519" s="512">
        <v>11</v>
      </c>
      <c r="H4519" s="504">
        <v>294.98599999999999</v>
      </c>
      <c r="O4519" s="511">
        <v>42557</v>
      </c>
      <c r="P4519" s="512">
        <v>11</v>
      </c>
      <c r="V4519" s="504">
        <v>282.70600000000002</v>
      </c>
      <c r="AC4519" s="511">
        <f t="shared" si="141"/>
        <v>42923.416666655758</v>
      </c>
      <c r="AD4519" s="512">
        <f t="shared" si="140"/>
        <v>11</v>
      </c>
      <c r="AJ4519" s="504">
        <v>278</v>
      </c>
    </row>
    <row r="4520" spans="1:36" x14ac:dyDescent="0.2">
      <c r="A4520" s="511">
        <v>42192</v>
      </c>
      <c r="B4520" s="512">
        <v>12</v>
      </c>
      <c r="H4520" s="504">
        <v>308.79700000000003</v>
      </c>
      <c r="O4520" s="511">
        <v>42557</v>
      </c>
      <c r="P4520" s="512">
        <v>12</v>
      </c>
      <c r="V4520" s="504">
        <v>298.29899999999998</v>
      </c>
      <c r="AC4520" s="511">
        <f t="shared" si="141"/>
        <v>42923.458333322422</v>
      </c>
      <c r="AD4520" s="512">
        <f t="shared" si="140"/>
        <v>12</v>
      </c>
      <c r="AJ4520" s="504">
        <v>298</v>
      </c>
    </row>
    <row r="4521" spans="1:36" x14ac:dyDescent="0.2">
      <c r="A4521" s="511">
        <v>42192</v>
      </c>
      <c r="B4521" s="512">
        <v>13</v>
      </c>
      <c r="H4521" s="504">
        <v>327.24799999999999</v>
      </c>
      <c r="O4521" s="511">
        <v>42557</v>
      </c>
      <c r="P4521" s="512">
        <v>13</v>
      </c>
      <c r="V4521" s="504">
        <v>315.89800000000002</v>
      </c>
      <c r="AC4521" s="511">
        <f t="shared" si="141"/>
        <v>42923.499999989086</v>
      </c>
      <c r="AD4521" s="512">
        <f t="shared" si="140"/>
        <v>13</v>
      </c>
      <c r="AJ4521" s="504">
        <v>321</v>
      </c>
    </row>
    <row r="4522" spans="1:36" x14ac:dyDescent="0.2">
      <c r="A4522" s="511">
        <v>42192</v>
      </c>
      <c r="B4522" s="512">
        <v>14</v>
      </c>
      <c r="H4522" s="504">
        <v>349.77199999999999</v>
      </c>
      <c r="O4522" s="511">
        <v>42557</v>
      </c>
      <c r="P4522" s="512">
        <v>14</v>
      </c>
      <c r="V4522" s="504">
        <v>338.71199999999999</v>
      </c>
      <c r="AC4522" s="511">
        <f t="shared" si="141"/>
        <v>42923.54166665575</v>
      </c>
      <c r="AD4522" s="512">
        <f t="shared" si="140"/>
        <v>14</v>
      </c>
      <c r="AJ4522" s="504">
        <v>348</v>
      </c>
    </row>
    <row r="4523" spans="1:36" x14ac:dyDescent="0.2">
      <c r="A4523" s="511">
        <v>42192</v>
      </c>
      <c r="B4523" s="512">
        <v>15</v>
      </c>
      <c r="H4523" s="504">
        <v>370.28300000000002</v>
      </c>
      <c r="O4523" s="511">
        <v>42557</v>
      </c>
      <c r="P4523" s="512">
        <v>15</v>
      </c>
      <c r="V4523" s="504">
        <v>361.77300000000002</v>
      </c>
      <c r="AC4523" s="511">
        <f t="shared" si="141"/>
        <v>42923.583333322415</v>
      </c>
      <c r="AD4523" s="512">
        <f t="shared" si="140"/>
        <v>15</v>
      </c>
      <c r="AJ4523" s="504">
        <v>382</v>
      </c>
    </row>
    <row r="4524" spans="1:36" x14ac:dyDescent="0.2">
      <c r="A4524" s="511">
        <v>42192</v>
      </c>
      <c r="B4524" s="512">
        <v>16</v>
      </c>
      <c r="H4524" s="504">
        <v>390.37299999999999</v>
      </c>
      <c r="O4524" s="511">
        <v>42557</v>
      </c>
      <c r="P4524" s="512">
        <v>16</v>
      </c>
      <c r="V4524" s="504">
        <v>381.654</v>
      </c>
      <c r="AC4524" s="511">
        <f t="shared" si="141"/>
        <v>42923.624999989079</v>
      </c>
      <c r="AD4524" s="512">
        <f t="shared" si="140"/>
        <v>16</v>
      </c>
      <c r="AJ4524" s="504">
        <v>421</v>
      </c>
    </row>
    <row r="4525" spans="1:36" x14ac:dyDescent="0.2">
      <c r="A4525" s="511">
        <v>42192</v>
      </c>
      <c r="B4525" s="512">
        <v>17</v>
      </c>
      <c r="H4525" s="504">
        <v>402.50099999999998</v>
      </c>
      <c r="O4525" s="511">
        <v>42557</v>
      </c>
      <c r="P4525" s="512">
        <v>17</v>
      </c>
      <c r="V4525" s="504">
        <v>399.00200000000001</v>
      </c>
      <c r="AC4525" s="511">
        <f t="shared" si="141"/>
        <v>42923.666666655743</v>
      </c>
      <c r="AD4525" s="512">
        <f t="shared" si="140"/>
        <v>17</v>
      </c>
      <c r="AJ4525" s="504">
        <v>457</v>
      </c>
    </row>
    <row r="4526" spans="1:36" x14ac:dyDescent="0.2">
      <c r="A4526" s="511">
        <v>42192</v>
      </c>
      <c r="B4526" s="512">
        <v>18</v>
      </c>
      <c r="H4526" s="504">
        <v>408.62</v>
      </c>
      <c r="O4526" s="511">
        <v>42557</v>
      </c>
      <c r="P4526" s="512">
        <v>18</v>
      </c>
      <c r="V4526" s="504">
        <v>403.48</v>
      </c>
      <c r="AC4526" s="511">
        <f t="shared" si="141"/>
        <v>42923.708333322407</v>
      </c>
      <c r="AD4526" s="512">
        <f t="shared" si="140"/>
        <v>18</v>
      </c>
      <c r="AJ4526" s="504">
        <v>475</v>
      </c>
    </row>
    <row r="4527" spans="1:36" x14ac:dyDescent="0.2">
      <c r="A4527" s="511">
        <v>42192</v>
      </c>
      <c r="B4527" s="512">
        <v>19</v>
      </c>
      <c r="H4527" s="504">
        <v>404.14600000000002</v>
      </c>
      <c r="O4527" s="511">
        <v>42557</v>
      </c>
      <c r="P4527" s="512">
        <v>19</v>
      </c>
      <c r="V4527" s="504">
        <v>399.40100000000001</v>
      </c>
      <c r="AC4527" s="511">
        <f t="shared" si="141"/>
        <v>42923.749999989072</v>
      </c>
      <c r="AD4527" s="512">
        <f t="shared" si="140"/>
        <v>19</v>
      </c>
      <c r="AJ4527" s="504">
        <v>472</v>
      </c>
    </row>
    <row r="4528" spans="1:36" x14ac:dyDescent="0.2">
      <c r="A4528" s="511">
        <v>42192</v>
      </c>
      <c r="B4528" s="512">
        <v>20</v>
      </c>
      <c r="H4528" s="504">
        <v>383.767</v>
      </c>
      <c r="O4528" s="511">
        <v>42557</v>
      </c>
      <c r="P4528" s="512">
        <v>20</v>
      </c>
      <c r="V4528" s="504">
        <v>382.97399999999999</v>
      </c>
      <c r="AC4528" s="511">
        <f t="shared" si="141"/>
        <v>42923.791666655736</v>
      </c>
      <c r="AD4528" s="512">
        <f t="shared" si="140"/>
        <v>20</v>
      </c>
      <c r="AJ4528" s="504">
        <v>447</v>
      </c>
    </row>
    <row r="4529" spans="1:36" x14ac:dyDescent="0.2">
      <c r="A4529" s="511">
        <v>42192</v>
      </c>
      <c r="B4529" s="512">
        <v>21</v>
      </c>
      <c r="H4529" s="504">
        <v>364.29500000000002</v>
      </c>
      <c r="O4529" s="511">
        <v>42557</v>
      </c>
      <c r="P4529" s="512">
        <v>21</v>
      </c>
      <c r="V4529" s="504">
        <v>360.149</v>
      </c>
      <c r="AC4529" s="511">
        <f t="shared" si="141"/>
        <v>42923.8333333224</v>
      </c>
      <c r="AD4529" s="512">
        <f t="shared" si="140"/>
        <v>21</v>
      </c>
      <c r="AJ4529" s="504">
        <v>417</v>
      </c>
    </row>
    <row r="4530" spans="1:36" x14ac:dyDescent="0.2">
      <c r="A4530" s="511">
        <v>42192</v>
      </c>
      <c r="B4530" s="512">
        <v>22</v>
      </c>
      <c r="H4530" s="504">
        <v>350.803</v>
      </c>
      <c r="O4530" s="511">
        <v>42557</v>
      </c>
      <c r="P4530" s="512">
        <v>22</v>
      </c>
      <c r="V4530" s="504">
        <v>346.79</v>
      </c>
      <c r="AC4530" s="511">
        <f t="shared" si="141"/>
        <v>42923.874999989064</v>
      </c>
      <c r="AD4530" s="512">
        <f t="shared" si="140"/>
        <v>22</v>
      </c>
      <c r="AJ4530" s="504">
        <v>389</v>
      </c>
    </row>
    <row r="4531" spans="1:36" x14ac:dyDescent="0.2">
      <c r="A4531" s="511">
        <v>42192</v>
      </c>
      <c r="B4531" s="512">
        <v>23</v>
      </c>
      <c r="H4531" s="504">
        <v>316.30900000000003</v>
      </c>
      <c r="O4531" s="511">
        <v>42557</v>
      </c>
      <c r="P4531" s="512">
        <v>23</v>
      </c>
      <c r="V4531" s="504">
        <v>313.30900000000003</v>
      </c>
      <c r="AC4531" s="511">
        <f t="shared" si="141"/>
        <v>42923.916666655728</v>
      </c>
      <c r="AD4531" s="512">
        <f t="shared" si="140"/>
        <v>23</v>
      </c>
      <c r="AJ4531" s="504">
        <v>354</v>
      </c>
    </row>
    <row r="4532" spans="1:36" x14ac:dyDescent="0.2">
      <c r="A4532" s="511">
        <v>42192</v>
      </c>
      <c r="B4532" s="512">
        <v>24</v>
      </c>
      <c r="H4532" s="504">
        <v>281.589</v>
      </c>
      <c r="O4532" s="511">
        <v>42557</v>
      </c>
      <c r="P4532" s="512">
        <v>24</v>
      </c>
      <c r="V4532" s="504">
        <v>281.97899999999998</v>
      </c>
      <c r="AC4532" s="511">
        <f t="shared" si="141"/>
        <v>42923.958333322393</v>
      </c>
      <c r="AD4532" s="512">
        <f t="shared" si="140"/>
        <v>24</v>
      </c>
      <c r="AJ4532" s="504">
        <v>310</v>
      </c>
    </row>
    <row r="4533" spans="1:36" x14ac:dyDescent="0.2">
      <c r="A4533" s="511">
        <v>42193</v>
      </c>
      <c r="B4533" s="512">
        <v>1</v>
      </c>
      <c r="H4533" s="504">
        <v>257.98700000000002</v>
      </c>
      <c r="O4533" s="511">
        <v>42558</v>
      </c>
      <c r="P4533" s="512">
        <v>1</v>
      </c>
      <c r="V4533" s="504">
        <v>258.649</v>
      </c>
      <c r="AC4533" s="511">
        <f t="shared" si="141"/>
        <v>42923.999999989057</v>
      </c>
      <c r="AD4533" s="512">
        <f t="shared" si="140"/>
        <v>1</v>
      </c>
      <c r="AJ4533" s="504">
        <v>274</v>
      </c>
    </row>
    <row r="4534" spans="1:36" x14ac:dyDescent="0.2">
      <c r="A4534" s="511">
        <v>42193</v>
      </c>
      <c r="B4534" s="512">
        <v>2</v>
      </c>
      <c r="H4534" s="504">
        <v>244.011</v>
      </c>
      <c r="O4534" s="511">
        <v>42558</v>
      </c>
      <c r="P4534" s="512">
        <v>2</v>
      </c>
      <c r="V4534" s="504">
        <v>244.233</v>
      </c>
      <c r="AC4534" s="511">
        <f t="shared" si="141"/>
        <v>42924.041666655721</v>
      </c>
      <c r="AD4534" s="512">
        <f t="shared" si="140"/>
        <v>2</v>
      </c>
      <c r="AJ4534" s="504">
        <v>252</v>
      </c>
    </row>
    <row r="4535" spans="1:36" x14ac:dyDescent="0.2">
      <c r="A4535" s="511">
        <v>42193</v>
      </c>
      <c r="B4535" s="512">
        <v>3</v>
      </c>
      <c r="H4535" s="504">
        <v>235.49</v>
      </c>
      <c r="O4535" s="511">
        <v>42558</v>
      </c>
      <c r="P4535" s="512">
        <v>3</v>
      </c>
      <c r="V4535" s="504">
        <v>233.863</v>
      </c>
      <c r="AC4535" s="511">
        <f t="shared" si="141"/>
        <v>42924.083333322385</v>
      </c>
      <c r="AD4535" s="512">
        <f t="shared" si="140"/>
        <v>3</v>
      </c>
      <c r="AJ4535" s="504">
        <v>240</v>
      </c>
    </row>
    <row r="4536" spans="1:36" x14ac:dyDescent="0.2">
      <c r="A4536" s="511">
        <v>42193</v>
      </c>
      <c r="B4536" s="512">
        <v>4</v>
      </c>
      <c r="H4536" s="504">
        <v>230.517</v>
      </c>
      <c r="O4536" s="511">
        <v>42558</v>
      </c>
      <c r="P4536" s="512">
        <v>4</v>
      </c>
      <c r="V4536" s="504">
        <v>228.05799999999999</v>
      </c>
      <c r="AC4536" s="511">
        <f t="shared" si="141"/>
        <v>42924.12499998905</v>
      </c>
      <c r="AD4536" s="512">
        <f t="shared" si="140"/>
        <v>4</v>
      </c>
      <c r="AJ4536" s="504">
        <v>234</v>
      </c>
    </row>
    <row r="4537" spans="1:36" x14ac:dyDescent="0.2">
      <c r="A4537" s="511">
        <v>42193</v>
      </c>
      <c r="B4537" s="512">
        <v>5</v>
      </c>
      <c r="H4537" s="504">
        <v>231.923</v>
      </c>
      <c r="O4537" s="511">
        <v>42558</v>
      </c>
      <c r="P4537" s="512">
        <v>5</v>
      </c>
      <c r="V4537" s="504">
        <v>229.45</v>
      </c>
      <c r="AC4537" s="511">
        <f t="shared" si="141"/>
        <v>42924.166666655714</v>
      </c>
      <c r="AD4537" s="512">
        <f t="shared" si="140"/>
        <v>5</v>
      </c>
      <c r="AJ4537" s="504">
        <v>232</v>
      </c>
    </row>
    <row r="4538" spans="1:36" x14ac:dyDescent="0.2">
      <c r="A4538" s="511">
        <v>42193</v>
      </c>
      <c r="B4538" s="512">
        <v>6</v>
      </c>
      <c r="H4538" s="504">
        <v>237.40899999999999</v>
      </c>
      <c r="O4538" s="511">
        <v>42558</v>
      </c>
      <c r="P4538" s="512">
        <v>6</v>
      </c>
      <c r="V4538" s="504">
        <v>235.39699999999999</v>
      </c>
      <c r="AC4538" s="511">
        <f t="shared" si="141"/>
        <v>42924.208333322378</v>
      </c>
      <c r="AD4538" s="512">
        <f t="shared" si="140"/>
        <v>6</v>
      </c>
      <c r="AJ4538" s="504">
        <v>232</v>
      </c>
    </row>
    <row r="4539" spans="1:36" x14ac:dyDescent="0.2">
      <c r="A4539" s="511">
        <v>42193</v>
      </c>
      <c r="B4539" s="512">
        <v>7</v>
      </c>
      <c r="H4539" s="504">
        <v>244.43700000000001</v>
      </c>
      <c r="O4539" s="511">
        <v>42558</v>
      </c>
      <c r="P4539" s="512">
        <v>7</v>
      </c>
      <c r="V4539" s="504">
        <v>243.41900000000001</v>
      </c>
      <c r="AC4539" s="511">
        <f t="shared" si="141"/>
        <v>42924.249999989042</v>
      </c>
      <c r="AD4539" s="512">
        <f t="shared" si="140"/>
        <v>7</v>
      </c>
      <c r="AJ4539" s="504">
        <v>233</v>
      </c>
    </row>
    <row r="4540" spans="1:36" x14ac:dyDescent="0.2">
      <c r="A4540" s="511">
        <v>42193</v>
      </c>
      <c r="B4540" s="512">
        <v>8</v>
      </c>
      <c r="H4540" s="504">
        <v>257.13</v>
      </c>
      <c r="O4540" s="511">
        <v>42558</v>
      </c>
      <c r="P4540" s="512">
        <v>8</v>
      </c>
      <c r="V4540" s="504">
        <v>256.709</v>
      </c>
      <c r="AC4540" s="511">
        <f t="shared" si="141"/>
        <v>42924.291666655707</v>
      </c>
      <c r="AD4540" s="512">
        <f t="shared" si="140"/>
        <v>8</v>
      </c>
      <c r="AJ4540" s="504">
        <v>237</v>
      </c>
    </row>
    <row r="4541" spans="1:36" x14ac:dyDescent="0.2">
      <c r="A4541" s="511">
        <v>42193</v>
      </c>
      <c r="B4541" s="512">
        <v>9</v>
      </c>
      <c r="H4541" s="504">
        <v>265.86799999999999</v>
      </c>
      <c r="O4541" s="511">
        <v>42558</v>
      </c>
      <c r="P4541" s="512">
        <v>9</v>
      </c>
      <c r="V4541" s="504">
        <v>263.911</v>
      </c>
      <c r="AC4541" s="511">
        <f t="shared" si="141"/>
        <v>42924.333333322371</v>
      </c>
      <c r="AD4541" s="512">
        <f t="shared" si="140"/>
        <v>9</v>
      </c>
      <c r="AJ4541" s="504">
        <v>247</v>
      </c>
    </row>
    <row r="4542" spans="1:36" x14ac:dyDescent="0.2">
      <c r="A4542" s="511">
        <v>42193</v>
      </c>
      <c r="B4542" s="512">
        <v>10</v>
      </c>
      <c r="H4542" s="504">
        <v>272.65499999999997</v>
      </c>
      <c r="O4542" s="511">
        <v>42558</v>
      </c>
      <c r="P4542" s="512">
        <v>10</v>
      </c>
      <c r="V4542" s="504">
        <v>274.04199999999997</v>
      </c>
      <c r="AC4542" s="511">
        <f t="shared" si="141"/>
        <v>42924.374999989035</v>
      </c>
      <c r="AD4542" s="512">
        <f t="shared" si="140"/>
        <v>10</v>
      </c>
      <c r="AJ4542" s="504">
        <v>262</v>
      </c>
    </row>
    <row r="4543" spans="1:36" x14ac:dyDescent="0.2">
      <c r="A4543" s="511">
        <v>42193</v>
      </c>
      <c r="B4543" s="512">
        <v>11</v>
      </c>
      <c r="H4543" s="504">
        <v>279.61799999999999</v>
      </c>
      <c r="O4543" s="511">
        <v>42558</v>
      </c>
      <c r="P4543" s="512">
        <v>11</v>
      </c>
      <c r="V4543" s="504">
        <v>287.36900000000003</v>
      </c>
      <c r="AC4543" s="511">
        <f t="shared" si="141"/>
        <v>42924.416666655699</v>
      </c>
      <c r="AD4543" s="512">
        <f t="shared" si="140"/>
        <v>11</v>
      </c>
      <c r="AJ4543" s="504">
        <v>282</v>
      </c>
    </row>
    <row r="4544" spans="1:36" x14ac:dyDescent="0.2">
      <c r="A4544" s="511">
        <v>42193</v>
      </c>
      <c r="B4544" s="512">
        <v>12</v>
      </c>
      <c r="H4544" s="504">
        <v>290.53800000000001</v>
      </c>
      <c r="O4544" s="511">
        <v>42558</v>
      </c>
      <c r="P4544" s="512">
        <v>12</v>
      </c>
      <c r="V4544" s="504">
        <v>300.87400000000002</v>
      </c>
      <c r="AC4544" s="511">
        <f t="shared" si="141"/>
        <v>42924.458333322364</v>
      </c>
      <c r="AD4544" s="512">
        <f t="shared" si="140"/>
        <v>12</v>
      </c>
      <c r="AJ4544" s="504">
        <v>307</v>
      </c>
    </row>
    <row r="4545" spans="1:36" x14ac:dyDescent="0.2">
      <c r="A4545" s="511">
        <v>42193</v>
      </c>
      <c r="B4545" s="512">
        <v>13</v>
      </c>
      <c r="H4545" s="504">
        <v>304.25099999999998</v>
      </c>
      <c r="O4545" s="511">
        <v>42558</v>
      </c>
      <c r="P4545" s="512">
        <v>13</v>
      </c>
      <c r="V4545" s="504">
        <v>314.85700000000003</v>
      </c>
      <c r="AC4545" s="511">
        <f t="shared" si="141"/>
        <v>42924.499999989028</v>
      </c>
      <c r="AD4545" s="512">
        <f t="shared" si="140"/>
        <v>13</v>
      </c>
      <c r="AJ4545" s="504">
        <v>336</v>
      </c>
    </row>
    <row r="4546" spans="1:36" x14ac:dyDescent="0.2">
      <c r="A4546" s="511">
        <v>42193</v>
      </c>
      <c r="B4546" s="512">
        <v>14</v>
      </c>
      <c r="H4546" s="504">
        <v>319.67500000000001</v>
      </c>
      <c r="O4546" s="511">
        <v>42558</v>
      </c>
      <c r="P4546" s="512">
        <v>14</v>
      </c>
      <c r="V4546" s="504">
        <v>334.50900000000001</v>
      </c>
      <c r="AC4546" s="511">
        <f t="shared" si="141"/>
        <v>42924.541666655692</v>
      </c>
      <c r="AD4546" s="512">
        <f t="shared" si="140"/>
        <v>14</v>
      </c>
      <c r="AJ4546" s="504">
        <v>375</v>
      </c>
    </row>
    <row r="4547" spans="1:36" x14ac:dyDescent="0.2">
      <c r="A4547" s="511">
        <v>42193</v>
      </c>
      <c r="B4547" s="512">
        <v>15</v>
      </c>
      <c r="H4547" s="504">
        <v>339.09899999999999</v>
      </c>
      <c r="O4547" s="511">
        <v>42558</v>
      </c>
      <c r="P4547" s="512">
        <v>15</v>
      </c>
      <c r="V4547" s="504">
        <v>359.125</v>
      </c>
      <c r="AC4547" s="511">
        <f t="shared" si="141"/>
        <v>42924.583333322356</v>
      </c>
      <c r="AD4547" s="512">
        <f t="shared" si="140"/>
        <v>15</v>
      </c>
      <c r="AJ4547" s="504">
        <v>417</v>
      </c>
    </row>
    <row r="4548" spans="1:36" x14ac:dyDescent="0.2">
      <c r="A4548" s="511">
        <v>42193</v>
      </c>
      <c r="B4548" s="512">
        <v>16</v>
      </c>
      <c r="H4548" s="504">
        <v>355.57900000000001</v>
      </c>
      <c r="O4548" s="511">
        <v>42558</v>
      </c>
      <c r="P4548" s="512">
        <v>16</v>
      </c>
      <c r="V4548" s="504">
        <v>374.80099999999999</v>
      </c>
      <c r="AC4548" s="511">
        <f t="shared" si="141"/>
        <v>42924.624999989021</v>
      </c>
      <c r="AD4548" s="512">
        <f t="shared" si="140"/>
        <v>16</v>
      </c>
      <c r="AJ4548" s="504">
        <v>457</v>
      </c>
    </row>
    <row r="4549" spans="1:36" x14ac:dyDescent="0.2">
      <c r="A4549" s="511">
        <v>42193</v>
      </c>
      <c r="B4549" s="512">
        <v>17</v>
      </c>
      <c r="H4549" s="504">
        <v>367.13400000000001</v>
      </c>
      <c r="O4549" s="511">
        <v>42558</v>
      </c>
      <c r="P4549" s="512">
        <v>17</v>
      </c>
      <c r="V4549" s="504">
        <v>387.25299999999999</v>
      </c>
      <c r="AC4549" s="511">
        <f t="shared" si="141"/>
        <v>42924.666666655685</v>
      </c>
      <c r="AD4549" s="512">
        <f t="shared" si="140"/>
        <v>17</v>
      </c>
      <c r="AJ4549" s="504">
        <v>492</v>
      </c>
    </row>
    <row r="4550" spans="1:36" x14ac:dyDescent="0.2">
      <c r="A4550" s="511">
        <v>42193</v>
      </c>
      <c r="B4550" s="512">
        <v>18</v>
      </c>
      <c r="H4550" s="504">
        <v>371.78399999999999</v>
      </c>
      <c r="O4550" s="511">
        <v>42558</v>
      </c>
      <c r="P4550" s="512">
        <v>18</v>
      </c>
      <c r="V4550" s="504">
        <v>392.27600000000001</v>
      </c>
      <c r="AC4550" s="511">
        <f t="shared" si="141"/>
        <v>42924.708333322349</v>
      </c>
      <c r="AD4550" s="512">
        <f t="shared" si="140"/>
        <v>18</v>
      </c>
      <c r="AJ4550" s="504">
        <v>506</v>
      </c>
    </row>
    <row r="4551" spans="1:36" x14ac:dyDescent="0.2">
      <c r="A4551" s="511">
        <v>42193</v>
      </c>
      <c r="B4551" s="512">
        <v>19</v>
      </c>
      <c r="H4551" s="504">
        <v>368.072</v>
      </c>
      <c r="O4551" s="511">
        <v>42558</v>
      </c>
      <c r="P4551" s="512">
        <v>19</v>
      </c>
      <c r="V4551" s="504">
        <v>387.03500000000003</v>
      </c>
      <c r="AC4551" s="511">
        <f t="shared" si="141"/>
        <v>42924.749999989013</v>
      </c>
      <c r="AD4551" s="512">
        <f t="shared" si="140"/>
        <v>19</v>
      </c>
      <c r="AJ4551" s="504">
        <v>502</v>
      </c>
    </row>
    <row r="4552" spans="1:36" x14ac:dyDescent="0.2">
      <c r="A4552" s="511">
        <v>42193</v>
      </c>
      <c r="B4552" s="512">
        <v>20</v>
      </c>
      <c r="H4552" s="504">
        <v>349.89800000000002</v>
      </c>
      <c r="O4552" s="511">
        <v>42558</v>
      </c>
      <c r="P4552" s="512">
        <v>20</v>
      </c>
      <c r="V4552" s="504">
        <v>371.48700000000002</v>
      </c>
      <c r="AC4552" s="511">
        <f t="shared" si="141"/>
        <v>42924.791666655678</v>
      </c>
      <c r="AD4552" s="512">
        <f t="shared" si="140"/>
        <v>20</v>
      </c>
      <c r="AJ4552" s="504">
        <v>470</v>
      </c>
    </row>
    <row r="4553" spans="1:36" x14ac:dyDescent="0.2">
      <c r="A4553" s="511">
        <v>42193</v>
      </c>
      <c r="B4553" s="512">
        <v>21</v>
      </c>
      <c r="H4553" s="504">
        <v>329.01100000000002</v>
      </c>
      <c r="O4553" s="511">
        <v>42558</v>
      </c>
      <c r="P4553" s="512">
        <v>21</v>
      </c>
      <c r="V4553" s="504">
        <v>352.33699999999999</v>
      </c>
      <c r="AC4553" s="511">
        <f t="shared" si="141"/>
        <v>42924.833333322342</v>
      </c>
      <c r="AD4553" s="512">
        <f t="shared" si="140"/>
        <v>21</v>
      </c>
      <c r="AJ4553" s="504">
        <v>423</v>
      </c>
    </row>
    <row r="4554" spans="1:36" x14ac:dyDescent="0.2">
      <c r="A4554" s="511">
        <v>42193</v>
      </c>
      <c r="B4554" s="512">
        <v>22</v>
      </c>
      <c r="H4554" s="504">
        <v>316.97800000000001</v>
      </c>
      <c r="O4554" s="511">
        <v>42558</v>
      </c>
      <c r="P4554" s="512">
        <v>22</v>
      </c>
      <c r="V4554" s="504">
        <v>338.94400000000002</v>
      </c>
      <c r="AC4554" s="511">
        <f t="shared" si="141"/>
        <v>42924.874999989006</v>
      </c>
      <c r="AD4554" s="512">
        <f t="shared" si="140"/>
        <v>22</v>
      </c>
      <c r="AJ4554" s="504">
        <v>386</v>
      </c>
    </row>
    <row r="4555" spans="1:36" x14ac:dyDescent="0.2">
      <c r="A4555" s="511">
        <v>42193</v>
      </c>
      <c r="B4555" s="512">
        <v>23</v>
      </c>
      <c r="H4555" s="504">
        <v>286.94900000000001</v>
      </c>
      <c r="O4555" s="511">
        <v>42558</v>
      </c>
      <c r="P4555" s="512">
        <v>23</v>
      </c>
      <c r="V4555" s="504">
        <v>306.79899999999998</v>
      </c>
      <c r="AC4555" s="511">
        <f t="shared" si="141"/>
        <v>42924.91666665567</v>
      </c>
      <c r="AD4555" s="512">
        <f t="shared" si="140"/>
        <v>23</v>
      </c>
      <c r="AJ4555" s="504">
        <v>346</v>
      </c>
    </row>
    <row r="4556" spans="1:36" x14ac:dyDescent="0.2">
      <c r="A4556" s="511">
        <v>42193</v>
      </c>
      <c r="B4556" s="512">
        <v>24</v>
      </c>
      <c r="H4556" s="504">
        <v>260.73399999999998</v>
      </c>
      <c r="O4556" s="511">
        <v>42558</v>
      </c>
      <c r="P4556" s="512">
        <v>24</v>
      </c>
      <c r="V4556" s="504">
        <v>275.34100000000001</v>
      </c>
      <c r="AC4556" s="511">
        <f t="shared" si="141"/>
        <v>42924.958333322335</v>
      </c>
      <c r="AD4556" s="512">
        <f t="shared" si="140"/>
        <v>24</v>
      </c>
      <c r="AJ4556" s="504">
        <v>301</v>
      </c>
    </row>
    <row r="4557" spans="1:36" x14ac:dyDescent="0.2">
      <c r="A4557" s="511">
        <v>42194</v>
      </c>
      <c r="B4557" s="512">
        <v>1</v>
      </c>
      <c r="H4557" s="504">
        <v>241.93600000000001</v>
      </c>
      <c r="O4557" s="511">
        <v>42559</v>
      </c>
      <c r="P4557" s="512">
        <v>1</v>
      </c>
      <c r="V4557" s="504">
        <v>252.089</v>
      </c>
      <c r="AC4557" s="511">
        <f t="shared" si="141"/>
        <v>42924.999999988999</v>
      </c>
      <c r="AD4557" s="512">
        <f t="shared" si="140"/>
        <v>1</v>
      </c>
      <c r="AJ4557" s="504">
        <v>267</v>
      </c>
    </row>
    <row r="4558" spans="1:36" x14ac:dyDescent="0.2">
      <c r="A4558" s="511">
        <v>42194</v>
      </c>
      <c r="B4558" s="512">
        <v>2</v>
      </c>
      <c r="H4558" s="504">
        <v>230.96700000000001</v>
      </c>
      <c r="O4558" s="511">
        <v>42559</v>
      </c>
      <c r="P4558" s="512">
        <v>2</v>
      </c>
      <c r="V4558" s="504">
        <v>237.98599999999999</v>
      </c>
      <c r="AC4558" s="511">
        <f t="shared" si="141"/>
        <v>42925.041666655663</v>
      </c>
      <c r="AD4558" s="512">
        <f t="shared" si="140"/>
        <v>2</v>
      </c>
      <c r="AJ4558" s="504">
        <v>245</v>
      </c>
    </row>
    <row r="4559" spans="1:36" x14ac:dyDescent="0.2">
      <c r="A4559" s="511">
        <v>42194</v>
      </c>
      <c r="B4559" s="512">
        <v>3</v>
      </c>
      <c r="H4559" s="504">
        <v>224.68</v>
      </c>
      <c r="O4559" s="511">
        <v>42559</v>
      </c>
      <c r="P4559" s="512">
        <v>3</v>
      </c>
      <c r="V4559" s="504">
        <v>228.53299999999999</v>
      </c>
      <c r="AC4559" s="511">
        <f t="shared" si="141"/>
        <v>42925.083333322327</v>
      </c>
      <c r="AD4559" s="512">
        <f t="shared" si="140"/>
        <v>3</v>
      </c>
      <c r="AJ4559" s="504">
        <v>234</v>
      </c>
    </row>
    <row r="4560" spans="1:36" x14ac:dyDescent="0.2">
      <c r="A4560" s="511">
        <v>42194</v>
      </c>
      <c r="B4560" s="512">
        <v>4</v>
      </c>
      <c r="H4560" s="504">
        <v>222.25800000000001</v>
      </c>
      <c r="O4560" s="511">
        <v>42559</v>
      </c>
      <c r="P4560" s="512">
        <v>4</v>
      </c>
      <c r="V4560" s="504">
        <v>224.43199999999999</v>
      </c>
      <c r="AC4560" s="511">
        <f t="shared" si="141"/>
        <v>42925.124999988991</v>
      </c>
      <c r="AD4560" s="512">
        <f t="shared" si="140"/>
        <v>4</v>
      </c>
      <c r="AJ4560" s="504">
        <v>231</v>
      </c>
    </row>
    <row r="4561" spans="1:36" x14ac:dyDescent="0.2">
      <c r="A4561" s="511">
        <v>42194</v>
      </c>
      <c r="B4561" s="512">
        <v>5</v>
      </c>
      <c r="H4561" s="504">
        <v>225.131</v>
      </c>
      <c r="O4561" s="511">
        <v>42559</v>
      </c>
      <c r="P4561" s="512">
        <v>5</v>
      </c>
      <c r="V4561" s="504">
        <v>227.23</v>
      </c>
      <c r="AC4561" s="511">
        <f t="shared" si="141"/>
        <v>42925.166666655656</v>
      </c>
      <c r="AD4561" s="512">
        <f t="shared" si="140"/>
        <v>5</v>
      </c>
      <c r="AJ4561" s="504">
        <v>231</v>
      </c>
    </row>
    <row r="4562" spans="1:36" x14ac:dyDescent="0.2">
      <c r="A4562" s="511">
        <v>42194</v>
      </c>
      <c r="B4562" s="512">
        <v>6</v>
      </c>
      <c r="H4562" s="504">
        <v>230.542</v>
      </c>
      <c r="O4562" s="511">
        <v>42559</v>
      </c>
      <c r="P4562" s="512">
        <v>6</v>
      </c>
      <c r="V4562" s="504">
        <v>234.74700000000001</v>
      </c>
      <c r="AC4562" s="511">
        <f t="shared" si="141"/>
        <v>42925.20833332232</v>
      </c>
      <c r="AD4562" s="512">
        <f t="shared" si="140"/>
        <v>6</v>
      </c>
      <c r="AJ4562" s="504">
        <v>231</v>
      </c>
    </row>
    <row r="4563" spans="1:36" x14ac:dyDescent="0.2">
      <c r="A4563" s="511">
        <v>42194</v>
      </c>
      <c r="B4563" s="512">
        <v>7</v>
      </c>
      <c r="H4563" s="504">
        <v>238.21799999999999</v>
      </c>
      <c r="O4563" s="511">
        <v>42559</v>
      </c>
      <c r="P4563" s="512">
        <v>7</v>
      </c>
      <c r="V4563" s="504">
        <v>242.04599999999999</v>
      </c>
      <c r="AC4563" s="511">
        <f t="shared" si="141"/>
        <v>42925.249999988984</v>
      </c>
      <c r="AD4563" s="512">
        <f t="shared" si="140"/>
        <v>7</v>
      </c>
      <c r="AJ4563" s="504">
        <v>231</v>
      </c>
    </row>
    <row r="4564" spans="1:36" x14ac:dyDescent="0.2">
      <c r="A4564" s="511">
        <v>42194</v>
      </c>
      <c r="B4564" s="512">
        <v>8</v>
      </c>
      <c r="H4564" s="504">
        <v>246.63300000000001</v>
      </c>
      <c r="O4564" s="511">
        <v>42559</v>
      </c>
      <c r="P4564" s="512">
        <v>8</v>
      </c>
      <c r="V4564" s="504">
        <v>253.68600000000001</v>
      </c>
      <c r="AC4564" s="511">
        <f t="shared" si="141"/>
        <v>42925.291666655648</v>
      </c>
      <c r="AD4564" s="512">
        <f t="shared" si="140"/>
        <v>8</v>
      </c>
      <c r="AJ4564" s="504">
        <v>232</v>
      </c>
    </row>
    <row r="4565" spans="1:36" x14ac:dyDescent="0.2">
      <c r="A4565" s="511">
        <v>42194</v>
      </c>
      <c r="B4565" s="512">
        <v>9</v>
      </c>
      <c r="H4565" s="504">
        <v>261.33999999999997</v>
      </c>
      <c r="O4565" s="511">
        <v>42559</v>
      </c>
      <c r="P4565" s="512">
        <v>9</v>
      </c>
      <c r="V4565" s="504">
        <v>260.55</v>
      </c>
      <c r="AC4565" s="511">
        <f t="shared" si="141"/>
        <v>42925.333333322313</v>
      </c>
      <c r="AD4565" s="512">
        <f t="shared" si="140"/>
        <v>9</v>
      </c>
      <c r="AJ4565" s="504">
        <v>237</v>
      </c>
    </row>
    <row r="4566" spans="1:36" x14ac:dyDescent="0.2">
      <c r="A4566" s="511">
        <v>42194</v>
      </c>
      <c r="B4566" s="512">
        <v>10</v>
      </c>
      <c r="H4566" s="504">
        <v>271.428</v>
      </c>
      <c r="O4566" s="511">
        <v>42559</v>
      </c>
      <c r="P4566" s="512">
        <v>10</v>
      </c>
      <c r="V4566" s="504">
        <v>270.04399999999998</v>
      </c>
      <c r="AC4566" s="511">
        <f t="shared" si="141"/>
        <v>42925.374999988977</v>
      </c>
      <c r="AD4566" s="512">
        <f t="shared" ref="AD4566:AD4629" si="142">B4566</f>
        <v>10</v>
      </c>
      <c r="AJ4566" s="504">
        <v>248</v>
      </c>
    </row>
    <row r="4567" spans="1:36" x14ac:dyDescent="0.2">
      <c r="A4567" s="511">
        <v>42194</v>
      </c>
      <c r="B4567" s="512">
        <v>11</v>
      </c>
      <c r="H4567" s="504">
        <v>278.39600000000002</v>
      </c>
      <c r="O4567" s="511">
        <v>42559</v>
      </c>
      <c r="P4567" s="512">
        <v>11</v>
      </c>
      <c r="V4567" s="504">
        <v>281.00299999999999</v>
      </c>
      <c r="AC4567" s="511">
        <f t="shared" ref="AC4567:AC4630" si="143">AC4566+1/24</f>
        <v>42925.416666655641</v>
      </c>
      <c r="AD4567" s="512">
        <f t="shared" si="142"/>
        <v>11</v>
      </c>
      <c r="AJ4567" s="504">
        <v>264</v>
      </c>
    </row>
    <row r="4568" spans="1:36" x14ac:dyDescent="0.2">
      <c r="A4568" s="511">
        <v>42194</v>
      </c>
      <c r="B4568" s="512">
        <v>12</v>
      </c>
      <c r="H4568" s="504">
        <v>292.36200000000002</v>
      </c>
      <c r="O4568" s="511">
        <v>42559</v>
      </c>
      <c r="P4568" s="512">
        <v>12</v>
      </c>
      <c r="V4568" s="504">
        <v>294.19</v>
      </c>
      <c r="AC4568" s="511">
        <f t="shared" si="143"/>
        <v>42925.458333322305</v>
      </c>
      <c r="AD4568" s="512">
        <f t="shared" si="142"/>
        <v>12</v>
      </c>
      <c r="AJ4568" s="504">
        <v>285</v>
      </c>
    </row>
    <row r="4569" spans="1:36" x14ac:dyDescent="0.2">
      <c r="A4569" s="511">
        <v>42194</v>
      </c>
      <c r="B4569" s="512">
        <v>13</v>
      </c>
      <c r="H4569" s="504">
        <v>303.91300000000001</v>
      </c>
      <c r="O4569" s="511">
        <v>42559</v>
      </c>
      <c r="P4569" s="512">
        <v>13</v>
      </c>
      <c r="V4569" s="504">
        <v>309.48200000000003</v>
      </c>
      <c r="AC4569" s="511">
        <f t="shared" si="143"/>
        <v>42925.49999998897</v>
      </c>
      <c r="AD4569" s="512">
        <f t="shared" si="142"/>
        <v>13</v>
      </c>
      <c r="AJ4569" s="504">
        <v>309</v>
      </c>
    </row>
    <row r="4570" spans="1:36" x14ac:dyDescent="0.2">
      <c r="A4570" s="511">
        <v>42194</v>
      </c>
      <c r="B4570" s="512">
        <v>14</v>
      </c>
      <c r="H4570" s="504">
        <v>315.74099999999999</v>
      </c>
      <c r="O4570" s="511">
        <v>42559</v>
      </c>
      <c r="P4570" s="512">
        <v>14</v>
      </c>
      <c r="V4570" s="504">
        <v>332.726</v>
      </c>
      <c r="AC4570" s="511">
        <f t="shared" si="143"/>
        <v>42925.541666655634</v>
      </c>
      <c r="AD4570" s="512">
        <f t="shared" si="142"/>
        <v>14</v>
      </c>
      <c r="AJ4570" s="504">
        <v>338</v>
      </c>
    </row>
    <row r="4571" spans="1:36" x14ac:dyDescent="0.2">
      <c r="A4571" s="511">
        <v>42194</v>
      </c>
      <c r="B4571" s="512">
        <v>15</v>
      </c>
      <c r="H4571" s="504">
        <v>331.45499999999998</v>
      </c>
      <c r="O4571" s="511">
        <v>42559</v>
      </c>
      <c r="P4571" s="512">
        <v>15</v>
      </c>
      <c r="V4571" s="504">
        <v>354.19499999999999</v>
      </c>
      <c r="AC4571" s="511">
        <f t="shared" si="143"/>
        <v>42925.583333322298</v>
      </c>
      <c r="AD4571" s="512">
        <f t="shared" si="142"/>
        <v>15</v>
      </c>
      <c r="AJ4571" s="504">
        <v>371</v>
      </c>
    </row>
    <row r="4572" spans="1:36" x14ac:dyDescent="0.2">
      <c r="A4572" s="511">
        <v>42194</v>
      </c>
      <c r="B4572" s="512">
        <v>16</v>
      </c>
      <c r="H4572" s="504">
        <v>349.536</v>
      </c>
      <c r="O4572" s="511">
        <v>42559</v>
      </c>
      <c r="P4572" s="512">
        <v>16</v>
      </c>
      <c r="V4572" s="504">
        <v>374.88600000000002</v>
      </c>
      <c r="AC4572" s="511">
        <f t="shared" si="143"/>
        <v>42925.624999988962</v>
      </c>
      <c r="AD4572" s="512">
        <f t="shared" si="142"/>
        <v>16</v>
      </c>
      <c r="AJ4572" s="504">
        <v>407</v>
      </c>
    </row>
    <row r="4573" spans="1:36" x14ac:dyDescent="0.2">
      <c r="A4573" s="511">
        <v>42194</v>
      </c>
      <c r="B4573" s="512">
        <v>17</v>
      </c>
      <c r="H4573" s="504">
        <v>361.03399999999999</v>
      </c>
      <c r="O4573" s="511">
        <v>42559</v>
      </c>
      <c r="P4573" s="512">
        <v>17</v>
      </c>
      <c r="V4573" s="504">
        <v>391.78699999999998</v>
      </c>
      <c r="AC4573" s="511">
        <f t="shared" si="143"/>
        <v>42925.666666655627</v>
      </c>
      <c r="AD4573" s="512">
        <f t="shared" si="142"/>
        <v>17</v>
      </c>
      <c r="AJ4573" s="504">
        <v>437</v>
      </c>
    </row>
    <row r="4574" spans="1:36" x14ac:dyDescent="0.2">
      <c r="A4574" s="511">
        <v>42194</v>
      </c>
      <c r="B4574" s="512">
        <v>18</v>
      </c>
      <c r="H4574" s="504">
        <v>362.29</v>
      </c>
      <c r="O4574" s="511">
        <v>42559</v>
      </c>
      <c r="P4574" s="512">
        <v>18</v>
      </c>
      <c r="V4574" s="504">
        <v>400.61700000000002</v>
      </c>
      <c r="AC4574" s="511">
        <f t="shared" si="143"/>
        <v>42925.708333322291</v>
      </c>
      <c r="AD4574" s="512">
        <f t="shared" si="142"/>
        <v>18</v>
      </c>
      <c r="AJ4574" s="504">
        <v>456</v>
      </c>
    </row>
    <row r="4575" spans="1:36" x14ac:dyDescent="0.2">
      <c r="A4575" s="511">
        <v>42194</v>
      </c>
      <c r="B4575" s="512">
        <v>19</v>
      </c>
      <c r="H4575" s="504">
        <v>348.971</v>
      </c>
      <c r="O4575" s="511">
        <v>42559</v>
      </c>
      <c r="P4575" s="512">
        <v>19</v>
      </c>
      <c r="V4575" s="504">
        <v>399.39</v>
      </c>
      <c r="AC4575" s="511">
        <f t="shared" si="143"/>
        <v>42925.749999988955</v>
      </c>
      <c r="AD4575" s="512">
        <f t="shared" si="142"/>
        <v>19</v>
      </c>
      <c r="AJ4575" s="504">
        <v>453</v>
      </c>
    </row>
    <row r="4576" spans="1:36" x14ac:dyDescent="0.2">
      <c r="A4576" s="511">
        <v>42194</v>
      </c>
      <c r="B4576" s="512">
        <v>20</v>
      </c>
      <c r="H4576" s="504">
        <v>324.71199999999999</v>
      </c>
      <c r="O4576" s="511">
        <v>42559</v>
      </c>
      <c r="P4576" s="512">
        <v>20</v>
      </c>
      <c r="V4576" s="504">
        <v>382.06700000000001</v>
      </c>
      <c r="AC4576" s="511">
        <f t="shared" si="143"/>
        <v>42925.791666655619</v>
      </c>
      <c r="AD4576" s="512">
        <f t="shared" si="142"/>
        <v>20</v>
      </c>
      <c r="AJ4576" s="504">
        <v>427</v>
      </c>
    </row>
    <row r="4577" spans="1:36" x14ac:dyDescent="0.2">
      <c r="A4577" s="511">
        <v>42194</v>
      </c>
      <c r="B4577" s="512">
        <v>21</v>
      </c>
      <c r="H4577" s="504">
        <v>315.327</v>
      </c>
      <c r="O4577" s="511">
        <v>42559</v>
      </c>
      <c r="P4577" s="512">
        <v>21</v>
      </c>
      <c r="V4577" s="504">
        <v>357.387</v>
      </c>
      <c r="AC4577" s="511">
        <f t="shared" si="143"/>
        <v>42925.833333322284</v>
      </c>
      <c r="AD4577" s="512">
        <f t="shared" si="142"/>
        <v>21</v>
      </c>
      <c r="AJ4577" s="504">
        <v>395</v>
      </c>
    </row>
    <row r="4578" spans="1:36" x14ac:dyDescent="0.2">
      <c r="A4578" s="511">
        <v>42194</v>
      </c>
      <c r="B4578" s="512">
        <v>22</v>
      </c>
      <c r="H4578" s="504">
        <v>307.74400000000003</v>
      </c>
      <c r="O4578" s="511">
        <v>42559</v>
      </c>
      <c r="P4578" s="512">
        <v>22</v>
      </c>
      <c r="V4578" s="504">
        <v>340.35199999999998</v>
      </c>
      <c r="AC4578" s="511">
        <f t="shared" si="143"/>
        <v>42925.874999988948</v>
      </c>
      <c r="AD4578" s="512">
        <f t="shared" si="142"/>
        <v>22</v>
      </c>
      <c r="AJ4578" s="504">
        <v>369</v>
      </c>
    </row>
    <row r="4579" spans="1:36" x14ac:dyDescent="0.2">
      <c r="A4579" s="511">
        <v>42194</v>
      </c>
      <c r="B4579" s="512">
        <v>23</v>
      </c>
      <c r="H4579" s="504">
        <v>284.78800000000001</v>
      </c>
      <c r="O4579" s="511">
        <v>42559</v>
      </c>
      <c r="P4579" s="512">
        <v>23</v>
      </c>
      <c r="V4579" s="504">
        <v>312.80599999999998</v>
      </c>
      <c r="AC4579" s="511">
        <f t="shared" si="143"/>
        <v>42925.916666655612</v>
      </c>
      <c r="AD4579" s="512">
        <f t="shared" si="142"/>
        <v>23</v>
      </c>
      <c r="AJ4579" s="504">
        <v>335</v>
      </c>
    </row>
    <row r="4580" spans="1:36" x14ac:dyDescent="0.2">
      <c r="A4580" s="511">
        <v>42194</v>
      </c>
      <c r="B4580" s="512">
        <v>24</v>
      </c>
      <c r="H4580" s="504">
        <v>261.613</v>
      </c>
      <c r="O4580" s="511">
        <v>42559</v>
      </c>
      <c r="P4580" s="512">
        <v>24</v>
      </c>
      <c r="V4580" s="504">
        <v>284.22399999999999</v>
      </c>
      <c r="AC4580" s="511">
        <f t="shared" si="143"/>
        <v>42925.958333322276</v>
      </c>
      <c r="AD4580" s="512">
        <f t="shared" si="142"/>
        <v>24</v>
      </c>
      <c r="AJ4580" s="504">
        <v>292</v>
      </c>
    </row>
    <row r="4581" spans="1:36" x14ac:dyDescent="0.2">
      <c r="A4581" s="511">
        <v>42195</v>
      </c>
      <c r="B4581" s="512">
        <v>1</v>
      </c>
      <c r="H4581" s="504">
        <v>243.55</v>
      </c>
      <c r="O4581" s="511">
        <v>42560</v>
      </c>
      <c r="P4581" s="512">
        <v>1</v>
      </c>
      <c r="V4581" s="504">
        <v>264.31299999999999</v>
      </c>
      <c r="AC4581" s="511">
        <f t="shared" si="143"/>
        <v>42925.999999988941</v>
      </c>
      <c r="AD4581" s="512">
        <f t="shared" si="142"/>
        <v>1</v>
      </c>
      <c r="AJ4581" s="504">
        <v>259</v>
      </c>
    </row>
    <row r="4582" spans="1:36" x14ac:dyDescent="0.2">
      <c r="A4582" s="511">
        <v>42195</v>
      </c>
      <c r="B4582" s="512">
        <v>2</v>
      </c>
      <c r="H4582" s="504">
        <v>234.49</v>
      </c>
      <c r="O4582" s="511">
        <v>42560</v>
      </c>
      <c r="P4582" s="512">
        <v>2</v>
      </c>
      <c r="V4582" s="504">
        <v>248.6</v>
      </c>
      <c r="AC4582" s="511">
        <f t="shared" si="143"/>
        <v>42926.041666655605</v>
      </c>
      <c r="AD4582" s="512">
        <f t="shared" si="142"/>
        <v>2</v>
      </c>
      <c r="AJ4582" s="504">
        <v>241</v>
      </c>
    </row>
    <row r="4583" spans="1:36" x14ac:dyDescent="0.2">
      <c r="A4583" s="511">
        <v>42195</v>
      </c>
      <c r="B4583" s="512">
        <v>3</v>
      </c>
      <c r="H4583" s="504">
        <v>227.7</v>
      </c>
      <c r="O4583" s="511">
        <v>42560</v>
      </c>
      <c r="P4583" s="512">
        <v>3</v>
      </c>
      <c r="V4583" s="504">
        <v>235.3</v>
      </c>
      <c r="AC4583" s="511">
        <f t="shared" si="143"/>
        <v>42926.083333322269</v>
      </c>
      <c r="AD4583" s="512">
        <f t="shared" si="142"/>
        <v>3</v>
      </c>
      <c r="AJ4583" s="504">
        <v>233</v>
      </c>
    </row>
    <row r="4584" spans="1:36" x14ac:dyDescent="0.2">
      <c r="A4584" s="511">
        <v>42195</v>
      </c>
      <c r="B4584" s="512">
        <v>4</v>
      </c>
      <c r="H4584" s="504">
        <v>225.16399999999999</v>
      </c>
      <c r="O4584" s="511">
        <v>42560</v>
      </c>
      <c r="P4584" s="512">
        <v>4</v>
      </c>
      <c r="V4584" s="504">
        <v>229.21</v>
      </c>
      <c r="AC4584" s="511">
        <f t="shared" si="143"/>
        <v>42926.124999988933</v>
      </c>
      <c r="AD4584" s="512">
        <f t="shared" si="142"/>
        <v>4</v>
      </c>
      <c r="AJ4584" s="504">
        <v>231</v>
      </c>
    </row>
    <row r="4585" spans="1:36" x14ac:dyDescent="0.2">
      <c r="A4585" s="511">
        <v>42195</v>
      </c>
      <c r="B4585" s="512">
        <v>5</v>
      </c>
      <c r="H4585" s="504">
        <v>227.791</v>
      </c>
      <c r="O4585" s="511">
        <v>42560</v>
      </c>
      <c r="P4585" s="512">
        <v>5</v>
      </c>
      <c r="V4585" s="504">
        <v>227.58699999999999</v>
      </c>
      <c r="AC4585" s="511">
        <f t="shared" si="143"/>
        <v>42926.166666655598</v>
      </c>
      <c r="AD4585" s="512">
        <f t="shared" si="142"/>
        <v>5</v>
      </c>
      <c r="AJ4585" s="504">
        <v>231</v>
      </c>
    </row>
    <row r="4586" spans="1:36" x14ac:dyDescent="0.2">
      <c r="A4586" s="511">
        <v>42195</v>
      </c>
      <c r="B4586" s="512">
        <v>6</v>
      </c>
      <c r="H4586" s="504">
        <v>234.78100000000001</v>
      </c>
      <c r="O4586" s="511">
        <v>42560</v>
      </c>
      <c r="P4586" s="512">
        <v>6</v>
      </c>
      <c r="V4586" s="504">
        <v>227.941</v>
      </c>
      <c r="AC4586" s="511">
        <f t="shared" si="143"/>
        <v>42926.208333322262</v>
      </c>
      <c r="AD4586" s="512">
        <f t="shared" si="142"/>
        <v>6</v>
      </c>
      <c r="AJ4586" s="504">
        <v>231</v>
      </c>
    </row>
    <row r="4587" spans="1:36" x14ac:dyDescent="0.2">
      <c r="A4587" s="511">
        <v>42195</v>
      </c>
      <c r="B4587" s="512">
        <v>7</v>
      </c>
      <c r="H4587" s="504">
        <v>243.08</v>
      </c>
      <c r="O4587" s="511">
        <v>42560</v>
      </c>
      <c r="P4587" s="512">
        <v>7</v>
      </c>
      <c r="V4587" s="504">
        <v>229.67599999999999</v>
      </c>
      <c r="AC4587" s="511">
        <f t="shared" si="143"/>
        <v>42926.249999988926</v>
      </c>
      <c r="AD4587" s="512">
        <f t="shared" si="142"/>
        <v>7</v>
      </c>
      <c r="AJ4587" s="504">
        <v>232</v>
      </c>
    </row>
    <row r="4588" spans="1:36" x14ac:dyDescent="0.2">
      <c r="A4588" s="511">
        <v>42195</v>
      </c>
      <c r="B4588" s="512">
        <v>8</v>
      </c>
      <c r="H4588" s="504">
        <v>257.44400000000002</v>
      </c>
      <c r="O4588" s="511">
        <v>42560</v>
      </c>
      <c r="P4588" s="512">
        <v>8</v>
      </c>
      <c r="V4588" s="504">
        <v>239.143</v>
      </c>
      <c r="AC4588" s="511">
        <f t="shared" si="143"/>
        <v>42926.29166665559</v>
      </c>
      <c r="AD4588" s="512">
        <f t="shared" si="142"/>
        <v>8</v>
      </c>
      <c r="AJ4588" s="504">
        <v>240</v>
      </c>
    </row>
    <row r="4589" spans="1:36" x14ac:dyDescent="0.2">
      <c r="A4589" s="511">
        <v>42195</v>
      </c>
      <c r="B4589" s="512">
        <v>9</v>
      </c>
      <c r="H4589" s="504">
        <v>264.80599999999998</v>
      </c>
      <c r="O4589" s="511">
        <v>42560</v>
      </c>
      <c r="P4589" s="512">
        <v>9</v>
      </c>
      <c r="V4589" s="504">
        <v>252.27799999999999</v>
      </c>
      <c r="AC4589" s="511">
        <f t="shared" si="143"/>
        <v>42926.333333322254</v>
      </c>
      <c r="AD4589" s="512">
        <f t="shared" si="142"/>
        <v>9</v>
      </c>
      <c r="AJ4589" s="504">
        <v>255</v>
      </c>
    </row>
    <row r="4590" spans="1:36" x14ac:dyDescent="0.2">
      <c r="A4590" s="511">
        <v>42195</v>
      </c>
      <c r="B4590" s="512">
        <v>10</v>
      </c>
      <c r="H4590" s="504">
        <v>269.83999999999997</v>
      </c>
      <c r="O4590" s="511">
        <v>42560</v>
      </c>
      <c r="P4590" s="512">
        <v>10</v>
      </c>
      <c r="V4590" s="504">
        <v>267.50400000000002</v>
      </c>
      <c r="AC4590" s="511">
        <f t="shared" si="143"/>
        <v>42926.374999988919</v>
      </c>
      <c r="AD4590" s="512">
        <f t="shared" si="142"/>
        <v>10</v>
      </c>
      <c r="AJ4590" s="504">
        <v>270</v>
      </c>
    </row>
    <row r="4591" spans="1:36" x14ac:dyDescent="0.2">
      <c r="A4591" s="511">
        <v>42195</v>
      </c>
      <c r="B4591" s="512">
        <v>11</v>
      </c>
      <c r="H4591" s="504">
        <v>271.60899999999998</v>
      </c>
      <c r="O4591" s="511">
        <v>42560</v>
      </c>
      <c r="P4591" s="512">
        <v>11</v>
      </c>
      <c r="V4591" s="504">
        <v>284.3</v>
      </c>
      <c r="AC4591" s="511">
        <f t="shared" si="143"/>
        <v>42926.416666655583</v>
      </c>
      <c r="AD4591" s="512">
        <f t="shared" si="142"/>
        <v>11</v>
      </c>
      <c r="AJ4591" s="504">
        <v>286</v>
      </c>
    </row>
    <row r="4592" spans="1:36" x14ac:dyDescent="0.2">
      <c r="A4592" s="511">
        <v>42195</v>
      </c>
      <c r="B4592" s="512">
        <v>12</v>
      </c>
      <c r="H4592" s="504">
        <v>275.096</v>
      </c>
      <c r="O4592" s="511">
        <v>42560</v>
      </c>
      <c r="P4592" s="512">
        <v>12</v>
      </c>
      <c r="V4592" s="504">
        <v>297.75200000000001</v>
      </c>
      <c r="AC4592" s="511">
        <f t="shared" si="143"/>
        <v>42926.458333322247</v>
      </c>
      <c r="AD4592" s="512">
        <f t="shared" si="142"/>
        <v>12</v>
      </c>
      <c r="AJ4592" s="504">
        <v>307</v>
      </c>
    </row>
    <row r="4593" spans="1:36" x14ac:dyDescent="0.2">
      <c r="A4593" s="511">
        <v>42195</v>
      </c>
      <c r="B4593" s="512">
        <v>13</v>
      </c>
      <c r="H4593" s="504">
        <v>278.54300000000001</v>
      </c>
      <c r="O4593" s="511">
        <v>42560</v>
      </c>
      <c r="P4593" s="512">
        <v>13</v>
      </c>
      <c r="V4593" s="504">
        <v>312.32900000000001</v>
      </c>
      <c r="AC4593" s="511">
        <f t="shared" si="143"/>
        <v>42926.499999988911</v>
      </c>
      <c r="AD4593" s="512">
        <f t="shared" si="142"/>
        <v>13</v>
      </c>
      <c r="AJ4593" s="504">
        <v>330</v>
      </c>
    </row>
    <row r="4594" spans="1:36" x14ac:dyDescent="0.2">
      <c r="A4594" s="511">
        <v>42195</v>
      </c>
      <c r="B4594" s="512">
        <v>14</v>
      </c>
      <c r="H4594" s="504">
        <v>290.72399999999999</v>
      </c>
      <c r="O4594" s="511">
        <v>42560</v>
      </c>
      <c r="P4594" s="512">
        <v>14</v>
      </c>
      <c r="V4594" s="504">
        <v>330.25099999999998</v>
      </c>
      <c r="AC4594" s="511">
        <f t="shared" si="143"/>
        <v>42926.541666655576</v>
      </c>
      <c r="AD4594" s="512">
        <f t="shared" si="142"/>
        <v>14</v>
      </c>
      <c r="AJ4594" s="504">
        <v>358</v>
      </c>
    </row>
    <row r="4595" spans="1:36" x14ac:dyDescent="0.2">
      <c r="A4595" s="511">
        <v>42195</v>
      </c>
      <c r="B4595" s="512">
        <v>15</v>
      </c>
      <c r="H4595" s="504">
        <v>299.565</v>
      </c>
      <c r="O4595" s="511">
        <v>42560</v>
      </c>
      <c r="P4595" s="512">
        <v>15</v>
      </c>
      <c r="V4595" s="504">
        <v>346.51900000000001</v>
      </c>
      <c r="AC4595" s="511">
        <f t="shared" si="143"/>
        <v>42926.58333332224</v>
      </c>
      <c r="AD4595" s="512">
        <f t="shared" si="142"/>
        <v>15</v>
      </c>
      <c r="AJ4595" s="504">
        <v>386</v>
      </c>
    </row>
    <row r="4596" spans="1:36" x14ac:dyDescent="0.2">
      <c r="A4596" s="511">
        <v>42195</v>
      </c>
      <c r="B4596" s="512">
        <v>16</v>
      </c>
      <c r="H4596" s="504">
        <v>304.83600000000001</v>
      </c>
      <c r="O4596" s="511">
        <v>42560</v>
      </c>
      <c r="P4596" s="512">
        <v>16</v>
      </c>
      <c r="V4596" s="504">
        <v>356.90300000000002</v>
      </c>
      <c r="AC4596" s="511">
        <f t="shared" si="143"/>
        <v>42926.624999988904</v>
      </c>
      <c r="AD4596" s="512">
        <f t="shared" si="142"/>
        <v>16</v>
      </c>
      <c r="AJ4596" s="504">
        <v>414</v>
      </c>
    </row>
    <row r="4597" spans="1:36" x14ac:dyDescent="0.2">
      <c r="A4597" s="511">
        <v>42195</v>
      </c>
      <c r="B4597" s="512">
        <v>17</v>
      </c>
      <c r="H4597" s="504">
        <v>317.30399999999997</v>
      </c>
      <c r="O4597" s="511">
        <v>42560</v>
      </c>
      <c r="P4597" s="512">
        <v>17</v>
      </c>
      <c r="V4597" s="504">
        <v>361.024</v>
      </c>
      <c r="AC4597" s="511">
        <f t="shared" si="143"/>
        <v>42926.666666655568</v>
      </c>
      <c r="AD4597" s="512">
        <f t="shared" si="142"/>
        <v>17</v>
      </c>
      <c r="AJ4597" s="504">
        <v>443</v>
      </c>
    </row>
    <row r="4598" spans="1:36" x14ac:dyDescent="0.2">
      <c r="A4598" s="511">
        <v>42195</v>
      </c>
      <c r="B4598" s="512">
        <v>18</v>
      </c>
      <c r="H4598" s="504">
        <v>327.23200000000003</v>
      </c>
      <c r="O4598" s="511">
        <v>42560</v>
      </c>
      <c r="P4598" s="512">
        <v>18</v>
      </c>
      <c r="V4598" s="504">
        <v>358.79300000000001</v>
      </c>
      <c r="AC4598" s="511">
        <f t="shared" si="143"/>
        <v>42926.708333322233</v>
      </c>
      <c r="AD4598" s="512">
        <f t="shared" si="142"/>
        <v>18</v>
      </c>
      <c r="AJ4598" s="504">
        <v>461</v>
      </c>
    </row>
    <row r="4599" spans="1:36" x14ac:dyDescent="0.2">
      <c r="A4599" s="511">
        <v>42195</v>
      </c>
      <c r="B4599" s="512">
        <v>19</v>
      </c>
      <c r="H4599" s="504">
        <v>329.71</v>
      </c>
      <c r="O4599" s="511">
        <v>42560</v>
      </c>
      <c r="P4599" s="512">
        <v>19</v>
      </c>
      <c r="V4599" s="504">
        <v>346.84500000000003</v>
      </c>
      <c r="AC4599" s="511">
        <f t="shared" si="143"/>
        <v>42926.749999988897</v>
      </c>
      <c r="AD4599" s="512">
        <f t="shared" si="142"/>
        <v>19</v>
      </c>
      <c r="AJ4599" s="504">
        <v>459</v>
      </c>
    </row>
    <row r="4600" spans="1:36" x14ac:dyDescent="0.2">
      <c r="A4600" s="511">
        <v>42195</v>
      </c>
      <c r="B4600" s="512">
        <v>20</v>
      </c>
      <c r="H4600" s="504">
        <v>319.73500000000001</v>
      </c>
      <c r="O4600" s="511">
        <v>42560</v>
      </c>
      <c r="P4600" s="512">
        <v>20</v>
      </c>
      <c r="V4600" s="504">
        <v>325.61200000000002</v>
      </c>
      <c r="AC4600" s="511">
        <f t="shared" si="143"/>
        <v>42926.791666655561</v>
      </c>
      <c r="AD4600" s="512">
        <f t="shared" si="142"/>
        <v>20</v>
      </c>
      <c r="AJ4600" s="504">
        <v>434</v>
      </c>
    </row>
    <row r="4601" spans="1:36" x14ac:dyDescent="0.2">
      <c r="A4601" s="511">
        <v>42195</v>
      </c>
      <c r="B4601" s="512">
        <v>21</v>
      </c>
      <c r="H4601" s="504">
        <v>309.82799999999997</v>
      </c>
      <c r="O4601" s="511">
        <v>42560</v>
      </c>
      <c r="P4601" s="512">
        <v>21</v>
      </c>
      <c r="V4601" s="504">
        <v>303.41000000000003</v>
      </c>
      <c r="AC4601" s="511">
        <f t="shared" si="143"/>
        <v>42926.833333322225</v>
      </c>
      <c r="AD4601" s="512">
        <f t="shared" si="142"/>
        <v>21</v>
      </c>
      <c r="AJ4601" s="504">
        <v>397</v>
      </c>
    </row>
    <row r="4602" spans="1:36" x14ac:dyDescent="0.2">
      <c r="A4602" s="511">
        <v>42195</v>
      </c>
      <c r="B4602" s="512">
        <v>22</v>
      </c>
      <c r="H4602" s="504">
        <v>304.202</v>
      </c>
      <c r="O4602" s="511">
        <v>42560</v>
      </c>
      <c r="P4602" s="512">
        <v>22</v>
      </c>
      <c r="V4602" s="504">
        <v>290.08</v>
      </c>
      <c r="AC4602" s="511">
        <f t="shared" si="143"/>
        <v>42926.87499998889</v>
      </c>
      <c r="AD4602" s="512">
        <f t="shared" si="142"/>
        <v>22</v>
      </c>
      <c r="AJ4602" s="504">
        <v>367</v>
      </c>
    </row>
    <row r="4603" spans="1:36" x14ac:dyDescent="0.2">
      <c r="A4603" s="511">
        <v>42195</v>
      </c>
      <c r="B4603" s="512">
        <v>23</v>
      </c>
      <c r="H4603" s="504">
        <v>285.86200000000002</v>
      </c>
      <c r="O4603" s="511">
        <v>42560</v>
      </c>
      <c r="P4603" s="512">
        <v>23</v>
      </c>
      <c r="V4603" s="504">
        <v>267.19</v>
      </c>
      <c r="AC4603" s="511">
        <f t="shared" si="143"/>
        <v>42926.916666655554</v>
      </c>
      <c r="AD4603" s="512">
        <f t="shared" si="142"/>
        <v>23</v>
      </c>
      <c r="AJ4603" s="504">
        <v>335</v>
      </c>
    </row>
    <row r="4604" spans="1:36" x14ac:dyDescent="0.2">
      <c r="A4604" s="511">
        <v>42195</v>
      </c>
      <c r="B4604" s="512">
        <v>24</v>
      </c>
      <c r="H4604" s="504">
        <v>261.495</v>
      </c>
      <c r="O4604" s="511">
        <v>42560</v>
      </c>
      <c r="P4604" s="512">
        <v>24</v>
      </c>
      <c r="V4604" s="504">
        <v>243.9</v>
      </c>
      <c r="AC4604" s="511">
        <f t="shared" si="143"/>
        <v>42926.958333322218</v>
      </c>
      <c r="AD4604" s="512">
        <f t="shared" si="142"/>
        <v>24</v>
      </c>
      <c r="AJ4604" s="504">
        <v>293</v>
      </c>
    </row>
    <row r="4605" spans="1:36" x14ac:dyDescent="0.2">
      <c r="A4605" s="511">
        <v>42196</v>
      </c>
      <c r="B4605" s="512">
        <v>1</v>
      </c>
      <c r="H4605" s="504">
        <v>245.12700000000001</v>
      </c>
      <c r="O4605" s="511">
        <v>42561</v>
      </c>
      <c r="P4605" s="512">
        <v>1</v>
      </c>
      <c r="V4605" s="504">
        <v>225.55500000000001</v>
      </c>
      <c r="AC4605" s="511">
        <f t="shared" si="143"/>
        <v>42926.999999988882</v>
      </c>
      <c r="AD4605" s="512">
        <f t="shared" si="142"/>
        <v>1</v>
      </c>
      <c r="AJ4605" s="504">
        <v>261</v>
      </c>
    </row>
    <row r="4606" spans="1:36" x14ac:dyDescent="0.2">
      <c r="A4606" s="511">
        <v>42196</v>
      </c>
      <c r="B4606" s="512">
        <v>2</v>
      </c>
      <c r="H4606" s="504">
        <v>231.34800000000001</v>
      </c>
      <c r="O4606" s="511">
        <v>42561</v>
      </c>
      <c r="P4606" s="512">
        <v>2</v>
      </c>
      <c r="V4606" s="504">
        <v>213.36500000000001</v>
      </c>
      <c r="AC4606" s="511">
        <f t="shared" si="143"/>
        <v>42927.041666655547</v>
      </c>
      <c r="AD4606" s="512">
        <f t="shared" si="142"/>
        <v>2</v>
      </c>
      <c r="AJ4606" s="504">
        <v>243</v>
      </c>
    </row>
    <row r="4607" spans="1:36" x14ac:dyDescent="0.2">
      <c r="A4607" s="511">
        <v>42196</v>
      </c>
      <c r="B4607" s="512">
        <v>3</v>
      </c>
      <c r="H4607" s="504">
        <v>223.999</v>
      </c>
      <c r="O4607" s="511">
        <v>42561</v>
      </c>
      <c r="P4607" s="512">
        <v>3</v>
      </c>
      <c r="V4607" s="504">
        <v>204.14400000000001</v>
      </c>
      <c r="AC4607" s="511">
        <f t="shared" si="143"/>
        <v>42927.083333322211</v>
      </c>
      <c r="AD4607" s="512">
        <f t="shared" si="142"/>
        <v>3</v>
      </c>
      <c r="AJ4607" s="504">
        <v>234</v>
      </c>
    </row>
    <row r="4608" spans="1:36" x14ac:dyDescent="0.2">
      <c r="A4608" s="511">
        <v>42196</v>
      </c>
      <c r="B4608" s="512">
        <v>4</v>
      </c>
      <c r="H4608" s="504">
        <v>218.74600000000001</v>
      </c>
      <c r="O4608" s="511">
        <v>42561</v>
      </c>
      <c r="P4608" s="512">
        <v>4</v>
      </c>
      <c r="V4608" s="504">
        <v>201.28800000000001</v>
      </c>
      <c r="AC4608" s="511">
        <f t="shared" si="143"/>
        <v>42927.124999988875</v>
      </c>
      <c r="AD4608" s="512">
        <f t="shared" si="142"/>
        <v>4</v>
      </c>
      <c r="AJ4608" s="504">
        <v>232</v>
      </c>
    </row>
    <row r="4609" spans="1:36" x14ac:dyDescent="0.2">
      <c r="A4609" s="511">
        <v>42196</v>
      </c>
      <c r="B4609" s="512">
        <v>5</v>
      </c>
      <c r="H4609" s="504">
        <v>218.65100000000001</v>
      </c>
      <c r="O4609" s="511">
        <v>42561</v>
      </c>
      <c r="P4609" s="512">
        <v>5</v>
      </c>
      <c r="V4609" s="504">
        <v>198.941</v>
      </c>
      <c r="AC4609" s="511">
        <f t="shared" si="143"/>
        <v>42927.166666655539</v>
      </c>
      <c r="AD4609" s="512">
        <f t="shared" si="142"/>
        <v>5</v>
      </c>
      <c r="AJ4609" s="504">
        <v>231</v>
      </c>
    </row>
    <row r="4610" spans="1:36" x14ac:dyDescent="0.2">
      <c r="A4610" s="511">
        <v>42196</v>
      </c>
      <c r="B4610" s="512">
        <v>6</v>
      </c>
      <c r="H4610" s="504">
        <v>220.80799999999999</v>
      </c>
      <c r="O4610" s="511">
        <v>42561</v>
      </c>
      <c r="P4610" s="512">
        <v>6</v>
      </c>
      <c r="V4610" s="504">
        <v>197.04300000000001</v>
      </c>
      <c r="AC4610" s="511">
        <f t="shared" si="143"/>
        <v>42927.208333322204</v>
      </c>
      <c r="AD4610" s="512">
        <f t="shared" si="142"/>
        <v>6</v>
      </c>
      <c r="AJ4610" s="504">
        <v>232</v>
      </c>
    </row>
    <row r="4611" spans="1:36" x14ac:dyDescent="0.2">
      <c r="A4611" s="511">
        <v>42196</v>
      </c>
      <c r="B4611" s="512">
        <v>7</v>
      </c>
      <c r="H4611" s="504">
        <v>221.19499999999999</v>
      </c>
      <c r="O4611" s="511">
        <v>42561</v>
      </c>
      <c r="P4611" s="512">
        <v>7</v>
      </c>
      <c r="V4611" s="504">
        <v>192.50200000000001</v>
      </c>
      <c r="AC4611" s="511">
        <f t="shared" si="143"/>
        <v>42927.249999988868</v>
      </c>
      <c r="AD4611" s="512">
        <f t="shared" si="142"/>
        <v>7</v>
      </c>
      <c r="AJ4611" s="504">
        <v>232</v>
      </c>
    </row>
    <row r="4612" spans="1:36" x14ac:dyDescent="0.2">
      <c r="A4612" s="511">
        <v>42196</v>
      </c>
      <c r="B4612" s="512">
        <v>8</v>
      </c>
      <c r="H4612" s="504">
        <v>229.31100000000001</v>
      </c>
      <c r="O4612" s="511">
        <v>42561</v>
      </c>
      <c r="P4612" s="512">
        <v>8</v>
      </c>
      <c r="V4612" s="504">
        <v>195.95500000000001</v>
      </c>
      <c r="AC4612" s="511">
        <f t="shared" si="143"/>
        <v>42927.291666655532</v>
      </c>
      <c r="AD4612" s="512">
        <f t="shared" si="142"/>
        <v>8</v>
      </c>
      <c r="AJ4612" s="504">
        <v>237</v>
      </c>
    </row>
    <row r="4613" spans="1:36" x14ac:dyDescent="0.2">
      <c r="A4613" s="511">
        <v>42196</v>
      </c>
      <c r="B4613" s="512">
        <v>9</v>
      </c>
      <c r="H4613" s="504">
        <v>237.39099999999999</v>
      </c>
      <c r="O4613" s="511">
        <v>42561</v>
      </c>
      <c r="P4613" s="512">
        <v>9</v>
      </c>
      <c r="V4613" s="504">
        <v>200.81299999999999</v>
      </c>
      <c r="AC4613" s="511">
        <f t="shared" si="143"/>
        <v>42927.333333322196</v>
      </c>
      <c r="AD4613" s="512">
        <f t="shared" si="142"/>
        <v>9</v>
      </c>
      <c r="AJ4613" s="504">
        <v>247</v>
      </c>
    </row>
    <row r="4614" spans="1:36" x14ac:dyDescent="0.2">
      <c r="A4614" s="511">
        <v>42196</v>
      </c>
      <c r="B4614" s="512">
        <v>10</v>
      </c>
      <c r="H4614" s="504">
        <v>246.101</v>
      </c>
      <c r="O4614" s="511">
        <v>42561</v>
      </c>
      <c r="P4614" s="512">
        <v>10</v>
      </c>
      <c r="V4614" s="504">
        <v>206.86099999999999</v>
      </c>
      <c r="AC4614" s="511">
        <f t="shared" si="143"/>
        <v>42927.374999988861</v>
      </c>
      <c r="AD4614" s="512">
        <f t="shared" si="142"/>
        <v>10</v>
      </c>
      <c r="AJ4614" s="504">
        <v>259</v>
      </c>
    </row>
    <row r="4615" spans="1:36" x14ac:dyDescent="0.2">
      <c r="A4615" s="511">
        <v>42196</v>
      </c>
      <c r="B4615" s="512">
        <v>11</v>
      </c>
      <c r="H4615" s="504">
        <v>257.81099999999998</v>
      </c>
      <c r="O4615" s="511">
        <v>42561</v>
      </c>
      <c r="P4615" s="512">
        <v>11</v>
      </c>
      <c r="V4615" s="504">
        <v>212.64699999999999</v>
      </c>
      <c r="AC4615" s="511">
        <f t="shared" si="143"/>
        <v>42927.416666655525</v>
      </c>
      <c r="AD4615" s="512">
        <f t="shared" si="142"/>
        <v>11</v>
      </c>
      <c r="AJ4615" s="504">
        <v>274</v>
      </c>
    </row>
    <row r="4616" spans="1:36" x14ac:dyDescent="0.2">
      <c r="A4616" s="511">
        <v>42196</v>
      </c>
      <c r="B4616" s="512">
        <v>12</v>
      </c>
      <c r="H4616" s="504">
        <v>271.20999999999998</v>
      </c>
      <c r="O4616" s="511">
        <v>42561</v>
      </c>
      <c r="P4616" s="512">
        <v>12</v>
      </c>
      <c r="V4616" s="504">
        <v>218.863</v>
      </c>
      <c r="AC4616" s="511">
        <f t="shared" si="143"/>
        <v>42927.458333322189</v>
      </c>
      <c r="AD4616" s="512">
        <f t="shared" si="142"/>
        <v>12</v>
      </c>
      <c r="AJ4616" s="504">
        <v>291</v>
      </c>
    </row>
    <row r="4617" spans="1:36" x14ac:dyDescent="0.2">
      <c r="A4617" s="511">
        <v>42196</v>
      </c>
      <c r="B4617" s="512">
        <v>13</v>
      </c>
      <c r="H4617" s="504">
        <v>286.13</v>
      </c>
      <c r="O4617" s="511">
        <v>42561</v>
      </c>
      <c r="P4617" s="512">
        <v>13</v>
      </c>
      <c r="V4617" s="504">
        <v>227.148</v>
      </c>
      <c r="AC4617" s="511">
        <f t="shared" si="143"/>
        <v>42927.499999988853</v>
      </c>
      <c r="AD4617" s="512">
        <f t="shared" si="142"/>
        <v>13</v>
      </c>
      <c r="AJ4617" s="504">
        <v>312</v>
      </c>
    </row>
    <row r="4618" spans="1:36" x14ac:dyDescent="0.2">
      <c r="A4618" s="511">
        <v>42196</v>
      </c>
      <c r="B4618" s="512">
        <v>14</v>
      </c>
      <c r="H4618" s="504">
        <v>303.71300000000002</v>
      </c>
      <c r="O4618" s="511">
        <v>42561</v>
      </c>
      <c r="P4618" s="512">
        <v>14</v>
      </c>
      <c r="V4618" s="504">
        <v>237.78200000000001</v>
      </c>
      <c r="AC4618" s="511">
        <f t="shared" si="143"/>
        <v>42927.541666655517</v>
      </c>
      <c r="AD4618" s="512">
        <f t="shared" si="142"/>
        <v>14</v>
      </c>
      <c r="AJ4618" s="504">
        <v>336</v>
      </c>
    </row>
    <row r="4619" spans="1:36" x14ac:dyDescent="0.2">
      <c r="A4619" s="511">
        <v>42196</v>
      </c>
      <c r="B4619" s="512">
        <v>15</v>
      </c>
      <c r="H4619" s="504">
        <v>325.18299999999999</v>
      </c>
      <c r="O4619" s="511">
        <v>42561</v>
      </c>
      <c r="P4619" s="512">
        <v>15</v>
      </c>
      <c r="V4619" s="504">
        <v>250.69900000000001</v>
      </c>
      <c r="AC4619" s="511">
        <f t="shared" si="143"/>
        <v>42927.583333322182</v>
      </c>
      <c r="AD4619" s="512">
        <f t="shared" si="142"/>
        <v>15</v>
      </c>
      <c r="AJ4619" s="504">
        <v>366</v>
      </c>
    </row>
    <row r="4620" spans="1:36" x14ac:dyDescent="0.2">
      <c r="A4620" s="511">
        <v>42196</v>
      </c>
      <c r="B4620" s="512">
        <v>16</v>
      </c>
      <c r="H4620" s="504">
        <v>343.85300000000001</v>
      </c>
      <c r="O4620" s="511">
        <v>42561</v>
      </c>
      <c r="P4620" s="512">
        <v>16</v>
      </c>
      <c r="V4620" s="504">
        <v>265.46300000000002</v>
      </c>
      <c r="AC4620" s="511">
        <f t="shared" si="143"/>
        <v>42927.624999988846</v>
      </c>
      <c r="AD4620" s="512">
        <f t="shared" si="142"/>
        <v>16</v>
      </c>
      <c r="AJ4620" s="504">
        <v>398</v>
      </c>
    </row>
    <row r="4621" spans="1:36" x14ac:dyDescent="0.2">
      <c r="A4621" s="511">
        <v>42196</v>
      </c>
      <c r="B4621" s="512">
        <v>17</v>
      </c>
      <c r="H4621" s="504">
        <v>356.73399999999998</v>
      </c>
      <c r="O4621" s="511">
        <v>42561</v>
      </c>
      <c r="P4621" s="512">
        <v>17</v>
      </c>
      <c r="V4621" s="504">
        <v>281.84500000000003</v>
      </c>
      <c r="AC4621" s="511">
        <f t="shared" si="143"/>
        <v>42927.66666665551</v>
      </c>
      <c r="AD4621" s="512">
        <f t="shared" si="142"/>
        <v>17</v>
      </c>
      <c r="AJ4621" s="504">
        <v>429</v>
      </c>
    </row>
    <row r="4622" spans="1:36" x14ac:dyDescent="0.2">
      <c r="A4622" s="511">
        <v>42196</v>
      </c>
      <c r="B4622" s="512">
        <v>18</v>
      </c>
      <c r="H4622" s="504">
        <v>358.82400000000001</v>
      </c>
      <c r="O4622" s="511">
        <v>42561</v>
      </c>
      <c r="P4622" s="512">
        <v>18</v>
      </c>
      <c r="V4622" s="504">
        <v>293.95999999999998</v>
      </c>
      <c r="AC4622" s="511">
        <f t="shared" si="143"/>
        <v>42927.708333322174</v>
      </c>
      <c r="AD4622" s="512">
        <f t="shared" si="142"/>
        <v>18</v>
      </c>
      <c r="AJ4622" s="504">
        <v>445</v>
      </c>
    </row>
    <row r="4623" spans="1:36" x14ac:dyDescent="0.2">
      <c r="A4623" s="511">
        <v>42196</v>
      </c>
      <c r="B4623" s="512">
        <v>19</v>
      </c>
      <c r="H4623" s="504">
        <v>351.101</v>
      </c>
      <c r="O4623" s="511">
        <v>42561</v>
      </c>
      <c r="P4623" s="512">
        <v>19</v>
      </c>
      <c r="V4623" s="504">
        <v>297.72800000000001</v>
      </c>
      <c r="AC4623" s="511">
        <f t="shared" si="143"/>
        <v>42927.749999988839</v>
      </c>
      <c r="AD4623" s="512">
        <f t="shared" si="142"/>
        <v>19</v>
      </c>
      <c r="AJ4623" s="504">
        <v>442</v>
      </c>
    </row>
    <row r="4624" spans="1:36" x14ac:dyDescent="0.2">
      <c r="A4624" s="511">
        <v>42196</v>
      </c>
      <c r="B4624" s="512">
        <v>20</v>
      </c>
      <c r="H4624" s="504">
        <v>333.10700000000003</v>
      </c>
      <c r="O4624" s="511">
        <v>42561</v>
      </c>
      <c r="P4624" s="512">
        <v>20</v>
      </c>
      <c r="V4624" s="504">
        <v>294.48700000000002</v>
      </c>
      <c r="AC4624" s="511">
        <f t="shared" si="143"/>
        <v>42927.791666655503</v>
      </c>
      <c r="AD4624" s="512">
        <f t="shared" si="142"/>
        <v>20</v>
      </c>
      <c r="AJ4624" s="504">
        <v>418</v>
      </c>
    </row>
    <row r="4625" spans="1:36" x14ac:dyDescent="0.2">
      <c r="A4625" s="511">
        <v>42196</v>
      </c>
      <c r="B4625" s="512">
        <v>21</v>
      </c>
      <c r="H4625" s="504">
        <v>315.714</v>
      </c>
      <c r="O4625" s="511">
        <v>42561</v>
      </c>
      <c r="P4625" s="512">
        <v>21</v>
      </c>
      <c r="V4625" s="504">
        <v>289.27499999999998</v>
      </c>
      <c r="AC4625" s="511">
        <f t="shared" si="143"/>
        <v>42927.833333322167</v>
      </c>
      <c r="AD4625" s="512">
        <f t="shared" si="142"/>
        <v>21</v>
      </c>
      <c r="AJ4625" s="504">
        <v>384</v>
      </c>
    </row>
    <row r="4626" spans="1:36" x14ac:dyDescent="0.2">
      <c r="A4626" s="511">
        <v>42196</v>
      </c>
      <c r="B4626" s="512">
        <v>22</v>
      </c>
      <c r="H4626" s="504">
        <v>303.84500000000003</v>
      </c>
      <c r="O4626" s="511">
        <v>42561</v>
      </c>
      <c r="P4626" s="512">
        <v>22</v>
      </c>
      <c r="V4626" s="504">
        <v>285.15699999999998</v>
      </c>
      <c r="AC4626" s="511">
        <f t="shared" si="143"/>
        <v>42927.874999988831</v>
      </c>
      <c r="AD4626" s="512">
        <f t="shared" si="142"/>
        <v>22</v>
      </c>
      <c r="AJ4626" s="504">
        <v>360</v>
      </c>
    </row>
    <row r="4627" spans="1:36" x14ac:dyDescent="0.2">
      <c r="A4627" s="511">
        <v>42196</v>
      </c>
      <c r="B4627" s="512">
        <v>23</v>
      </c>
      <c r="H4627" s="504">
        <v>280.00900000000001</v>
      </c>
      <c r="O4627" s="511">
        <v>42561</v>
      </c>
      <c r="P4627" s="512">
        <v>23</v>
      </c>
      <c r="V4627" s="504">
        <v>264.17899999999997</v>
      </c>
      <c r="AC4627" s="511">
        <f t="shared" si="143"/>
        <v>42927.916666655496</v>
      </c>
      <c r="AD4627" s="512">
        <f t="shared" si="142"/>
        <v>23</v>
      </c>
      <c r="AJ4627" s="504">
        <v>331</v>
      </c>
    </row>
    <row r="4628" spans="1:36" x14ac:dyDescent="0.2">
      <c r="A4628" s="511">
        <v>42196</v>
      </c>
      <c r="B4628" s="512">
        <v>24</v>
      </c>
      <c r="H4628" s="504">
        <v>253.93600000000001</v>
      </c>
      <c r="O4628" s="511">
        <v>42561</v>
      </c>
      <c r="P4628" s="512">
        <v>24</v>
      </c>
      <c r="V4628" s="504">
        <v>240.56800000000001</v>
      </c>
      <c r="AC4628" s="511">
        <f t="shared" si="143"/>
        <v>42927.95833332216</v>
      </c>
      <c r="AD4628" s="512">
        <f t="shared" si="142"/>
        <v>24</v>
      </c>
      <c r="AJ4628" s="504">
        <v>291</v>
      </c>
    </row>
    <row r="4629" spans="1:36" x14ac:dyDescent="0.2">
      <c r="A4629" s="511">
        <v>42197</v>
      </c>
      <c r="B4629" s="512">
        <v>1</v>
      </c>
      <c r="H4629" s="504">
        <v>236.298</v>
      </c>
      <c r="O4629" s="511">
        <v>42562</v>
      </c>
      <c r="P4629" s="512">
        <v>1</v>
      </c>
      <c r="V4629" s="504">
        <v>224.131</v>
      </c>
      <c r="AC4629" s="511">
        <f t="shared" si="143"/>
        <v>42927.999999988824</v>
      </c>
      <c r="AD4629" s="512">
        <f t="shared" si="142"/>
        <v>1</v>
      </c>
      <c r="AJ4629" s="504">
        <v>260</v>
      </c>
    </row>
    <row r="4630" spans="1:36" x14ac:dyDescent="0.2">
      <c r="A4630" s="511">
        <v>42197</v>
      </c>
      <c r="B4630" s="512">
        <v>2</v>
      </c>
      <c r="H4630" s="504">
        <v>221.56800000000001</v>
      </c>
      <c r="O4630" s="511">
        <v>42562</v>
      </c>
      <c r="P4630" s="512">
        <v>2</v>
      </c>
      <c r="V4630" s="504">
        <v>211.63800000000001</v>
      </c>
      <c r="AC4630" s="511">
        <f t="shared" si="143"/>
        <v>42928.041666655488</v>
      </c>
      <c r="AD4630" s="512">
        <f t="shared" ref="AD4630:AD4693" si="144">B4630</f>
        <v>2</v>
      </c>
      <c r="AJ4630" s="504">
        <v>242</v>
      </c>
    </row>
    <row r="4631" spans="1:36" x14ac:dyDescent="0.2">
      <c r="A4631" s="511">
        <v>42197</v>
      </c>
      <c r="B4631" s="512">
        <v>3</v>
      </c>
      <c r="H4631" s="504">
        <v>210.816</v>
      </c>
      <c r="O4631" s="511">
        <v>42562</v>
      </c>
      <c r="P4631" s="512">
        <v>3</v>
      </c>
      <c r="V4631" s="504">
        <v>203.28</v>
      </c>
      <c r="AC4631" s="511">
        <f t="shared" ref="AC4631:AC4694" si="145">AC4630+1/24</f>
        <v>42928.083333322153</v>
      </c>
      <c r="AD4631" s="512">
        <f t="shared" si="144"/>
        <v>3</v>
      </c>
      <c r="AJ4631" s="504">
        <v>233</v>
      </c>
    </row>
    <row r="4632" spans="1:36" x14ac:dyDescent="0.2">
      <c r="A4632" s="511">
        <v>42197</v>
      </c>
      <c r="B4632" s="512">
        <v>4</v>
      </c>
      <c r="H4632" s="504">
        <v>204.006</v>
      </c>
      <c r="O4632" s="511">
        <v>42562</v>
      </c>
      <c r="P4632" s="512">
        <v>4</v>
      </c>
      <c r="V4632" s="504">
        <v>201.679</v>
      </c>
      <c r="AC4632" s="511">
        <f t="shared" si="145"/>
        <v>42928.124999988817</v>
      </c>
      <c r="AD4632" s="512">
        <f t="shared" si="144"/>
        <v>4</v>
      </c>
      <c r="AJ4632" s="504">
        <v>231</v>
      </c>
    </row>
    <row r="4633" spans="1:36" x14ac:dyDescent="0.2">
      <c r="A4633" s="511">
        <v>42197</v>
      </c>
      <c r="B4633" s="512">
        <v>5</v>
      </c>
      <c r="H4633" s="504">
        <v>202.61099999999999</v>
      </c>
      <c r="O4633" s="511">
        <v>42562</v>
      </c>
      <c r="P4633" s="512">
        <v>5</v>
      </c>
      <c r="V4633" s="504">
        <v>205.73</v>
      </c>
      <c r="AC4633" s="511">
        <f t="shared" si="145"/>
        <v>42928.166666655481</v>
      </c>
      <c r="AD4633" s="512">
        <f t="shared" si="144"/>
        <v>5</v>
      </c>
      <c r="AJ4633" s="504">
        <v>231</v>
      </c>
    </row>
    <row r="4634" spans="1:36" x14ac:dyDescent="0.2">
      <c r="A4634" s="511">
        <v>42197</v>
      </c>
      <c r="B4634" s="512">
        <v>6</v>
      </c>
      <c r="H4634" s="504">
        <v>200.84</v>
      </c>
      <c r="O4634" s="511">
        <v>42562</v>
      </c>
      <c r="P4634" s="512">
        <v>6</v>
      </c>
      <c r="V4634" s="504">
        <v>211.96299999999999</v>
      </c>
      <c r="AC4634" s="511">
        <f t="shared" si="145"/>
        <v>42928.208333322145</v>
      </c>
      <c r="AD4634" s="512">
        <f t="shared" si="144"/>
        <v>6</v>
      </c>
      <c r="AJ4634" s="504">
        <v>231</v>
      </c>
    </row>
    <row r="4635" spans="1:36" x14ac:dyDescent="0.2">
      <c r="A4635" s="511">
        <v>42197</v>
      </c>
      <c r="B4635" s="512">
        <v>7</v>
      </c>
      <c r="H4635" s="504">
        <v>197.13200000000001</v>
      </c>
      <c r="O4635" s="511">
        <v>42562</v>
      </c>
      <c r="P4635" s="512">
        <v>7</v>
      </c>
      <c r="V4635" s="504">
        <v>227.61500000000001</v>
      </c>
      <c r="AC4635" s="511">
        <f t="shared" si="145"/>
        <v>42928.24999998881</v>
      </c>
      <c r="AD4635" s="512">
        <f t="shared" si="144"/>
        <v>7</v>
      </c>
      <c r="AJ4635" s="504">
        <v>231</v>
      </c>
    </row>
    <row r="4636" spans="1:36" x14ac:dyDescent="0.2">
      <c r="A4636" s="511">
        <v>42197</v>
      </c>
      <c r="B4636" s="512">
        <v>8</v>
      </c>
      <c r="H4636" s="504">
        <v>202.387</v>
      </c>
      <c r="O4636" s="511">
        <v>42562</v>
      </c>
      <c r="P4636" s="512">
        <v>8</v>
      </c>
      <c r="V4636" s="504">
        <v>247.047</v>
      </c>
      <c r="AC4636" s="511">
        <f t="shared" si="145"/>
        <v>42928.291666655474</v>
      </c>
      <c r="AD4636" s="512">
        <f t="shared" si="144"/>
        <v>8</v>
      </c>
      <c r="AJ4636" s="504">
        <v>233</v>
      </c>
    </row>
    <row r="4637" spans="1:36" x14ac:dyDescent="0.2">
      <c r="A4637" s="511">
        <v>42197</v>
      </c>
      <c r="B4637" s="512">
        <v>9</v>
      </c>
      <c r="H4637" s="504">
        <v>208.67</v>
      </c>
      <c r="O4637" s="511">
        <v>42562</v>
      </c>
      <c r="P4637" s="512">
        <v>9</v>
      </c>
      <c r="V4637" s="504">
        <v>260.20100000000002</v>
      </c>
      <c r="AC4637" s="511">
        <f t="shared" si="145"/>
        <v>42928.333333322138</v>
      </c>
      <c r="AD4637" s="512">
        <f t="shared" si="144"/>
        <v>9</v>
      </c>
      <c r="AJ4637" s="504">
        <v>241</v>
      </c>
    </row>
    <row r="4638" spans="1:36" x14ac:dyDescent="0.2">
      <c r="A4638" s="511">
        <v>42197</v>
      </c>
      <c r="B4638" s="512">
        <v>10</v>
      </c>
      <c r="H4638" s="504">
        <v>218.03299999999999</v>
      </c>
      <c r="O4638" s="511">
        <v>42562</v>
      </c>
      <c r="P4638" s="512">
        <v>10</v>
      </c>
      <c r="V4638" s="504">
        <v>271.858</v>
      </c>
      <c r="AC4638" s="511">
        <f t="shared" si="145"/>
        <v>42928.374999988802</v>
      </c>
      <c r="AD4638" s="512">
        <f t="shared" si="144"/>
        <v>10</v>
      </c>
      <c r="AJ4638" s="504">
        <v>254</v>
      </c>
    </row>
    <row r="4639" spans="1:36" x14ac:dyDescent="0.2">
      <c r="A4639" s="511">
        <v>42197</v>
      </c>
      <c r="B4639" s="512">
        <v>11</v>
      </c>
      <c r="H4639" s="504">
        <v>231.315</v>
      </c>
      <c r="O4639" s="511">
        <v>42562</v>
      </c>
      <c r="P4639" s="512">
        <v>11</v>
      </c>
      <c r="V4639" s="504">
        <v>284.37900000000002</v>
      </c>
      <c r="AC4639" s="511">
        <f t="shared" si="145"/>
        <v>42928.416666655467</v>
      </c>
      <c r="AD4639" s="512">
        <f t="shared" si="144"/>
        <v>11</v>
      </c>
      <c r="AJ4639" s="504">
        <v>270</v>
      </c>
    </row>
    <row r="4640" spans="1:36" x14ac:dyDescent="0.2">
      <c r="A4640" s="511">
        <v>42197</v>
      </c>
      <c r="B4640" s="512">
        <v>12</v>
      </c>
      <c r="H4640" s="504">
        <v>243.023</v>
      </c>
      <c r="O4640" s="511">
        <v>42562</v>
      </c>
      <c r="P4640" s="512">
        <v>12</v>
      </c>
      <c r="V4640" s="504">
        <v>300.358</v>
      </c>
      <c r="AC4640" s="511">
        <f t="shared" si="145"/>
        <v>42928.458333322131</v>
      </c>
      <c r="AD4640" s="512">
        <f t="shared" si="144"/>
        <v>12</v>
      </c>
      <c r="AJ4640" s="504">
        <v>288</v>
      </c>
    </row>
    <row r="4641" spans="1:36" x14ac:dyDescent="0.2">
      <c r="A4641" s="511">
        <v>42197</v>
      </c>
      <c r="B4641" s="512">
        <v>13</v>
      </c>
      <c r="H4641" s="504">
        <v>258.07</v>
      </c>
      <c r="O4641" s="511">
        <v>42562</v>
      </c>
      <c r="P4641" s="512">
        <v>13</v>
      </c>
      <c r="V4641" s="504">
        <v>315.66699999999997</v>
      </c>
      <c r="AC4641" s="511">
        <f t="shared" si="145"/>
        <v>42928.499999988795</v>
      </c>
      <c r="AD4641" s="512">
        <f t="shared" si="144"/>
        <v>13</v>
      </c>
      <c r="AJ4641" s="504">
        <v>311</v>
      </c>
    </row>
    <row r="4642" spans="1:36" x14ac:dyDescent="0.2">
      <c r="A4642" s="511">
        <v>42197</v>
      </c>
      <c r="B4642" s="512">
        <v>14</v>
      </c>
      <c r="H4642" s="504">
        <v>277.19299999999998</v>
      </c>
      <c r="O4642" s="511">
        <v>42562</v>
      </c>
      <c r="P4642" s="512">
        <v>14</v>
      </c>
      <c r="V4642" s="504">
        <v>336.37700000000001</v>
      </c>
      <c r="AC4642" s="511">
        <f t="shared" si="145"/>
        <v>42928.541666655459</v>
      </c>
      <c r="AD4642" s="512">
        <f t="shared" si="144"/>
        <v>14</v>
      </c>
      <c r="AJ4642" s="504">
        <v>338</v>
      </c>
    </row>
    <row r="4643" spans="1:36" x14ac:dyDescent="0.2">
      <c r="A4643" s="511">
        <v>42197</v>
      </c>
      <c r="B4643" s="512">
        <v>15</v>
      </c>
      <c r="H4643" s="504">
        <v>298.22399999999999</v>
      </c>
      <c r="O4643" s="511">
        <v>42562</v>
      </c>
      <c r="P4643" s="512">
        <v>15</v>
      </c>
      <c r="V4643" s="504">
        <v>357.77499999999998</v>
      </c>
      <c r="AC4643" s="511">
        <f t="shared" si="145"/>
        <v>42928.583333322124</v>
      </c>
      <c r="AD4643" s="512">
        <f t="shared" si="144"/>
        <v>15</v>
      </c>
      <c r="AJ4643" s="504">
        <v>371</v>
      </c>
    </row>
    <row r="4644" spans="1:36" x14ac:dyDescent="0.2">
      <c r="A4644" s="511">
        <v>42197</v>
      </c>
      <c r="B4644" s="512">
        <v>16</v>
      </c>
      <c r="H4644" s="504">
        <v>317.55500000000001</v>
      </c>
      <c r="O4644" s="511">
        <v>42562</v>
      </c>
      <c r="P4644" s="512">
        <v>16</v>
      </c>
      <c r="V4644" s="504">
        <v>377.33800000000002</v>
      </c>
      <c r="AC4644" s="511">
        <f t="shared" si="145"/>
        <v>42928.624999988788</v>
      </c>
      <c r="AD4644" s="512">
        <f t="shared" si="144"/>
        <v>16</v>
      </c>
      <c r="AJ4644" s="504">
        <v>403</v>
      </c>
    </row>
    <row r="4645" spans="1:36" x14ac:dyDescent="0.2">
      <c r="A4645" s="511">
        <v>42197</v>
      </c>
      <c r="B4645" s="512">
        <v>17</v>
      </c>
      <c r="H4645" s="504">
        <v>331.87</v>
      </c>
      <c r="O4645" s="511">
        <v>42562</v>
      </c>
      <c r="P4645" s="512">
        <v>17</v>
      </c>
      <c r="V4645" s="504">
        <v>392.43700000000001</v>
      </c>
      <c r="AC4645" s="511">
        <f t="shared" si="145"/>
        <v>42928.666666655452</v>
      </c>
      <c r="AD4645" s="512">
        <f t="shared" si="144"/>
        <v>17</v>
      </c>
      <c r="AJ4645" s="504">
        <v>432</v>
      </c>
    </row>
    <row r="4646" spans="1:36" x14ac:dyDescent="0.2">
      <c r="A4646" s="511">
        <v>42197</v>
      </c>
      <c r="B4646" s="512">
        <v>18</v>
      </c>
      <c r="H4646" s="504">
        <v>337.90499999999997</v>
      </c>
      <c r="O4646" s="511">
        <v>42562</v>
      </c>
      <c r="P4646" s="512">
        <v>18</v>
      </c>
      <c r="V4646" s="504">
        <v>399.09699999999998</v>
      </c>
      <c r="AC4646" s="511">
        <f t="shared" si="145"/>
        <v>42928.708333322116</v>
      </c>
      <c r="AD4646" s="512">
        <f t="shared" si="144"/>
        <v>18</v>
      </c>
      <c r="AJ4646" s="504">
        <v>446</v>
      </c>
    </row>
    <row r="4647" spans="1:36" x14ac:dyDescent="0.2">
      <c r="A4647" s="511">
        <v>42197</v>
      </c>
      <c r="B4647" s="512">
        <v>19</v>
      </c>
      <c r="H4647" s="504">
        <v>330.56099999999998</v>
      </c>
      <c r="O4647" s="511">
        <v>42562</v>
      </c>
      <c r="P4647" s="512">
        <v>19</v>
      </c>
      <c r="V4647" s="504">
        <v>399.88299999999998</v>
      </c>
      <c r="AC4647" s="511">
        <f t="shared" si="145"/>
        <v>42928.74999998878</v>
      </c>
      <c r="AD4647" s="512">
        <f t="shared" si="144"/>
        <v>19</v>
      </c>
      <c r="AJ4647" s="504">
        <v>439</v>
      </c>
    </row>
    <row r="4648" spans="1:36" x14ac:dyDescent="0.2">
      <c r="A4648" s="511">
        <v>42197</v>
      </c>
      <c r="B4648" s="512">
        <v>20</v>
      </c>
      <c r="H4648" s="504">
        <v>316.16500000000002</v>
      </c>
      <c r="O4648" s="511">
        <v>42562</v>
      </c>
      <c r="P4648" s="512">
        <v>20</v>
      </c>
      <c r="V4648" s="504">
        <v>389.37700000000001</v>
      </c>
      <c r="AC4648" s="511">
        <f t="shared" si="145"/>
        <v>42928.791666655445</v>
      </c>
      <c r="AD4648" s="512">
        <f t="shared" si="144"/>
        <v>20</v>
      </c>
      <c r="AJ4648" s="504">
        <v>414</v>
      </c>
    </row>
    <row r="4649" spans="1:36" x14ac:dyDescent="0.2">
      <c r="A4649" s="511">
        <v>42197</v>
      </c>
      <c r="B4649" s="512">
        <v>21</v>
      </c>
      <c r="H4649" s="504">
        <v>304.661</v>
      </c>
      <c r="O4649" s="511">
        <v>42562</v>
      </c>
      <c r="P4649" s="512">
        <v>21</v>
      </c>
      <c r="V4649" s="504">
        <v>370.48</v>
      </c>
      <c r="AC4649" s="511">
        <f t="shared" si="145"/>
        <v>42928.833333322109</v>
      </c>
      <c r="AD4649" s="512">
        <f t="shared" si="144"/>
        <v>21</v>
      </c>
      <c r="AJ4649" s="504">
        <v>383</v>
      </c>
    </row>
    <row r="4650" spans="1:36" x14ac:dyDescent="0.2">
      <c r="A4650" s="511">
        <v>42197</v>
      </c>
      <c r="B4650" s="512">
        <v>22</v>
      </c>
      <c r="H4650" s="504">
        <v>298.45499999999998</v>
      </c>
      <c r="O4650" s="511">
        <v>42562</v>
      </c>
      <c r="P4650" s="512">
        <v>22</v>
      </c>
      <c r="V4650" s="504">
        <v>357.49299999999999</v>
      </c>
      <c r="AC4650" s="511">
        <f t="shared" si="145"/>
        <v>42928.874999988773</v>
      </c>
      <c r="AD4650" s="512">
        <f t="shared" si="144"/>
        <v>22</v>
      </c>
      <c r="AJ4650" s="504">
        <v>364</v>
      </c>
    </row>
    <row r="4651" spans="1:36" x14ac:dyDescent="0.2">
      <c r="A4651" s="511">
        <v>42197</v>
      </c>
      <c r="B4651" s="512">
        <v>23</v>
      </c>
      <c r="H4651" s="504">
        <v>276.64999999999998</v>
      </c>
      <c r="O4651" s="511">
        <v>42562</v>
      </c>
      <c r="P4651" s="512">
        <v>23</v>
      </c>
      <c r="V4651" s="504">
        <v>323.06599999999997</v>
      </c>
      <c r="AC4651" s="511">
        <f t="shared" si="145"/>
        <v>42928.916666655437</v>
      </c>
      <c r="AD4651" s="512">
        <f t="shared" si="144"/>
        <v>23</v>
      </c>
      <c r="AJ4651" s="504">
        <v>337</v>
      </c>
    </row>
    <row r="4652" spans="1:36" x14ac:dyDescent="0.2">
      <c r="A4652" s="511">
        <v>42197</v>
      </c>
      <c r="B4652" s="512">
        <v>24</v>
      </c>
      <c r="H4652" s="504">
        <v>250.667</v>
      </c>
      <c r="O4652" s="511">
        <v>42562</v>
      </c>
      <c r="P4652" s="512">
        <v>24</v>
      </c>
      <c r="V4652" s="504">
        <v>285.346</v>
      </c>
      <c r="AC4652" s="511">
        <f t="shared" si="145"/>
        <v>42928.958333322102</v>
      </c>
      <c r="AD4652" s="512">
        <f t="shared" si="144"/>
        <v>24</v>
      </c>
      <c r="AJ4652" s="504">
        <v>297</v>
      </c>
    </row>
    <row r="4653" spans="1:36" x14ac:dyDescent="0.2">
      <c r="A4653" s="511">
        <v>42198</v>
      </c>
      <c r="B4653" s="512">
        <v>1</v>
      </c>
      <c r="H4653" s="504">
        <v>232.548</v>
      </c>
      <c r="O4653" s="511">
        <v>42563</v>
      </c>
      <c r="P4653" s="512">
        <v>1</v>
      </c>
      <c r="V4653" s="504">
        <v>259.95800000000003</v>
      </c>
      <c r="AC4653" s="511">
        <f t="shared" si="145"/>
        <v>42928.999999988766</v>
      </c>
      <c r="AD4653" s="512">
        <f t="shared" si="144"/>
        <v>1</v>
      </c>
      <c r="AJ4653" s="504">
        <v>265</v>
      </c>
    </row>
    <row r="4654" spans="1:36" x14ac:dyDescent="0.2">
      <c r="A4654" s="511">
        <v>42198</v>
      </c>
      <c r="B4654" s="512">
        <v>2</v>
      </c>
      <c r="H4654" s="504">
        <v>220.67</v>
      </c>
      <c r="O4654" s="511">
        <v>42563</v>
      </c>
      <c r="P4654" s="512">
        <v>2</v>
      </c>
      <c r="V4654" s="504">
        <v>242.60400000000001</v>
      </c>
      <c r="AC4654" s="511">
        <f t="shared" si="145"/>
        <v>42929.04166665543</v>
      </c>
      <c r="AD4654" s="512">
        <f t="shared" si="144"/>
        <v>2</v>
      </c>
      <c r="AJ4654" s="504">
        <v>245</v>
      </c>
    </row>
    <row r="4655" spans="1:36" x14ac:dyDescent="0.2">
      <c r="A4655" s="511">
        <v>42198</v>
      </c>
      <c r="B4655" s="512">
        <v>3</v>
      </c>
      <c r="H4655" s="504">
        <v>214.04499999999999</v>
      </c>
      <c r="O4655" s="511">
        <v>42563</v>
      </c>
      <c r="P4655" s="512">
        <v>3</v>
      </c>
      <c r="V4655" s="504">
        <v>232.01499999999999</v>
      </c>
      <c r="AC4655" s="511">
        <f t="shared" si="145"/>
        <v>42929.083333322094</v>
      </c>
      <c r="AD4655" s="512">
        <f t="shared" si="144"/>
        <v>3</v>
      </c>
      <c r="AJ4655" s="504">
        <v>235</v>
      </c>
    </row>
    <row r="4656" spans="1:36" x14ac:dyDescent="0.2">
      <c r="A4656" s="511">
        <v>42198</v>
      </c>
      <c r="B4656" s="512">
        <v>4</v>
      </c>
      <c r="H4656" s="504">
        <v>208.34100000000001</v>
      </c>
      <c r="O4656" s="511">
        <v>42563</v>
      </c>
      <c r="P4656" s="512">
        <v>4</v>
      </c>
      <c r="V4656" s="504">
        <v>228.85499999999999</v>
      </c>
      <c r="AC4656" s="511">
        <f t="shared" si="145"/>
        <v>42929.124999988759</v>
      </c>
      <c r="AD4656" s="512">
        <f t="shared" si="144"/>
        <v>4</v>
      </c>
      <c r="AJ4656" s="504">
        <v>232</v>
      </c>
    </row>
    <row r="4657" spans="1:36" x14ac:dyDescent="0.2">
      <c r="A4657" s="511">
        <v>42198</v>
      </c>
      <c r="B4657" s="512">
        <v>5</v>
      </c>
      <c r="H4657" s="504">
        <v>212.94</v>
      </c>
      <c r="O4657" s="511">
        <v>42563</v>
      </c>
      <c r="P4657" s="512">
        <v>5</v>
      </c>
      <c r="V4657" s="504">
        <v>229.63</v>
      </c>
      <c r="AC4657" s="511">
        <f t="shared" si="145"/>
        <v>42929.166666655423</v>
      </c>
      <c r="AD4657" s="512">
        <f t="shared" si="144"/>
        <v>5</v>
      </c>
      <c r="AJ4657" s="504">
        <v>231</v>
      </c>
    </row>
    <row r="4658" spans="1:36" x14ac:dyDescent="0.2">
      <c r="A4658" s="511">
        <v>42198</v>
      </c>
      <c r="B4658" s="512">
        <v>6</v>
      </c>
      <c r="H4658" s="504">
        <v>220.328</v>
      </c>
      <c r="O4658" s="511">
        <v>42563</v>
      </c>
      <c r="P4658" s="512">
        <v>6</v>
      </c>
      <c r="V4658" s="504">
        <v>235.36699999999999</v>
      </c>
      <c r="AC4658" s="511">
        <f t="shared" si="145"/>
        <v>42929.208333322087</v>
      </c>
      <c r="AD4658" s="512">
        <f t="shared" si="144"/>
        <v>6</v>
      </c>
      <c r="AJ4658" s="504">
        <v>231</v>
      </c>
    </row>
    <row r="4659" spans="1:36" x14ac:dyDescent="0.2">
      <c r="A4659" s="511">
        <v>42198</v>
      </c>
      <c r="B4659" s="512">
        <v>7</v>
      </c>
      <c r="H4659" s="504">
        <v>231.59100000000001</v>
      </c>
      <c r="O4659" s="511">
        <v>42563</v>
      </c>
      <c r="P4659" s="512">
        <v>7</v>
      </c>
      <c r="V4659" s="504">
        <v>244.363</v>
      </c>
      <c r="AC4659" s="511">
        <f t="shared" si="145"/>
        <v>42929.249999988751</v>
      </c>
      <c r="AD4659" s="512">
        <f t="shared" si="144"/>
        <v>7</v>
      </c>
      <c r="AJ4659" s="504">
        <v>231</v>
      </c>
    </row>
    <row r="4660" spans="1:36" x14ac:dyDescent="0.2">
      <c r="A4660" s="511">
        <v>42198</v>
      </c>
      <c r="B4660" s="512">
        <v>8</v>
      </c>
      <c r="H4660" s="504">
        <v>250.42500000000001</v>
      </c>
      <c r="O4660" s="511">
        <v>42563</v>
      </c>
      <c r="P4660" s="512">
        <v>8</v>
      </c>
      <c r="V4660" s="504">
        <v>258.09899999999999</v>
      </c>
      <c r="AC4660" s="511">
        <f t="shared" si="145"/>
        <v>42929.291666655416</v>
      </c>
      <c r="AD4660" s="512">
        <f t="shared" si="144"/>
        <v>8</v>
      </c>
      <c r="AJ4660" s="504">
        <v>235</v>
      </c>
    </row>
    <row r="4661" spans="1:36" x14ac:dyDescent="0.2">
      <c r="A4661" s="511">
        <v>42198</v>
      </c>
      <c r="B4661" s="512">
        <v>9</v>
      </c>
      <c r="H4661" s="504">
        <v>263.54199999999997</v>
      </c>
      <c r="O4661" s="511">
        <v>42563</v>
      </c>
      <c r="P4661" s="512">
        <v>9</v>
      </c>
      <c r="V4661" s="504">
        <v>266.41899999999998</v>
      </c>
      <c r="AC4661" s="511">
        <f t="shared" si="145"/>
        <v>42929.33333332208</v>
      </c>
      <c r="AD4661" s="512">
        <f t="shared" si="144"/>
        <v>9</v>
      </c>
      <c r="AJ4661" s="504">
        <v>246</v>
      </c>
    </row>
    <row r="4662" spans="1:36" x14ac:dyDescent="0.2">
      <c r="A4662" s="511">
        <v>42198</v>
      </c>
      <c r="B4662" s="512">
        <v>10</v>
      </c>
      <c r="H4662" s="504">
        <v>275.73899999999998</v>
      </c>
      <c r="O4662" s="511">
        <v>42563</v>
      </c>
      <c r="P4662" s="512">
        <v>10</v>
      </c>
      <c r="V4662" s="504">
        <v>279.892</v>
      </c>
      <c r="AC4662" s="511">
        <f t="shared" si="145"/>
        <v>42929.374999988744</v>
      </c>
      <c r="AD4662" s="512">
        <f t="shared" si="144"/>
        <v>10</v>
      </c>
      <c r="AJ4662" s="504">
        <v>261</v>
      </c>
    </row>
    <row r="4663" spans="1:36" x14ac:dyDescent="0.2">
      <c r="A4663" s="511">
        <v>42198</v>
      </c>
      <c r="B4663" s="512">
        <v>11</v>
      </c>
      <c r="H4663" s="504">
        <v>293.71300000000002</v>
      </c>
      <c r="O4663" s="511">
        <v>42563</v>
      </c>
      <c r="P4663" s="512">
        <v>11</v>
      </c>
      <c r="V4663" s="504">
        <v>294.32299999999998</v>
      </c>
      <c r="AC4663" s="511">
        <f t="shared" si="145"/>
        <v>42929.416666655408</v>
      </c>
      <c r="AD4663" s="512">
        <f t="shared" si="144"/>
        <v>11</v>
      </c>
      <c r="AJ4663" s="504">
        <v>283</v>
      </c>
    </row>
    <row r="4664" spans="1:36" x14ac:dyDescent="0.2">
      <c r="A4664" s="511">
        <v>42198</v>
      </c>
      <c r="B4664" s="512">
        <v>12</v>
      </c>
      <c r="H4664" s="504">
        <v>311.57299999999998</v>
      </c>
      <c r="O4664" s="511">
        <v>42563</v>
      </c>
      <c r="P4664" s="512">
        <v>12</v>
      </c>
      <c r="V4664" s="504">
        <v>313.48200000000003</v>
      </c>
      <c r="AC4664" s="511">
        <f t="shared" si="145"/>
        <v>42929.458333322073</v>
      </c>
      <c r="AD4664" s="512">
        <f t="shared" si="144"/>
        <v>12</v>
      </c>
      <c r="AJ4664" s="504">
        <v>308</v>
      </c>
    </row>
    <row r="4665" spans="1:36" x14ac:dyDescent="0.2">
      <c r="A4665" s="511">
        <v>42198</v>
      </c>
      <c r="B4665" s="512">
        <v>13</v>
      </c>
      <c r="H4665" s="504">
        <v>334.46300000000002</v>
      </c>
      <c r="O4665" s="511">
        <v>42563</v>
      </c>
      <c r="P4665" s="512">
        <v>13</v>
      </c>
      <c r="V4665" s="504">
        <v>334.197</v>
      </c>
      <c r="AC4665" s="511">
        <f t="shared" si="145"/>
        <v>42929.499999988737</v>
      </c>
      <c r="AD4665" s="512">
        <f t="shared" si="144"/>
        <v>13</v>
      </c>
      <c r="AJ4665" s="504">
        <v>338</v>
      </c>
    </row>
    <row r="4666" spans="1:36" x14ac:dyDescent="0.2">
      <c r="A4666" s="511">
        <v>42198</v>
      </c>
      <c r="B4666" s="512">
        <v>14</v>
      </c>
      <c r="H4666" s="504">
        <v>356.35300000000001</v>
      </c>
      <c r="O4666" s="511">
        <v>42563</v>
      </c>
      <c r="P4666" s="512">
        <v>14</v>
      </c>
      <c r="V4666" s="504">
        <v>357.78899999999999</v>
      </c>
      <c r="AC4666" s="511">
        <f t="shared" si="145"/>
        <v>42929.541666655401</v>
      </c>
      <c r="AD4666" s="512">
        <f t="shared" si="144"/>
        <v>14</v>
      </c>
      <c r="AJ4666" s="504">
        <v>372</v>
      </c>
    </row>
    <row r="4667" spans="1:36" x14ac:dyDescent="0.2">
      <c r="A4667" s="511">
        <v>42198</v>
      </c>
      <c r="B4667" s="512">
        <v>15</v>
      </c>
      <c r="H4667" s="504">
        <v>378.97500000000002</v>
      </c>
      <c r="O4667" s="511">
        <v>42563</v>
      </c>
      <c r="P4667" s="512">
        <v>15</v>
      </c>
      <c r="V4667" s="504">
        <v>379.87099999999998</v>
      </c>
      <c r="AC4667" s="511">
        <f t="shared" si="145"/>
        <v>42929.583333322065</v>
      </c>
      <c r="AD4667" s="512">
        <f t="shared" si="144"/>
        <v>15</v>
      </c>
      <c r="AJ4667" s="504">
        <v>411</v>
      </c>
    </row>
    <row r="4668" spans="1:36" x14ac:dyDescent="0.2">
      <c r="A4668" s="511">
        <v>42198</v>
      </c>
      <c r="B4668" s="512">
        <v>16</v>
      </c>
      <c r="H4668" s="504">
        <v>400.01799999999997</v>
      </c>
      <c r="O4668" s="511">
        <v>42563</v>
      </c>
      <c r="P4668" s="512">
        <v>16</v>
      </c>
      <c r="V4668" s="504">
        <v>398.16199999999998</v>
      </c>
      <c r="AC4668" s="511">
        <f t="shared" si="145"/>
        <v>42929.62499998873</v>
      </c>
      <c r="AD4668" s="512">
        <f t="shared" si="144"/>
        <v>16</v>
      </c>
      <c r="AJ4668" s="504">
        <v>450</v>
      </c>
    </row>
    <row r="4669" spans="1:36" x14ac:dyDescent="0.2">
      <c r="A4669" s="511">
        <v>42198</v>
      </c>
      <c r="B4669" s="512">
        <v>17</v>
      </c>
      <c r="H4669" s="504">
        <v>413.61799999999999</v>
      </c>
      <c r="O4669" s="511">
        <v>42563</v>
      </c>
      <c r="P4669" s="512">
        <v>17</v>
      </c>
      <c r="V4669" s="504">
        <v>412.709</v>
      </c>
      <c r="AC4669" s="511">
        <f t="shared" si="145"/>
        <v>42929.666666655394</v>
      </c>
      <c r="AD4669" s="512">
        <f t="shared" si="144"/>
        <v>17</v>
      </c>
      <c r="AJ4669" s="504">
        <v>481</v>
      </c>
    </row>
    <row r="4670" spans="1:36" x14ac:dyDescent="0.2">
      <c r="A4670" s="511">
        <v>42198</v>
      </c>
      <c r="B4670" s="512">
        <v>18</v>
      </c>
      <c r="H4670" s="504">
        <v>417.66399999999999</v>
      </c>
      <c r="O4670" s="511">
        <v>42563</v>
      </c>
      <c r="P4670" s="512">
        <v>18</v>
      </c>
      <c r="V4670" s="504">
        <v>418.81200000000001</v>
      </c>
      <c r="AC4670" s="511">
        <f t="shared" si="145"/>
        <v>42929.708333322058</v>
      </c>
      <c r="AD4670" s="512">
        <f t="shared" si="144"/>
        <v>18</v>
      </c>
      <c r="AJ4670" s="504">
        <v>494</v>
      </c>
    </row>
    <row r="4671" spans="1:36" x14ac:dyDescent="0.2">
      <c r="A4671" s="511">
        <v>42198</v>
      </c>
      <c r="B4671" s="512">
        <v>19</v>
      </c>
      <c r="H4671" s="504">
        <v>412.93900000000002</v>
      </c>
      <c r="O4671" s="511">
        <v>42563</v>
      </c>
      <c r="P4671" s="512">
        <v>19</v>
      </c>
      <c r="V4671" s="504">
        <v>415.39600000000002</v>
      </c>
      <c r="AC4671" s="511">
        <f t="shared" si="145"/>
        <v>42929.749999988722</v>
      </c>
      <c r="AD4671" s="512">
        <f t="shared" si="144"/>
        <v>19</v>
      </c>
      <c r="AJ4671" s="504">
        <v>487</v>
      </c>
    </row>
    <row r="4672" spans="1:36" x14ac:dyDescent="0.2">
      <c r="A4672" s="511">
        <v>42198</v>
      </c>
      <c r="B4672" s="512">
        <v>20</v>
      </c>
      <c r="H4672" s="504">
        <v>386.83800000000002</v>
      </c>
      <c r="O4672" s="511">
        <v>42563</v>
      </c>
      <c r="P4672" s="512">
        <v>20</v>
      </c>
      <c r="V4672" s="504">
        <v>399.19299999999998</v>
      </c>
      <c r="AC4672" s="511">
        <f t="shared" si="145"/>
        <v>42929.791666655387</v>
      </c>
      <c r="AD4672" s="512">
        <f t="shared" si="144"/>
        <v>20</v>
      </c>
      <c r="AJ4672" s="504">
        <v>460</v>
      </c>
    </row>
    <row r="4673" spans="1:36" x14ac:dyDescent="0.2">
      <c r="A4673" s="511">
        <v>42198</v>
      </c>
      <c r="B4673" s="512">
        <v>21</v>
      </c>
      <c r="H4673" s="504">
        <v>363.37599999999998</v>
      </c>
      <c r="O4673" s="511">
        <v>42563</v>
      </c>
      <c r="P4673" s="512">
        <v>21</v>
      </c>
      <c r="V4673" s="504">
        <v>375.35700000000003</v>
      </c>
      <c r="AC4673" s="511">
        <f t="shared" si="145"/>
        <v>42929.833333322051</v>
      </c>
      <c r="AD4673" s="512">
        <f t="shared" si="144"/>
        <v>21</v>
      </c>
      <c r="AJ4673" s="504">
        <v>422</v>
      </c>
    </row>
    <row r="4674" spans="1:36" x14ac:dyDescent="0.2">
      <c r="A4674" s="511">
        <v>42198</v>
      </c>
      <c r="B4674" s="512">
        <v>22</v>
      </c>
      <c r="H4674" s="504">
        <v>349.30900000000003</v>
      </c>
      <c r="O4674" s="511">
        <v>42563</v>
      </c>
      <c r="P4674" s="512">
        <v>22</v>
      </c>
      <c r="V4674" s="504">
        <v>359.89499999999998</v>
      </c>
      <c r="AC4674" s="511">
        <f t="shared" si="145"/>
        <v>42929.874999988715</v>
      </c>
      <c r="AD4674" s="512">
        <f t="shared" si="144"/>
        <v>22</v>
      </c>
      <c r="AJ4674" s="504">
        <v>396</v>
      </c>
    </row>
    <row r="4675" spans="1:36" x14ac:dyDescent="0.2">
      <c r="A4675" s="511">
        <v>42198</v>
      </c>
      <c r="B4675" s="512">
        <v>23</v>
      </c>
      <c r="H4675" s="504">
        <v>314.68400000000003</v>
      </c>
      <c r="O4675" s="511">
        <v>42563</v>
      </c>
      <c r="P4675" s="512">
        <v>23</v>
      </c>
      <c r="V4675" s="504">
        <v>325.447</v>
      </c>
      <c r="AC4675" s="511">
        <f t="shared" si="145"/>
        <v>42929.916666655379</v>
      </c>
      <c r="AD4675" s="512">
        <f t="shared" si="144"/>
        <v>23</v>
      </c>
      <c r="AJ4675" s="504">
        <v>361</v>
      </c>
    </row>
    <row r="4676" spans="1:36" x14ac:dyDescent="0.2">
      <c r="A4676" s="511">
        <v>42198</v>
      </c>
      <c r="B4676" s="512">
        <v>24</v>
      </c>
      <c r="H4676" s="504">
        <v>281.238</v>
      </c>
      <c r="O4676" s="511">
        <v>42563</v>
      </c>
      <c r="P4676" s="512">
        <v>24</v>
      </c>
      <c r="V4676" s="504">
        <v>290.238</v>
      </c>
      <c r="AC4676" s="511">
        <f t="shared" si="145"/>
        <v>42929.958333322043</v>
      </c>
      <c r="AD4676" s="512">
        <f t="shared" si="144"/>
        <v>24</v>
      </c>
      <c r="AJ4676" s="504">
        <v>314</v>
      </c>
    </row>
    <row r="4677" spans="1:36" x14ac:dyDescent="0.2">
      <c r="A4677" s="511">
        <v>42199</v>
      </c>
      <c r="B4677" s="512">
        <v>1</v>
      </c>
      <c r="H4677" s="504">
        <v>259.05599999999998</v>
      </c>
      <c r="O4677" s="511">
        <v>42564</v>
      </c>
      <c r="P4677" s="512">
        <v>1</v>
      </c>
      <c r="V4677" s="504">
        <v>264.85700000000003</v>
      </c>
      <c r="AC4677" s="511">
        <f t="shared" si="145"/>
        <v>42929.999999988708</v>
      </c>
      <c r="AD4677" s="512">
        <f t="shared" si="144"/>
        <v>1</v>
      </c>
      <c r="AJ4677" s="504">
        <v>277</v>
      </c>
    </row>
    <row r="4678" spans="1:36" x14ac:dyDescent="0.2">
      <c r="A4678" s="511">
        <v>42199</v>
      </c>
      <c r="B4678" s="512">
        <v>2</v>
      </c>
      <c r="H4678" s="504">
        <v>242.369</v>
      </c>
      <c r="O4678" s="511">
        <v>42564</v>
      </c>
      <c r="P4678" s="512">
        <v>2</v>
      </c>
      <c r="V4678" s="504">
        <v>248.80099999999999</v>
      </c>
      <c r="AC4678" s="511">
        <f t="shared" si="145"/>
        <v>42930.041666655372</v>
      </c>
      <c r="AD4678" s="512">
        <f t="shared" si="144"/>
        <v>2</v>
      </c>
      <c r="AJ4678" s="504">
        <v>253</v>
      </c>
    </row>
    <row r="4679" spans="1:36" x14ac:dyDescent="0.2">
      <c r="A4679" s="511">
        <v>42199</v>
      </c>
      <c r="B4679" s="512">
        <v>3</v>
      </c>
      <c r="H4679" s="504">
        <v>232.18</v>
      </c>
      <c r="O4679" s="511">
        <v>42564</v>
      </c>
      <c r="P4679" s="512">
        <v>3</v>
      </c>
      <c r="V4679" s="504">
        <v>239.197</v>
      </c>
      <c r="AC4679" s="511">
        <f t="shared" si="145"/>
        <v>42930.083333322036</v>
      </c>
      <c r="AD4679" s="512">
        <f t="shared" si="144"/>
        <v>3</v>
      </c>
      <c r="AJ4679" s="504">
        <v>240</v>
      </c>
    </row>
    <row r="4680" spans="1:36" x14ac:dyDescent="0.2">
      <c r="A4680" s="511">
        <v>42199</v>
      </c>
      <c r="B4680" s="512">
        <v>4</v>
      </c>
      <c r="H4680" s="504">
        <v>227.13900000000001</v>
      </c>
      <c r="O4680" s="511">
        <v>42564</v>
      </c>
      <c r="P4680" s="512">
        <v>4</v>
      </c>
      <c r="V4680" s="504">
        <v>233.05500000000001</v>
      </c>
      <c r="AC4680" s="511">
        <f t="shared" si="145"/>
        <v>42930.1249999887</v>
      </c>
      <c r="AD4680" s="512">
        <f t="shared" si="144"/>
        <v>4</v>
      </c>
      <c r="AJ4680" s="504">
        <v>233</v>
      </c>
    </row>
    <row r="4681" spans="1:36" x14ac:dyDescent="0.2">
      <c r="A4681" s="511">
        <v>42199</v>
      </c>
      <c r="B4681" s="512">
        <v>5</v>
      </c>
      <c r="H4681" s="504">
        <v>228.94300000000001</v>
      </c>
      <c r="O4681" s="511">
        <v>42564</v>
      </c>
      <c r="P4681" s="512">
        <v>5</v>
      </c>
      <c r="V4681" s="504">
        <v>232.983</v>
      </c>
      <c r="AC4681" s="511">
        <f t="shared" si="145"/>
        <v>42930.166666655365</v>
      </c>
      <c r="AD4681" s="512">
        <f t="shared" si="144"/>
        <v>5</v>
      </c>
      <c r="AJ4681" s="504">
        <v>232</v>
      </c>
    </row>
    <row r="4682" spans="1:36" x14ac:dyDescent="0.2">
      <c r="A4682" s="511">
        <v>42199</v>
      </c>
      <c r="B4682" s="512">
        <v>6</v>
      </c>
      <c r="H4682" s="504">
        <v>233.94900000000001</v>
      </c>
      <c r="O4682" s="511">
        <v>42564</v>
      </c>
      <c r="P4682" s="512">
        <v>6</v>
      </c>
      <c r="V4682" s="504">
        <v>238.21199999999999</v>
      </c>
      <c r="AC4682" s="511">
        <f t="shared" si="145"/>
        <v>42930.208333322029</v>
      </c>
      <c r="AD4682" s="512">
        <f t="shared" si="144"/>
        <v>6</v>
      </c>
      <c r="AJ4682" s="504">
        <v>232</v>
      </c>
    </row>
    <row r="4683" spans="1:36" x14ac:dyDescent="0.2">
      <c r="A4683" s="511">
        <v>42199</v>
      </c>
      <c r="B4683" s="512">
        <v>7</v>
      </c>
      <c r="H4683" s="504">
        <v>240.666</v>
      </c>
      <c r="O4683" s="511">
        <v>42564</v>
      </c>
      <c r="P4683" s="512">
        <v>7</v>
      </c>
      <c r="V4683" s="504">
        <v>245.86600000000001</v>
      </c>
      <c r="AC4683" s="511">
        <f t="shared" si="145"/>
        <v>42930.249999988693</v>
      </c>
      <c r="AD4683" s="512">
        <f t="shared" si="144"/>
        <v>7</v>
      </c>
      <c r="AJ4683" s="504">
        <v>233</v>
      </c>
    </row>
    <row r="4684" spans="1:36" x14ac:dyDescent="0.2">
      <c r="A4684" s="511">
        <v>42199</v>
      </c>
      <c r="B4684" s="512">
        <v>8</v>
      </c>
      <c r="H4684" s="504">
        <v>254.30600000000001</v>
      </c>
      <c r="O4684" s="511">
        <v>42564</v>
      </c>
      <c r="P4684" s="512">
        <v>8</v>
      </c>
      <c r="V4684" s="504">
        <v>258.85199999999998</v>
      </c>
      <c r="AC4684" s="511">
        <f t="shared" si="145"/>
        <v>42930.291666655357</v>
      </c>
      <c r="AD4684" s="512">
        <f t="shared" si="144"/>
        <v>8</v>
      </c>
      <c r="AJ4684" s="504">
        <v>240</v>
      </c>
    </row>
    <row r="4685" spans="1:36" x14ac:dyDescent="0.2">
      <c r="A4685" s="511">
        <v>42199</v>
      </c>
      <c r="B4685" s="512">
        <v>9</v>
      </c>
      <c r="H4685" s="504">
        <v>264.85000000000002</v>
      </c>
      <c r="O4685" s="511">
        <v>42564</v>
      </c>
      <c r="P4685" s="512">
        <v>9</v>
      </c>
      <c r="V4685" s="504">
        <v>268.96899999999999</v>
      </c>
      <c r="AC4685" s="511">
        <f t="shared" si="145"/>
        <v>42930.333333322022</v>
      </c>
      <c r="AD4685" s="512">
        <f t="shared" si="144"/>
        <v>9</v>
      </c>
      <c r="AJ4685" s="504">
        <v>254</v>
      </c>
    </row>
    <row r="4686" spans="1:36" x14ac:dyDescent="0.2">
      <c r="A4686" s="511">
        <v>42199</v>
      </c>
      <c r="B4686" s="512">
        <v>10</v>
      </c>
      <c r="H4686" s="504">
        <v>276.64100000000002</v>
      </c>
      <c r="O4686" s="511">
        <v>42564</v>
      </c>
      <c r="P4686" s="512">
        <v>10</v>
      </c>
      <c r="V4686" s="504">
        <v>281.95100000000002</v>
      </c>
      <c r="AC4686" s="511">
        <f t="shared" si="145"/>
        <v>42930.374999988686</v>
      </c>
      <c r="AD4686" s="512">
        <f t="shared" si="144"/>
        <v>10</v>
      </c>
      <c r="AJ4686" s="504">
        <v>273</v>
      </c>
    </row>
    <row r="4687" spans="1:36" x14ac:dyDescent="0.2">
      <c r="A4687" s="511">
        <v>42199</v>
      </c>
      <c r="B4687" s="512">
        <v>11</v>
      </c>
      <c r="H4687" s="504">
        <v>291.19600000000003</v>
      </c>
      <c r="O4687" s="511">
        <v>42564</v>
      </c>
      <c r="P4687" s="512">
        <v>11</v>
      </c>
      <c r="V4687" s="504">
        <v>301.08499999999998</v>
      </c>
      <c r="AC4687" s="511">
        <f t="shared" si="145"/>
        <v>42930.41666665535</v>
      </c>
      <c r="AD4687" s="512">
        <f t="shared" si="144"/>
        <v>11</v>
      </c>
      <c r="AJ4687" s="504">
        <v>296</v>
      </c>
    </row>
    <row r="4688" spans="1:36" x14ac:dyDescent="0.2">
      <c r="A4688" s="511">
        <v>42199</v>
      </c>
      <c r="B4688" s="512">
        <v>12</v>
      </c>
      <c r="H4688" s="504">
        <v>307.13299999999998</v>
      </c>
      <c r="O4688" s="511">
        <v>42564</v>
      </c>
      <c r="P4688" s="512">
        <v>12</v>
      </c>
      <c r="V4688" s="504">
        <v>327.77800000000002</v>
      </c>
      <c r="AC4688" s="511">
        <f t="shared" si="145"/>
        <v>42930.458333322014</v>
      </c>
      <c r="AD4688" s="512">
        <f t="shared" si="144"/>
        <v>12</v>
      </c>
      <c r="AJ4688" s="504">
        <v>323</v>
      </c>
    </row>
    <row r="4689" spans="1:36" x14ac:dyDescent="0.2">
      <c r="A4689" s="511">
        <v>42199</v>
      </c>
      <c r="B4689" s="512">
        <v>13</v>
      </c>
      <c r="H4689" s="504">
        <v>326.30799999999999</v>
      </c>
      <c r="O4689" s="511">
        <v>42564</v>
      </c>
      <c r="P4689" s="512">
        <v>13</v>
      </c>
      <c r="V4689" s="504">
        <v>357.06</v>
      </c>
      <c r="AC4689" s="511">
        <f t="shared" si="145"/>
        <v>42930.499999988679</v>
      </c>
      <c r="AD4689" s="512">
        <f t="shared" si="144"/>
        <v>13</v>
      </c>
      <c r="AJ4689" s="504">
        <v>354</v>
      </c>
    </row>
    <row r="4690" spans="1:36" x14ac:dyDescent="0.2">
      <c r="A4690" s="511">
        <v>42199</v>
      </c>
      <c r="B4690" s="512">
        <v>14</v>
      </c>
      <c r="H4690" s="504">
        <v>348.56599999999997</v>
      </c>
      <c r="O4690" s="511">
        <v>42564</v>
      </c>
      <c r="P4690" s="512">
        <v>14</v>
      </c>
      <c r="V4690" s="504">
        <v>388.95</v>
      </c>
      <c r="AC4690" s="511">
        <f t="shared" si="145"/>
        <v>42930.541666655343</v>
      </c>
      <c r="AD4690" s="512">
        <f t="shared" si="144"/>
        <v>14</v>
      </c>
      <c r="AJ4690" s="504">
        <v>389</v>
      </c>
    </row>
    <row r="4691" spans="1:36" x14ac:dyDescent="0.2">
      <c r="A4691" s="511">
        <v>42199</v>
      </c>
      <c r="B4691" s="512">
        <v>15</v>
      </c>
      <c r="H4691" s="504">
        <v>369.17500000000001</v>
      </c>
      <c r="O4691" s="511">
        <v>42564</v>
      </c>
      <c r="P4691" s="512">
        <v>15</v>
      </c>
      <c r="V4691" s="504">
        <v>414.59300000000002</v>
      </c>
      <c r="AC4691" s="511">
        <f t="shared" si="145"/>
        <v>42930.583333322007</v>
      </c>
      <c r="AD4691" s="512">
        <f t="shared" si="144"/>
        <v>15</v>
      </c>
      <c r="AJ4691" s="504">
        <v>423</v>
      </c>
    </row>
    <row r="4692" spans="1:36" x14ac:dyDescent="0.2">
      <c r="A4692" s="511">
        <v>42199</v>
      </c>
      <c r="B4692" s="512">
        <v>16</v>
      </c>
      <c r="H4692" s="504">
        <v>388.36</v>
      </c>
      <c r="O4692" s="511">
        <v>42564</v>
      </c>
      <c r="P4692" s="512">
        <v>16</v>
      </c>
      <c r="V4692" s="504">
        <v>435.93900000000002</v>
      </c>
      <c r="AC4692" s="511">
        <f t="shared" si="145"/>
        <v>42930.624999988671</v>
      </c>
      <c r="AD4692" s="512">
        <f t="shared" si="144"/>
        <v>16</v>
      </c>
      <c r="AJ4692" s="504">
        <v>459</v>
      </c>
    </row>
    <row r="4693" spans="1:36" x14ac:dyDescent="0.2">
      <c r="A4693" s="511">
        <v>42199</v>
      </c>
      <c r="B4693" s="512">
        <v>17</v>
      </c>
      <c r="H4693" s="504">
        <v>399.78800000000001</v>
      </c>
      <c r="O4693" s="511">
        <v>42564</v>
      </c>
      <c r="P4693" s="512">
        <v>17</v>
      </c>
      <c r="V4693" s="504">
        <v>451.10300000000001</v>
      </c>
      <c r="AC4693" s="511">
        <f t="shared" si="145"/>
        <v>42930.666666655336</v>
      </c>
      <c r="AD4693" s="512">
        <f t="shared" si="144"/>
        <v>17</v>
      </c>
      <c r="AJ4693" s="504">
        <v>482</v>
      </c>
    </row>
    <row r="4694" spans="1:36" x14ac:dyDescent="0.2">
      <c r="A4694" s="511">
        <v>42199</v>
      </c>
      <c r="B4694" s="512">
        <v>18</v>
      </c>
      <c r="H4694" s="504">
        <v>404.30599999999998</v>
      </c>
      <c r="O4694" s="511">
        <v>42564</v>
      </c>
      <c r="P4694" s="512">
        <v>18</v>
      </c>
      <c r="V4694" s="504">
        <v>455.202</v>
      </c>
      <c r="AC4694" s="511">
        <f t="shared" si="145"/>
        <v>42930.708333322</v>
      </c>
      <c r="AD4694" s="512">
        <f t="shared" ref="AD4694:AD4757" si="146">B4694</f>
        <v>18</v>
      </c>
      <c r="AJ4694" s="504">
        <v>493</v>
      </c>
    </row>
    <row r="4695" spans="1:36" x14ac:dyDescent="0.2">
      <c r="A4695" s="511">
        <v>42199</v>
      </c>
      <c r="B4695" s="512">
        <v>19</v>
      </c>
      <c r="H4695" s="504">
        <v>398.23399999999998</v>
      </c>
      <c r="O4695" s="511">
        <v>42564</v>
      </c>
      <c r="P4695" s="512">
        <v>19</v>
      </c>
      <c r="V4695" s="504">
        <v>451.66300000000001</v>
      </c>
      <c r="AC4695" s="511">
        <f t="shared" ref="AC4695:AC4758" si="147">AC4694+1/24</f>
        <v>42930.749999988664</v>
      </c>
      <c r="AD4695" s="512">
        <f t="shared" si="146"/>
        <v>19</v>
      </c>
      <c r="AJ4695" s="504">
        <v>483</v>
      </c>
    </row>
    <row r="4696" spans="1:36" x14ac:dyDescent="0.2">
      <c r="A4696" s="511">
        <v>42199</v>
      </c>
      <c r="B4696" s="512">
        <v>20</v>
      </c>
      <c r="H4696" s="504">
        <v>374.64800000000002</v>
      </c>
      <c r="O4696" s="511">
        <v>42564</v>
      </c>
      <c r="P4696" s="512">
        <v>20</v>
      </c>
      <c r="V4696" s="504">
        <v>436.423</v>
      </c>
      <c r="AC4696" s="511">
        <f t="shared" si="147"/>
        <v>42930.791666655328</v>
      </c>
      <c r="AD4696" s="512">
        <f t="shared" si="146"/>
        <v>20</v>
      </c>
      <c r="AJ4696" s="504">
        <v>450</v>
      </c>
    </row>
    <row r="4697" spans="1:36" x14ac:dyDescent="0.2">
      <c r="A4697" s="511">
        <v>42199</v>
      </c>
      <c r="B4697" s="512">
        <v>21</v>
      </c>
      <c r="H4697" s="504">
        <v>351.9</v>
      </c>
      <c r="O4697" s="511">
        <v>42564</v>
      </c>
      <c r="P4697" s="512">
        <v>21</v>
      </c>
      <c r="V4697" s="504">
        <v>414.45400000000001</v>
      </c>
      <c r="AC4697" s="511">
        <f t="shared" si="147"/>
        <v>42930.833333321993</v>
      </c>
      <c r="AD4697" s="512">
        <f t="shared" si="146"/>
        <v>21</v>
      </c>
      <c r="AJ4697" s="504">
        <v>406</v>
      </c>
    </row>
    <row r="4698" spans="1:36" x14ac:dyDescent="0.2">
      <c r="A4698" s="511">
        <v>42199</v>
      </c>
      <c r="B4698" s="512">
        <v>22</v>
      </c>
      <c r="H4698" s="504">
        <v>335.077</v>
      </c>
      <c r="O4698" s="511">
        <v>42564</v>
      </c>
      <c r="P4698" s="512">
        <v>22</v>
      </c>
      <c r="V4698" s="504">
        <v>395.25900000000001</v>
      </c>
      <c r="AC4698" s="511">
        <f t="shared" si="147"/>
        <v>42930.874999988657</v>
      </c>
      <c r="AD4698" s="512">
        <f t="shared" si="146"/>
        <v>22</v>
      </c>
      <c r="AJ4698" s="504">
        <v>374</v>
      </c>
    </row>
    <row r="4699" spans="1:36" x14ac:dyDescent="0.2">
      <c r="A4699" s="511">
        <v>42199</v>
      </c>
      <c r="B4699" s="512">
        <v>23</v>
      </c>
      <c r="H4699" s="504">
        <v>305.137</v>
      </c>
      <c r="O4699" s="511">
        <v>42564</v>
      </c>
      <c r="P4699" s="512">
        <v>23</v>
      </c>
      <c r="V4699" s="504">
        <v>355.78800000000001</v>
      </c>
      <c r="AC4699" s="511">
        <f t="shared" si="147"/>
        <v>42930.916666655321</v>
      </c>
      <c r="AD4699" s="512">
        <f t="shared" si="146"/>
        <v>23</v>
      </c>
      <c r="AJ4699" s="504">
        <v>338</v>
      </c>
    </row>
    <row r="4700" spans="1:36" x14ac:dyDescent="0.2">
      <c r="A4700" s="511">
        <v>42199</v>
      </c>
      <c r="B4700" s="512">
        <v>24</v>
      </c>
      <c r="H4700" s="504">
        <v>274.08300000000003</v>
      </c>
      <c r="O4700" s="511">
        <v>42564</v>
      </c>
      <c r="P4700" s="512">
        <v>24</v>
      </c>
      <c r="V4700" s="504">
        <v>315.80599999999998</v>
      </c>
      <c r="AC4700" s="511">
        <f t="shared" si="147"/>
        <v>42930.958333321985</v>
      </c>
      <c r="AD4700" s="512">
        <f t="shared" si="146"/>
        <v>24</v>
      </c>
      <c r="AJ4700" s="504">
        <v>295</v>
      </c>
    </row>
    <row r="4701" spans="1:36" x14ac:dyDescent="0.2">
      <c r="A4701" s="511">
        <v>42200</v>
      </c>
      <c r="B4701" s="512">
        <v>1</v>
      </c>
      <c r="H4701" s="504">
        <v>252.57300000000001</v>
      </c>
      <c r="O4701" s="511">
        <v>42565</v>
      </c>
      <c r="P4701" s="512">
        <v>1</v>
      </c>
      <c r="V4701" s="504">
        <v>284.91199999999998</v>
      </c>
      <c r="AC4701" s="511">
        <f t="shared" si="147"/>
        <v>42930.99999998865</v>
      </c>
      <c r="AD4701" s="512">
        <f t="shared" si="146"/>
        <v>1</v>
      </c>
      <c r="AJ4701" s="504">
        <v>265</v>
      </c>
    </row>
    <row r="4702" spans="1:36" x14ac:dyDescent="0.2">
      <c r="A4702" s="511">
        <v>42200</v>
      </c>
      <c r="B4702" s="512">
        <v>2</v>
      </c>
      <c r="H4702" s="504">
        <v>238.05500000000001</v>
      </c>
      <c r="O4702" s="511">
        <v>42565</v>
      </c>
      <c r="P4702" s="512">
        <v>2</v>
      </c>
      <c r="V4702" s="504">
        <v>263.32499999999999</v>
      </c>
      <c r="AC4702" s="511">
        <f t="shared" si="147"/>
        <v>42931.041666655314</v>
      </c>
      <c r="AD4702" s="512">
        <f t="shared" si="146"/>
        <v>2</v>
      </c>
      <c r="AJ4702" s="504">
        <v>246</v>
      </c>
    </row>
    <row r="4703" spans="1:36" x14ac:dyDescent="0.2">
      <c r="A4703" s="511">
        <v>42200</v>
      </c>
      <c r="B4703" s="512">
        <v>3</v>
      </c>
      <c r="H4703" s="504">
        <v>228.93899999999999</v>
      </c>
      <c r="O4703" s="511">
        <v>42565</v>
      </c>
      <c r="P4703" s="512">
        <v>3</v>
      </c>
      <c r="V4703" s="504">
        <v>248.84700000000001</v>
      </c>
      <c r="AC4703" s="511">
        <f t="shared" si="147"/>
        <v>42931.083333321978</v>
      </c>
      <c r="AD4703" s="512">
        <f t="shared" si="146"/>
        <v>3</v>
      </c>
      <c r="AJ4703" s="504">
        <v>235</v>
      </c>
    </row>
    <row r="4704" spans="1:36" x14ac:dyDescent="0.2">
      <c r="A4704" s="511">
        <v>42200</v>
      </c>
      <c r="B4704" s="512">
        <v>4</v>
      </c>
      <c r="H4704" s="504">
        <v>223.85900000000001</v>
      </c>
      <c r="O4704" s="511">
        <v>42565</v>
      </c>
      <c r="P4704" s="512">
        <v>4</v>
      </c>
      <c r="V4704" s="504">
        <v>239.21199999999999</v>
      </c>
      <c r="AC4704" s="511">
        <f t="shared" si="147"/>
        <v>42931.124999988642</v>
      </c>
      <c r="AD4704" s="512">
        <f t="shared" si="146"/>
        <v>4</v>
      </c>
      <c r="AJ4704" s="504">
        <v>232</v>
      </c>
    </row>
    <row r="4705" spans="1:36" x14ac:dyDescent="0.2">
      <c r="A4705" s="511">
        <v>42200</v>
      </c>
      <c r="B4705" s="512">
        <v>5</v>
      </c>
      <c r="H4705" s="504">
        <v>225.465</v>
      </c>
      <c r="O4705" s="511">
        <v>42565</v>
      </c>
      <c r="P4705" s="512">
        <v>5</v>
      </c>
      <c r="V4705" s="504">
        <v>239.06800000000001</v>
      </c>
      <c r="AC4705" s="511">
        <f t="shared" si="147"/>
        <v>42931.166666655306</v>
      </c>
      <c r="AD4705" s="512">
        <f t="shared" si="146"/>
        <v>5</v>
      </c>
      <c r="AJ4705" s="504">
        <v>231</v>
      </c>
    </row>
    <row r="4706" spans="1:36" x14ac:dyDescent="0.2">
      <c r="A4706" s="511">
        <v>42200</v>
      </c>
      <c r="B4706" s="512">
        <v>6</v>
      </c>
      <c r="H4706" s="504">
        <v>230.46100000000001</v>
      </c>
      <c r="O4706" s="511">
        <v>42565</v>
      </c>
      <c r="P4706" s="512">
        <v>6</v>
      </c>
      <c r="V4706" s="504">
        <v>243.68299999999999</v>
      </c>
      <c r="AC4706" s="511">
        <f t="shared" si="147"/>
        <v>42931.208333321971</v>
      </c>
      <c r="AD4706" s="512">
        <f t="shared" si="146"/>
        <v>6</v>
      </c>
      <c r="AJ4706" s="504">
        <v>232</v>
      </c>
    </row>
    <row r="4707" spans="1:36" x14ac:dyDescent="0.2">
      <c r="A4707" s="511">
        <v>42200</v>
      </c>
      <c r="B4707" s="512">
        <v>7</v>
      </c>
      <c r="H4707" s="504">
        <v>235.26</v>
      </c>
      <c r="O4707" s="511">
        <v>42565</v>
      </c>
      <c r="P4707" s="512">
        <v>7</v>
      </c>
      <c r="V4707" s="504">
        <v>252.113</v>
      </c>
      <c r="AC4707" s="511">
        <f t="shared" si="147"/>
        <v>42931.249999988635</v>
      </c>
      <c r="AD4707" s="512">
        <f t="shared" si="146"/>
        <v>7</v>
      </c>
      <c r="AJ4707" s="504">
        <v>232</v>
      </c>
    </row>
    <row r="4708" spans="1:36" x14ac:dyDescent="0.2">
      <c r="A4708" s="511">
        <v>42200</v>
      </c>
      <c r="B4708" s="512">
        <v>8</v>
      </c>
      <c r="H4708" s="504">
        <v>249.733</v>
      </c>
      <c r="O4708" s="511">
        <v>42565</v>
      </c>
      <c r="P4708" s="512">
        <v>8</v>
      </c>
      <c r="V4708" s="504">
        <v>269.26</v>
      </c>
      <c r="AC4708" s="511">
        <f t="shared" si="147"/>
        <v>42931.291666655299</v>
      </c>
      <c r="AD4708" s="512">
        <f t="shared" si="146"/>
        <v>8</v>
      </c>
      <c r="AJ4708" s="504">
        <v>235</v>
      </c>
    </row>
    <row r="4709" spans="1:36" x14ac:dyDescent="0.2">
      <c r="A4709" s="511">
        <v>42200</v>
      </c>
      <c r="B4709" s="512">
        <v>9</v>
      </c>
      <c r="H4709" s="504">
        <v>257.78100000000001</v>
      </c>
      <c r="O4709" s="511">
        <v>42565</v>
      </c>
      <c r="P4709" s="512">
        <v>9</v>
      </c>
      <c r="V4709" s="504">
        <v>285.27800000000002</v>
      </c>
      <c r="AC4709" s="511">
        <f t="shared" si="147"/>
        <v>42931.333333321963</v>
      </c>
      <c r="AD4709" s="512">
        <f t="shared" si="146"/>
        <v>9</v>
      </c>
      <c r="AJ4709" s="504">
        <v>244</v>
      </c>
    </row>
    <row r="4710" spans="1:36" x14ac:dyDescent="0.2">
      <c r="A4710" s="511">
        <v>42200</v>
      </c>
      <c r="B4710" s="512">
        <v>10</v>
      </c>
      <c r="H4710" s="504">
        <v>267.74700000000001</v>
      </c>
      <c r="O4710" s="511">
        <v>42565</v>
      </c>
      <c r="P4710" s="512">
        <v>10</v>
      </c>
      <c r="V4710" s="504">
        <v>309.00299999999999</v>
      </c>
      <c r="AC4710" s="511">
        <f t="shared" si="147"/>
        <v>42931.374999988628</v>
      </c>
      <c r="AD4710" s="512">
        <f t="shared" si="146"/>
        <v>10</v>
      </c>
      <c r="AJ4710" s="504">
        <v>257</v>
      </c>
    </row>
    <row r="4711" spans="1:36" x14ac:dyDescent="0.2">
      <c r="A4711" s="511">
        <v>42200</v>
      </c>
      <c r="B4711" s="512">
        <v>11</v>
      </c>
      <c r="H4711" s="504">
        <v>281.971</v>
      </c>
      <c r="O4711" s="511">
        <v>42565</v>
      </c>
      <c r="P4711" s="512">
        <v>11</v>
      </c>
      <c r="V4711" s="504">
        <v>337.80900000000003</v>
      </c>
      <c r="AC4711" s="511">
        <f t="shared" si="147"/>
        <v>42931.416666655292</v>
      </c>
      <c r="AD4711" s="512">
        <f t="shared" si="146"/>
        <v>11</v>
      </c>
      <c r="AJ4711" s="504">
        <v>275</v>
      </c>
    </row>
    <row r="4712" spans="1:36" x14ac:dyDescent="0.2">
      <c r="A4712" s="511">
        <v>42200</v>
      </c>
      <c r="B4712" s="512">
        <v>12</v>
      </c>
      <c r="H4712" s="504">
        <v>298.49299999999999</v>
      </c>
      <c r="O4712" s="511">
        <v>42565</v>
      </c>
      <c r="P4712" s="512">
        <v>12</v>
      </c>
      <c r="V4712" s="504">
        <v>368.72300000000001</v>
      </c>
      <c r="AC4712" s="511">
        <f t="shared" si="147"/>
        <v>42931.458333321956</v>
      </c>
      <c r="AD4712" s="512">
        <f t="shared" si="146"/>
        <v>12</v>
      </c>
      <c r="AJ4712" s="504">
        <v>295</v>
      </c>
    </row>
    <row r="4713" spans="1:36" x14ac:dyDescent="0.2">
      <c r="A4713" s="511">
        <v>42200</v>
      </c>
      <c r="B4713" s="512">
        <v>13</v>
      </c>
      <c r="H4713" s="504">
        <v>319.83600000000001</v>
      </c>
      <c r="O4713" s="511">
        <v>42565</v>
      </c>
      <c r="P4713" s="512">
        <v>13</v>
      </c>
      <c r="V4713" s="504">
        <v>399.07900000000001</v>
      </c>
      <c r="AC4713" s="511">
        <f t="shared" si="147"/>
        <v>42931.49999998862</v>
      </c>
      <c r="AD4713" s="512">
        <f t="shared" si="146"/>
        <v>13</v>
      </c>
      <c r="AJ4713" s="504">
        <v>317</v>
      </c>
    </row>
    <row r="4714" spans="1:36" x14ac:dyDescent="0.2">
      <c r="A4714" s="511">
        <v>42200</v>
      </c>
      <c r="B4714" s="512">
        <v>14</v>
      </c>
      <c r="H4714" s="504">
        <v>345.06</v>
      </c>
      <c r="O4714" s="511">
        <v>42565</v>
      </c>
      <c r="P4714" s="512">
        <v>14</v>
      </c>
      <c r="V4714" s="504">
        <v>430.65899999999999</v>
      </c>
      <c r="AC4714" s="511">
        <f t="shared" si="147"/>
        <v>42931.541666655285</v>
      </c>
      <c r="AD4714" s="512">
        <f t="shared" si="146"/>
        <v>14</v>
      </c>
      <c r="AJ4714" s="504">
        <v>343</v>
      </c>
    </row>
    <row r="4715" spans="1:36" x14ac:dyDescent="0.2">
      <c r="A4715" s="511">
        <v>42200</v>
      </c>
      <c r="B4715" s="512">
        <v>15</v>
      </c>
      <c r="H4715" s="504">
        <v>369.71100000000001</v>
      </c>
      <c r="O4715" s="511">
        <v>42565</v>
      </c>
      <c r="P4715" s="512">
        <v>15</v>
      </c>
      <c r="V4715" s="504">
        <v>455.85399999999998</v>
      </c>
      <c r="AC4715" s="511">
        <f t="shared" si="147"/>
        <v>42931.583333321949</v>
      </c>
      <c r="AD4715" s="512">
        <f t="shared" si="146"/>
        <v>15</v>
      </c>
      <c r="AJ4715" s="504">
        <v>373</v>
      </c>
    </row>
    <row r="4716" spans="1:36" x14ac:dyDescent="0.2">
      <c r="A4716" s="511">
        <v>42200</v>
      </c>
      <c r="B4716" s="512">
        <v>16</v>
      </c>
      <c r="H4716" s="504">
        <v>391.16399999999999</v>
      </c>
      <c r="O4716" s="511">
        <v>42565</v>
      </c>
      <c r="P4716" s="512">
        <v>16</v>
      </c>
      <c r="V4716" s="504">
        <v>476.19900000000001</v>
      </c>
      <c r="AC4716" s="511">
        <f t="shared" si="147"/>
        <v>42931.624999988613</v>
      </c>
      <c r="AD4716" s="512">
        <f t="shared" si="146"/>
        <v>16</v>
      </c>
      <c r="AJ4716" s="504">
        <v>401</v>
      </c>
    </row>
    <row r="4717" spans="1:36" x14ac:dyDescent="0.2">
      <c r="A4717" s="511">
        <v>42200</v>
      </c>
      <c r="B4717" s="512">
        <v>17</v>
      </c>
      <c r="H4717" s="504">
        <v>408.90199999999999</v>
      </c>
      <c r="O4717" s="511">
        <v>42565</v>
      </c>
      <c r="P4717" s="512">
        <v>17</v>
      </c>
      <c r="V4717" s="504">
        <v>485.84699999999998</v>
      </c>
      <c r="AC4717" s="511">
        <f t="shared" si="147"/>
        <v>42931.666666655277</v>
      </c>
      <c r="AD4717" s="512">
        <f t="shared" si="146"/>
        <v>17</v>
      </c>
      <c r="AJ4717" s="504">
        <v>428</v>
      </c>
    </row>
    <row r="4718" spans="1:36" x14ac:dyDescent="0.2">
      <c r="A4718" s="511">
        <v>42200</v>
      </c>
      <c r="B4718" s="512">
        <v>18</v>
      </c>
      <c r="H4718" s="504">
        <v>417.54700000000003</v>
      </c>
      <c r="O4718" s="511">
        <v>42565</v>
      </c>
      <c r="P4718" s="512">
        <v>18</v>
      </c>
      <c r="V4718" s="504">
        <v>489.61099999999999</v>
      </c>
      <c r="AC4718" s="511">
        <f t="shared" si="147"/>
        <v>42931.708333321942</v>
      </c>
      <c r="AD4718" s="512">
        <f t="shared" si="146"/>
        <v>18</v>
      </c>
      <c r="AJ4718" s="504">
        <v>442</v>
      </c>
    </row>
    <row r="4719" spans="1:36" x14ac:dyDescent="0.2">
      <c r="A4719" s="511">
        <v>42200</v>
      </c>
      <c r="B4719" s="512">
        <v>19</v>
      </c>
      <c r="H4719" s="504">
        <v>419.90100000000001</v>
      </c>
      <c r="O4719" s="511">
        <v>42565</v>
      </c>
      <c r="P4719" s="512">
        <v>19</v>
      </c>
      <c r="V4719" s="504">
        <v>487.68200000000002</v>
      </c>
      <c r="AC4719" s="511">
        <f t="shared" si="147"/>
        <v>42931.749999988606</v>
      </c>
      <c r="AD4719" s="512">
        <f t="shared" si="146"/>
        <v>19</v>
      </c>
      <c r="AJ4719" s="504">
        <v>440</v>
      </c>
    </row>
    <row r="4720" spans="1:36" x14ac:dyDescent="0.2">
      <c r="A4720" s="511">
        <v>42200</v>
      </c>
      <c r="B4720" s="512">
        <v>20</v>
      </c>
      <c r="H4720" s="504">
        <v>409.75299999999999</v>
      </c>
      <c r="O4720" s="511">
        <v>42565</v>
      </c>
      <c r="P4720" s="512">
        <v>20</v>
      </c>
      <c r="V4720" s="504">
        <v>472.99</v>
      </c>
      <c r="AC4720" s="511">
        <f t="shared" si="147"/>
        <v>42931.79166665527</v>
      </c>
      <c r="AD4720" s="512">
        <f t="shared" si="146"/>
        <v>20</v>
      </c>
      <c r="AJ4720" s="504">
        <v>416</v>
      </c>
    </row>
    <row r="4721" spans="1:36" x14ac:dyDescent="0.2">
      <c r="A4721" s="511">
        <v>42200</v>
      </c>
      <c r="B4721" s="512">
        <v>21</v>
      </c>
      <c r="H4721" s="504">
        <v>390.29300000000001</v>
      </c>
      <c r="O4721" s="511">
        <v>42565</v>
      </c>
      <c r="P4721" s="512">
        <v>21</v>
      </c>
      <c r="V4721" s="504">
        <v>450.36200000000002</v>
      </c>
      <c r="AC4721" s="511">
        <f t="shared" si="147"/>
        <v>42931.833333321934</v>
      </c>
      <c r="AD4721" s="512">
        <f t="shared" si="146"/>
        <v>21</v>
      </c>
      <c r="AJ4721" s="504">
        <v>382</v>
      </c>
    </row>
    <row r="4722" spans="1:36" x14ac:dyDescent="0.2">
      <c r="A4722" s="511">
        <v>42200</v>
      </c>
      <c r="B4722" s="512">
        <v>22</v>
      </c>
      <c r="H4722" s="504">
        <v>378.26299999999998</v>
      </c>
      <c r="O4722" s="511">
        <v>42565</v>
      </c>
      <c r="P4722" s="512">
        <v>22</v>
      </c>
      <c r="V4722" s="504">
        <v>428.50299999999999</v>
      </c>
      <c r="AC4722" s="511">
        <f t="shared" si="147"/>
        <v>42931.874999988599</v>
      </c>
      <c r="AD4722" s="512">
        <f t="shared" si="146"/>
        <v>22</v>
      </c>
      <c r="AJ4722" s="504">
        <v>360</v>
      </c>
    </row>
    <row r="4723" spans="1:36" x14ac:dyDescent="0.2">
      <c r="A4723" s="511">
        <v>42200</v>
      </c>
      <c r="B4723" s="512">
        <v>23</v>
      </c>
      <c r="H4723" s="504">
        <v>341.58199999999999</v>
      </c>
      <c r="O4723" s="511">
        <v>42565</v>
      </c>
      <c r="P4723" s="512">
        <v>23</v>
      </c>
      <c r="V4723" s="504">
        <v>381.45400000000001</v>
      </c>
      <c r="AC4723" s="511">
        <f t="shared" si="147"/>
        <v>42931.916666655263</v>
      </c>
      <c r="AD4723" s="512">
        <f t="shared" si="146"/>
        <v>23</v>
      </c>
      <c r="AJ4723" s="504">
        <v>328</v>
      </c>
    </row>
    <row r="4724" spans="1:36" x14ac:dyDescent="0.2">
      <c r="A4724" s="511">
        <v>42200</v>
      </c>
      <c r="B4724" s="512">
        <v>24</v>
      </c>
      <c r="H4724" s="504">
        <v>304.39400000000001</v>
      </c>
      <c r="O4724" s="511">
        <v>42565</v>
      </c>
      <c r="P4724" s="512">
        <v>24</v>
      </c>
      <c r="V4724" s="504">
        <v>332.87299999999999</v>
      </c>
      <c r="AC4724" s="511">
        <f t="shared" si="147"/>
        <v>42931.958333321927</v>
      </c>
      <c r="AD4724" s="512">
        <f t="shared" si="146"/>
        <v>24</v>
      </c>
      <c r="AJ4724" s="504">
        <v>290</v>
      </c>
    </row>
    <row r="4725" spans="1:36" x14ac:dyDescent="0.2">
      <c r="A4725" s="511">
        <v>42201</v>
      </c>
      <c r="B4725" s="512">
        <v>1</v>
      </c>
      <c r="H4725" s="504">
        <v>278.00599999999997</v>
      </c>
      <c r="O4725" s="511">
        <v>42566</v>
      </c>
      <c r="P4725" s="512">
        <v>1</v>
      </c>
      <c r="V4725" s="504">
        <v>296.01900000000001</v>
      </c>
      <c r="AC4725" s="511">
        <f t="shared" si="147"/>
        <v>42931.999999988591</v>
      </c>
      <c r="AD4725" s="512">
        <f t="shared" si="146"/>
        <v>1</v>
      </c>
      <c r="AJ4725" s="504">
        <v>261</v>
      </c>
    </row>
    <row r="4726" spans="1:36" x14ac:dyDescent="0.2">
      <c r="A4726" s="511">
        <v>42201</v>
      </c>
      <c r="B4726" s="512">
        <v>2</v>
      </c>
      <c r="H4726" s="504">
        <v>258.79700000000003</v>
      </c>
      <c r="O4726" s="511">
        <v>42566</v>
      </c>
      <c r="P4726" s="512">
        <v>2</v>
      </c>
      <c r="V4726" s="504">
        <v>270.77800000000002</v>
      </c>
      <c r="AC4726" s="511">
        <f t="shared" si="147"/>
        <v>42932.041666655256</v>
      </c>
      <c r="AD4726" s="512">
        <f t="shared" si="146"/>
        <v>2</v>
      </c>
      <c r="AJ4726" s="504">
        <v>244</v>
      </c>
    </row>
    <row r="4727" spans="1:36" x14ac:dyDescent="0.2">
      <c r="A4727" s="511">
        <v>42201</v>
      </c>
      <c r="B4727" s="512">
        <v>3</v>
      </c>
      <c r="H4727" s="504">
        <v>245.964</v>
      </c>
      <c r="O4727" s="511">
        <v>42566</v>
      </c>
      <c r="P4727" s="512">
        <v>3</v>
      </c>
      <c r="V4727" s="504">
        <v>253.23599999999999</v>
      </c>
      <c r="AC4727" s="511">
        <f t="shared" si="147"/>
        <v>42932.08333332192</v>
      </c>
      <c r="AD4727" s="512">
        <f t="shared" si="146"/>
        <v>3</v>
      </c>
      <c r="AJ4727" s="504">
        <v>234</v>
      </c>
    </row>
    <row r="4728" spans="1:36" x14ac:dyDescent="0.2">
      <c r="A4728" s="511">
        <v>42201</v>
      </c>
      <c r="B4728" s="512">
        <v>4</v>
      </c>
      <c r="H4728" s="504">
        <v>237.886</v>
      </c>
      <c r="O4728" s="511">
        <v>42566</v>
      </c>
      <c r="P4728" s="512">
        <v>4</v>
      </c>
      <c r="V4728" s="504">
        <v>244.59700000000001</v>
      </c>
      <c r="AC4728" s="511">
        <f t="shared" si="147"/>
        <v>42932.124999988584</v>
      </c>
      <c r="AD4728" s="512">
        <f t="shared" si="146"/>
        <v>4</v>
      </c>
      <c r="AJ4728" s="504">
        <v>231</v>
      </c>
    </row>
    <row r="4729" spans="1:36" x14ac:dyDescent="0.2">
      <c r="A4729" s="511">
        <v>42201</v>
      </c>
      <c r="B4729" s="512">
        <v>5</v>
      </c>
      <c r="H4729" s="504">
        <v>237.267</v>
      </c>
      <c r="O4729" s="511">
        <v>42566</v>
      </c>
      <c r="P4729" s="512">
        <v>5</v>
      </c>
      <c r="V4729" s="504">
        <v>241.73699999999999</v>
      </c>
      <c r="AC4729" s="511">
        <f t="shared" si="147"/>
        <v>42932.166666655248</v>
      </c>
      <c r="AD4729" s="512">
        <f t="shared" si="146"/>
        <v>5</v>
      </c>
      <c r="AJ4729" s="504">
        <v>231</v>
      </c>
    </row>
    <row r="4730" spans="1:36" x14ac:dyDescent="0.2">
      <c r="A4730" s="511">
        <v>42201</v>
      </c>
      <c r="B4730" s="512">
        <v>6</v>
      </c>
      <c r="H4730" s="504">
        <v>241.05799999999999</v>
      </c>
      <c r="O4730" s="511">
        <v>42566</v>
      </c>
      <c r="P4730" s="512">
        <v>6</v>
      </c>
      <c r="V4730" s="504">
        <v>246.38300000000001</v>
      </c>
      <c r="AC4730" s="511">
        <f t="shared" si="147"/>
        <v>42932.208333321913</v>
      </c>
      <c r="AD4730" s="512">
        <f t="shared" si="146"/>
        <v>6</v>
      </c>
      <c r="AJ4730" s="504">
        <v>231</v>
      </c>
    </row>
    <row r="4731" spans="1:36" x14ac:dyDescent="0.2">
      <c r="A4731" s="511">
        <v>42201</v>
      </c>
      <c r="B4731" s="512">
        <v>7</v>
      </c>
      <c r="H4731" s="504">
        <v>246.37899999999999</v>
      </c>
      <c r="O4731" s="511">
        <v>42566</v>
      </c>
      <c r="P4731" s="512">
        <v>7</v>
      </c>
      <c r="V4731" s="504">
        <v>251.321</v>
      </c>
      <c r="AC4731" s="511">
        <f t="shared" si="147"/>
        <v>42932.249999988577</v>
      </c>
      <c r="AD4731" s="512">
        <f t="shared" si="146"/>
        <v>7</v>
      </c>
      <c r="AJ4731" s="504">
        <v>231</v>
      </c>
    </row>
    <row r="4732" spans="1:36" x14ac:dyDescent="0.2">
      <c r="A4732" s="511">
        <v>42201</v>
      </c>
      <c r="B4732" s="512">
        <v>8</v>
      </c>
      <c r="H4732" s="504">
        <v>262.65600000000001</v>
      </c>
      <c r="O4732" s="511">
        <v>42566</v>
      </c>
      <c r="P4732" s="512">
        <v>8</v>
      </c>
      <c r="V4732" s="504">
        <v>266.73</v>
      </c>
      <c r="AC4732" s="511">
        <f t="shared" si="147"/>
        <v>42932.291666655241</v>
      </c>
      <c r="AD4732" s="512">
        <f t="shared" si="146"/>
        <v>8</v>
      </c>
      <c r="AJ4732" s="504">
        <v>232</v>
      </c>
    </row>
    <row r="4733" spans="1:36" x14ac:dyDescent="0.2">
      <c r="A4733" s="511">
        <v>42201</v>
      </c>
      <c r="B4733" s="512">
        <v>9</v>
      </c>
      <c r="H4733" s="504">
        <v>275.42200000000003</v>
      </c>
      <c r="O4733" s="511">
        <v>42566</v>
      </c>
      <c r="P4733" s="512">
        <v>9</v>
      </c>
      <c r="V4733" s="504">
        <v>283.661</v>
      </c>
      <c r="AC4733" s="511">
        <f t="shared" si="147"/>
        <v>42932.333333321905</v>
      </c>
      <c r="AD4733" s="512">
        <f t="shared" si="146"/>
        <v>9</v>
      </c>
      <c r="AJ4733" s="504">
        <v>237</v>
      </c>
    </row>
    <row r="4734" spans="1:36" x14ac:dyDescent="0.2">
      <c r="A4734" s="511">
        <v>42201</v>
      </c>
      <c r="B4734" s="512">
        <v>10</v>
      </c>
      <c r="H4734" s="504">
        <v>291.916</v>
      </c>
      <c r="O4734" s="511">
        <v>42566</v>
      </c>
      <c r="P4734" s="512">
        <v>10</v>
      </c>
      <c r="V4734" s="504">
        <v>302.12799999999999</v>
      </c>
      <c r="AC4734" s="511">
        <f t="shared" si="147"/>
        <v>42932.374999988569</v>
      </c>
      <c r="AD4734" s="512">
        <f t="shared" si="146"/>
        <v>10</v>
      </c>
      <c r="AJ4734" s="504">
        <v>247</v>
      </c>
    </row>
    <row r="4735" spans="1:36" x14ac:dyDescent="0.2">
      <c r="A4735" s="511">
        <v>42201</v>
      </c>
      <c r="B4735" s="512">
        <v>11</v>
      </c>
      <c r="H4735" s="504">
        <v>314.39999999999998</v>
      </c>
      <c r="O4735" s="511">
        <v>42566</v>
      </c>
      <c r="P4735" s="512">
        <v>11</v>
      </c>
      <c r="V4735" s="504">
        <v>324.952</v>
      </c>
      <c r="AC4735" s="511">
        <f t="shared" si="147"/>
        <v>42932.416666655234</v>
      </c>
      <c r="AD4735" s="512">
        <f t="shared" si="146"/>
        <v>11</v>
      </c>
      <c r="AJ4735" s="504">
        <v>263</v>
      </c>
    </row>
    <row r="4736" spans="1:36" x14ac:dyDescent="0.2">
      <c r="A4736" s="511">
        <v>42201</v>
      </c>
      <c r="B4736" s="512">
        <v>12</v>
      </c>
      <c r="H4736" s="504">
        <v>339.01100000000002</v>
      </c>
      <c r="O4736" s="511">
        <v>42566</v>
      </c>
      <c r="P4736" s="512">
        <v>12</v>
      </c>
      <c r="V4736" s="504">
        <v>351.18799999999999</v>
      </c>
      <c r="AC4736" s="511">
        <f t="shared" si="147"/>
        <v>42932.458333321898</v>
      </c>
      <c r="AD4736" s="512">
        <f t="shared" si="146"/>
        <v>12</v>
      </c>
      <c r="AJ4736" s="504">
        <v>284</v>
      </c>
    </row>
    <row r="4737" spans="1:36" x14ac:dyDescent="0.2">
      <c r="A4737" s="511">
        <v>42201</v>
      </c>
      <c r="B4737" s="512">
        <v>13</v>
      </c>
      <c r="H4737" s="504">
        <v>364.81799999999998</v>
      </c>
      <c r="O4737" s="511">
        <v>42566</v>
      </c>
      <c r="P4737" s="512">
        <v>13</v>
      </c>
      <c r="V4737" s="504">
        <v>379.96100000000001</v>
      </c>
      <c r="AC4737" s="511">
        <f t="shared" si="147"/>
        <v>42932.499999988562</v>
      </c>
      <c r="AD4737" s="512">
        <f t="shared" si="146"/>
        <v>13</v>
      </c>
      <c r="AJ4737" s="504">
        <v>307</v>
      </c>
    </row>
    <row r="4738" spans="1:36" x14ac:dyDescent="0.2">
      <c r="A4738" s="511">
        <v>42201</v>
      </c>
      <c r="B4738" s="512">
        <v>14</v>
      </c>
      <c r="H4738" s="504">
        <v>394.81400000000002</v>
      </c>
      <c r="O4738" s="511">
        <v>42566</v>
      </c>
      <c r="P4738" s="512">
        <v>14</v>
      </c>
      <c r="V4738" s="504">
        <v>412.63099999999997</v>
      </c>
      <c r="AC4738" s="511">
        <f t="shared" si="147"/>
        <v>42932.541666655226</v>
      </c>
      <c r="AD4738" s="512">
        <f t="shared" si="146"/>
        <v>14</v>
      </c>
      <c r="AJ4738" s="504">
        <v>334</v>
      </c>
    </row>
    <row r="4739" spans="1:36" x14ac:dyDescent="0.2">
      <c r="A4739" s="511">
        <v>42201</v>
      </c>
      <c r="B4739" s="512">
        <v>15</v>
      </c>
      <c r="H4739" s="504">
        <v>424.71</v>
      </c>
      <c r="O4739" s="511">
        <v>42566</v>
      </c>
      <c r="P4739" s="512">
        <v>15</v>
      </c>
      <c r="V4739" s="504">
        <v>438.286</v>
      </c>
      <c r="AC4739" s="511">
        <f t="shared" si="147"/>
        <v>42932.583333321891</v>
      </c>
      <c r="AD4739" s="512">
        <f t="shared" si="146"/>
        <v>15</v>
      </c>
      <c r="AJ4739" s="504">
        <v>365</v>
      </c>
    </row>
    <row r="4740" spans="1:36" x14ac:dyDescent="0.2">
      <c r="A4740" s="511">
        <v>42201</v>
      </c>
      <c r="B4740" s="512">
        <v>16</v>
      </c>
      <c r="H4740" s="504">
        <v>444.25599999999997</v>
      </c>
      <c r="O4740" s="511">
        <v>42566</v>
      </c>
      <c r="P4740" s="512">
        <v>16</v>
      </c>
      <c r="V4740" s="504">
        <v>458.185</v>
      </c>
      <c r="AC4740" s="511">
        <f t="shared" si="147"/>
        <v>42932.624999988555</v>
      </c>
      <c r="AD4740" s="512">
        <f t="shared" si="146"/>
        <v>16</v>
      </c>
      <c r="AJ4740" s="504">
        <v>396</v>
      </c>
    </row>
    <row r="4741" spans="1:36" x14ac:dyDescent="0.2">
      <c r="A4741" s="511">
        <v>42201</v>
      </c>
      <c r="B4741" s="512">
        <v>17</v>
      </c>
      <c r="H4741" s="504">
        <v>459.87</v>
      </c>
      <c r="O4741" s="511">
        <v>42566</v>
      </c>
      <c r="P4741" s="512">
        <v>17</v>
      </c>
      <c r="V4741" s="504">
        <v>472.80700000000002</v>
      </c>
      <c r="AC4741" s="511">
        <f t="shared" si="147"/>
        <v>42932.666666655219</v>
      </c>
      <c r="AD4741" s="512">
        <f t="shared" si="146"/>
        <v>17</v>
      </c>
      <c r="AJ4741" s="504">
        <v>424</v>
      </c>
    </row>
    <row r="4742" spans="1:36" x14ac:dyDescent="0.2">
      <c r="A4742" s="511">
        <v>42201</v>
      </c>
      <c r="B4742" s="512">
        <v>18</v>
      </c>
      <c r="H4742" s="504">
        <v>464.09500000000003</v>
      </c>
      <c r="O4742" s="511">
        <v>42566</v>
      </c>
      <c r="P4742" s="512">
        <v>18</v>
      </c>
      <c r="V4742" s="504">
        <v>471.56900000000002</v>
      </c>
      <c r="AC4742" s="511">
        <f t="shared" si="147"/>
        <v>42932.708333321883</v>
      </c>
      <c r="AD4742" s="512">
        <f t="shared" si="146"/>
        <v>18</v>
      </c>
      <c r="AJ4742" s="504">
        <v>439</v>
      </c>
    </row>
    <row r="4743" spans="1:36" x14ac:dyDescent="0.2">
      <c r="A4743" s="511">
        <v>42201</v>
      </c>
      <c r="B4743" s="512">
        <v>19</v>
      </c>
      <c r="H4743" s="504">
        <v>456.46600000000001</v>
      </c>
      <c r="O4743" s="511">
        <v>42566</v>
      </c>
      <c r="P4743" s="512">
        <v>19</v>
      </c>
      <c r="V4743" s="504">
        <v>463.41399999999999</v>
      </c>
      <c r="AC4743" s="511">
        <f t="shared" si="147"/>
        <v>42932.749999988548</v>
      </c>
      <c r="AD4743" s="512">
        <f t="shared" si="146"/>
        <v>19</v>
      </c>
      <c r="AJ4743" s="504">
        <v>433</v>
      </c>
    </row>
    <row r="4744" spans="1:36" x14ac:dyDescent="0.2">
      <c r="A4744" s="511">
        <v>42201</v>
      </c>
      <c r="B4744" s="512">
        <v>20</v>
      </c>
      <c r="H4744" s="504">
        <v>437.46100000000001</v>
      </c>
      <c r="O4744" s="511">
        <v>42566</v>
      </c>
      <c r="P4744" s="512">
        <v>20</v>
      </c>
      <c r="V4744" s="504">
        <v>444.233</v>
      </c>
      <c r="AC4744" s="511">
        <f t="shared" si="147"/>
        <v>42932.791666655212</v>
      </c>
      <c r="AD4744" s="512">
        <f t="shared" si="146"/>
        <v>20</v>
      </c>
      <c r="AJ4744" s="504">
        <v>405</v>
      </c>
    </row>
    <row r="4745" spans="1:36" x14ac:dyDescent="0.2">
      <c r="A4745" s="511">
        <v>42201</v>
      </c>
      <c r="B4745" s="512">
        <v>21</v>
      </c>
      <c r="H4745" s="504">
        <v>414.97</v>
      </c>
      <c r="O4745" s="511">
        <v>42566</v>
      </c>
      <c r="P4745" s="512">
        <v>21</v>
      </c>
      <c r="V4745" s="504">
        <v>418.29399999999998</v>
      </c>
      <c r="AC4745" s="511">
        <f t="shared" si="147"/>
        <v>42932.833333321876</v>
      </c>
      <c r="AD4745" s="512">
        <f t="shared" si="146"/>
        <v>21</v>
      </c>
      <c r="AJ4745" s="504">
        <v>375</v>
      </c>
    </row>
    <row r="4746" spans="1:36" x14ac:dyDescent="0.2">
      <c r="A4746" s="511">
        <v>42201</v>
      </c>
      <c r="B4746" s="512">
        <v>22</v>
      </c>
      <c r="H4746" s="504">
        <v>396.678</v>
      </c>
      <c r="O4746" s="511">
        <v>42566</v>
      </c>
      <c r="P4746" s="512">
        <v>22</v>
      </c>
      <c r="V4746" s="504">
        <v>397.75</v>
      </c>
      <c r="AC4746" s="511">
        <f t="shared" si="147"/>
        <v>42932.87499998854</v>
      </c>
      <c r="AD4746" s="512">
        <f t="shared" si="146"/>
        <v>22</v>
      </c>
      <c r="AJ4746" s="504">
        <v>351</v>
      </c>
    </row>
    <row r="4747" spans="1:36" x14ac:dyDescent="0.2">
      <c r="A4747" s="511">
        <v>42201</v>
      </c>
      <c r="B4747" s="512">
        <v>23</v>
      </c>
      <c r="H4747" s="504">
        <v>356.56400000000002</v>
      </c>
      <c r="O4747" s="511">
        <v>42566</v>
      </c>
      <c r="P4747" s="512">
        <v>23</v>
      </c>
      <c r="V4747" s="504">
        <v>358.005</v>
      </c>
      <c r="AC4747" s="511">
        <f t="shared" si="147"/>
        <v>42932.916666655205</v>
      </c>
      <c r="AD4747" s="512">
        <f t="shared" si="146"/>
        <v>23</v>
      </c>
      <c r="AJ4747" s="504">
        <v>321</v>
      </c>
    </row>
    <row r="4748" spans="1:36" x14ac:dyDescent="0.2">
      <c r="A4748" s="511">
        <v>42201</v>
      </c>
      <c r="B4748" s="512">
        <v>24</v>
      </c>
      <c r="H4748" s="504">
        <v>317.10399999999998</v>
      </c>
      <c r="O4748" s="511">
        <v>42566</v>
      </c>
      <c r="P4748" s="512">
        <v>24</v>
      </c>
      <c r="V4748" s="504">
        <v>317.31400000000002</v>
      </c>
      <c r="AC4748" s="511">
        <f t="shared" si="147"/>
        <v>42932.958333321869</v>
      </c>
      <c r="AD4748" s="512">
        <f t="shared" si="146"/>
        <v>24</v>
      </c>
      <c r="AJ4748" s="504">
        <v>281</v>
      </c>
    </row>
    <row r="4749" spans="1:36" x14ac:dyDescent="0.2">
      <c r="A4749" s="511">
        <v>42202</v>
      </c>
      <c r="B4749" s="512">
        <v>1</v>
      </c>
      <c r="H4749" s="504">
        <v>288.64600000000002</v>
      </c>
      <c r="O4749" s="511">
        <v>42567</v>
      </c>
      <c r="P4749" s="512">
        <v>1</v>
      </c>
      <c r="V4749" s="504">
        <v>288.017</v>
      </c>
      <c r="AC4749" s="511">
        <f t="shared" si="147"/>
        <v>42932.999999988533</v>
      </c>
      <c r="AD4749" s="512">
        <f t="shared" si="146"/>
        <v>1</v>
      </c>
      <c r="AJ4749" s="504">
        <v>252</v>
      </c>
    </row>
    <row r="4750" spans="1:36" x14ac:dyDescent="0.2">
      <c r="A4750" s="511">
        <v>42202</v>
      </c>
      <c r="B4750" s="512">
        <v>2</v>
      </c>
      <c r="H4750" s="504">
        <v>265.94600000000003</v>
      </c>
      <c r="O4750" s="511">
        <v>42567</v>
      </c>
      <c r="P4750" s="512">
        <v>2</v>
      </c>
      <c r="V4750" s="504">
        <v>266.27699999999999</v>
      </c>
      <c r="AC4750" s="511">
        <f t="shared" si="147"/>
        <v>42933.041666655197</v>
      </c>
      <c r="AD4750" s="512">
        <f t="shared" si="146"/>
        <v>2</v>
      </c>
      <c r="AJ4750" s="504">
        <v>237</v>
      </c>
    </row>
    <row r="4751" spans="1:36" x14ac:dyDescent="0.2">
      <c r="A4751" s="511">
        <v>42202</v>
      </c>
      <c r="B4751" s="512">
        <v>3</v>
      </c>
      <c r="H4751" s="504">
        <v>251.24</v>
      </c>
      <c r="O4751" s="511">
        <v>42567</v>
      </c>
      <c r="P4751" s="512">
        <v>3</v>
      </c>
      <c r="V4751" s="504">
        <v>251.107</v>
      </c>
      <c r="AC4751" s="511">
        <f t="shared" si="147"/>
        <v>42933.083333321862</v>
      </c>
      <c r="AD4751" s="512">
        <f t="shared" si="146"/>
        <v>3</v>
      </c>
      <c r="AJ4751" s="504">
        <v>232</v>
      </c>
    </row>
    <row r="4752" spans="1:36" x14ac:dyDescent="0.2">
      <c r="A4752" s="511">
        <v>42202</v>
      </c>
      <c r="B4752" s="512">
        <v>4</v>
      </c>
      <c r="H4752" s="504">
        <v>242.22900000000001</v>
      </c>
      <c r="O4752" s="511">
        <v>42567</v>
      </c>
      <c r="P4752" s="512">
        <v>4</v>
      </c>
      <c r="V4752" s="504">
        <v>239.96899999999999</v>
      </c>
      <c r="AC4752" s="511">
        <f t="shared" si="147"/>
        <v>42933.124999988526</v>
      </c>
      <c r="AD4752" s="512">
        <f t="shared" si="146"/>
        <v>4</v>
      </c>
      <c r="AJ4752" s="504">
        <v>230</v>
      </c>
    </row>
    <row r="4753" spans="1:36" x14ac:dyDescent="0.2">
      <c r="A4753" s="511">
        <v>42202</v>
      </c>
      <c r="B4753" s="512">
        <v>5</v>
      </c>
      <c r="H4753" s="504">
        <v>241.33600000000001</v>
      </c>
      <c r="O4753" s="511">
        <v>42567</v>
      </c>
      <c r="P4753" s="512">
        <v>5</v>
      </c>
      <c r="V4753" s="504">
        <v>236.90199999999999</v>
      </c>
      <c r="AC4753" s="511">
        <f t="shared" si="147"/>
        <v>42933.16666665519</v>
      </c>
      <c r="AD4753" s="512">
        <f t="shared" si="146"/>
        <v>5</v>
      </c>
      <c r="AJ4753" s="504">
        <v>229</v>
      </c>
    </row>
    <row r="4754" spans="1:36" x14ac:dyDescent="0.2">
      <c r="A4754" s="511">
        <v>42202</v>
      </c>
      <c r="B4754" s="512">
        <v>6</v>
      </c>
      <c r="H4754" s="504">
        <v>244.178</v>
      </c>
      <c r="O4754" s="511">
        <v>42567</v>
      </c>
      <c r="P4754" s="512">
        <v>6</v>
      </c>
      <c r="V4754" s="504">
        <v>233.87</v>
      </c>
      <c r="AC4754" s="511">
        <f t="shared" si="147"/>
        <v>42933.208333321854</v>
      </c>
      <c r="AD4754" s="512">
        <f t="shared" si="146"/>
        <v>6</v>
      </c>
      <c r="AJ4754" s="504">
        <v>231</v>
      </c>
    </row>
    <row r="4755" spans="1:36" x14ac:dyDescent="0.2">
      <c r="A4755" s="511">
        <v>42202</v>
      </c>
      <c r="B4755" s="512">
        <v>7</v>
      </c>
      <c r="H4755" s="504">
        <v>246.80199999999999</v>
      </c>
      <c r="O4755" s="511">
        <v>42567</v>
      </c>
      <c r="P4755" s="512">
        <v>7</v>
      </c>
      <c r="V4755" s="504">
        <v>231.667</v>
      </c>
      <c r="AC4755" s="511">
        <f t="shared" si="147"/>
        <v>42933.249999988519</v>
      </c>
      <c r="AD4755" s="512">
        <f t="shared" si="146"/>
        <v>7</v>
      </c>
      <c r="AJ4755" s="504">
        <v>232</v>
      </c>
    </row>
    <row r="4756" spans="1:36" x14ac:dyDescent="0.2">
      <c r="A4756" s="511">
        <v>42202</v>
      </c>
      <c r="B4756" s="512">
        <v>8</v>
      </c>
      <c r="H4756" s="504">
        <v>258.45999999999998</v>
      </c>
      <c r="O4756" s="511">
        <v>42567</v>
      </c>
      <c r="P4756" s="512">
        <v>8</v>
      </c>
      <c r="V4756" s="504">
        <v>242.875</v>
      </c>
      <c r="AC4756" s="511">
        <f t="shared" si="147"/>
        <v>42933.291666655183</v>
      </c>
      <c r="AD4756" s="512">
        <f t="shared" si="146"/>
        <v>8</v>
      </c>
      <c r="AJ4756" s="504">
        <v>237</v>
      </c>
    </row>
    <row r="4757" spans="1:36" x14ac:dyDescent="0.2">
      <c r="A4757" s="511">
        <v>42202</v>
      </c>
      <c r="B4757" s="512">
        <v>9</v>
      </c>
      <c r="H4757" s="504">
        <v>270.80399999999997</v>
      </c>
      <c r="O4757" s="511">
        <v>42567</v>
      </c>
      <c r="P4757" s="512">
        <v>9</v>
      </c>
      <c r="V4757" s="504">
        <v>253.75399999999999</v>
      </c>
      <c r="AC4757" s="511">
        <f t="shared" si="147"/>
        <v>42933.333333321847</v>
      </c>
      <c r="AD4757" s="512">
        <f t="shared" si="146"/>
        <v>9</v>
      </c>
      <c r="AJ4757" s="504">
        <v>249</v>
      </c>
    </row>
    <row r="4758" spans="1:36" x14ac:dyDescent="0.2">
      <c r="A4758" s="511">
        <v>42202</v>
      </c>
      <c r="B4758" s="512">
        <v>10</v>
      </c>
      <c r="H4758" s="504">
        <v>288.017</v>
      </c>
      <c r="O4758" s="511">
        <v>42567</v>
      </c>
      <c r="P4758" s="512">
        <v>10</v>
      </c>
      <c r="V4758" s="504">
        <v>269.25</v>
      </c>
      <c r="AC4758" s="511">
        <f t="shared" si="147"/>
        <v>42933.374999988511</v>
      </c>
      <c r="AD4758" s="512">
        <f t="shared" ref="AD4758:AD4821" si="148">B4758</f>
        <v>10</v>
      </c>
      <c r="AJ4758" s="504">
        <v>264</v>
      </c>
    </row>
    <row r="4759" spans="1:36" x14ac:dyDescent="0.2">
      <c r="A4759" s="511">
        <v>42202</v>
      </c>
      <c r="B4759" s="512">
        <v>11</v>
      </c>
      <c r="H4759" s="504">
        <v>308.786</v>
      </c>
      <c r="O4759" s="511">
        <v>42567</v>
      </c>
      <c r="P4759" s="512">
        <v>11</v>
      </c>
      <c r="V4759" s="504">
        <v>286.084</v>
      </c>
      <c r="AC4759" s="511">
        <f t="shared" ref="AC4759:AC4822" si="149">AC4758+1/24</f>
        <v>42933.416666655176</v>
      </c>
      <c r="AD4759" s="512">
        <f t="shared" si="148"/>
        <v>11</v>
      </c>
      <c r="AJ4759" s="504">
        <v>282</v>
      </c>
    </row>
    <row r="4760" spans="1:36" x14ac:dyDescent="0.2">
      <c r="A4760" s="511">
        <v>42202</v>
      </c>
      <c r="B4760" s="512">
        <v>12</v>
      </c>
      <c r="H4760" s="504">
        <v>330.83699999999999</v>
      </c>
      <c r="O4760" s="511">
        <v>42567</v>
      </c>
      <c r="P4760" s="512">
        <v>12</v>
      </c>
      <c r="V4760" s="504">
        <v>307.98899999999998</v>
      </c>
      <c r="AC4760" s="511">
        <f t="shared" si="149"/>
        <v>42933.45833332184</v>
      </c>
      <c r="AD4760" s="512">
        <f t="shared" si="148"/>
        <v>12</v>
      </c>
      <c r="AJ4760" s="504">
        <v>302</v>
      </c>
    </row>
    <row r="4761" spans="1:36" x14ac:dyDescent="0.2">
      <c r="A4761" s="511">
        <v>42202</v>
      </c>
      <c r="B4761" s="512">
        <v>13</v>
      </c>
      <c r="H4761" s="504">
        <v>356.78699999999998</v>
      </c>
      <c r="O4761" s="511">
        <v>42567</v>
      </c>
      <c r="P4761" s="512">
        <v>13</v>
      </c>
      <c r="V4761" s="504">
        <v>330.63600000000002</v>
      </c>
      <c r="AC4761" s="511">
        <f t="shared" si="149"/>
        <v>42933.499999988504</v>
      </c>
      <c r="AD4761" s="512">
        <f t="shared" si="148"/>
        <v>13</v>
      </c>
      <c r="AJ4761" s="504">
        <v>325</v>
      </c>
    </row>
    <row r="4762" spans="1:36" x14ac:dyDescent="0.2">
      <c r="A4762" s="511">
        <v>42202</v>
      </c>
      <c r="B4762" s="512">
        <v>14</v>
      </c>
      <c r="H4762" s="504">
        <v>386.90600000000001</v>
      </c>
      <c r="O4762" s="511">
        <v>42567</v>
      </c>
      <c r="P4762" s="512">
        <v>14</v>
      </c>
      <c r="V4762" s="504">
        <v>356.95499999999998</v>
      </c>
      <c r="AC4762" s="511">
        <f t="shared" si="149"/>
        <v>42933.541666655168</v>
      </c>
      <c r="AD4762" s="512">
        <f t="shared" si="148"/>
        <v>14</v>
      </c>
      <c r="AJ4762" s="504">
        <v>355</v>
      </c>
    </row>
    <row r="4763" spans="1:36" x14ac:dyDescent="0.2">
      <c r="A4763" s="511">
        <v>42202</v>
      </c>
      <c r="B4763" s="512">
        <v>15</v>
      </c>
      <c r="H4763" s="504">
        <v>416.56799999999998</v>
      </c>
      <c r="O4763" s="511">
        <v>42567</v>
      </c>
      <c r="P4763" s="512">
        <v>15</v>
      </c>
      <c r="V4763" s="504">
        <v>379.95800000000003</v>
      </c>
      <c r="AC4763" s="511">
        <f t="shared" si="149"/>
        <v>42933.583333321832</v>
      </c>
      <c r="AD4763" s="512">
        <f t="shared" si="148"/>
        <v>15</v>
      </c>
      <c r="AJ4763" s="504">
        <v>388</v>
      </c>
    </row>
    <row r="4764" spans="1:36" x14ac:dyDescent="0.2">
      <c r="A4764" s="511">
        <v>42202</v>
      </c>
      <c r="B4764" s="512">
        <v>16</v>
      </c>
      <c r="H4764" s="504">
        <v>437.94799999999998</v>
      </c>
      <c r="O4764" s="511">
        <v>42567</v>
      </c>
      <c r="P4764" s="512">
        <v>16</v>
      </c>
      <c r="V4764" s="504">
        <v>400.53800000000001</v>
      </c>
      <c r="AC4764" s="511">
        <f t="shared" si="149"/>
        <v>42933.624999988497</v>
      </c>
      <c r="AD4764" s="512">
        <f t="shared" si="148"/>
        <v>16</v>
      </c>
      <c r="AJ4764" s="504">
        <v>422</v>
      </c>
    </row>
    <row r="4765" spans="1:36" x14ac:dyDescent="0.2">
      <c r="A4765" s="511">
        <v>42202</v>
      </c>
      <c r="B4765" s="512">
        <v>17</v>
      </c>
      <c r="H4765" s="504">
        <v>445.09199999999998</v>
      </c>
      <c r="O4765" s="511">
        <v>42567</v>
      </c>
      <c r="P4765" s="512">
        <v>17</v>
      </c>
      <c r="V4765" s="504">
        <v>414.18900000000002</v>
      </c>
      <c r="AC4765" s="511">
        <f t="shared" si="149"/>
        <v>42933.666666655161</v>
      </c>
      <c r="AD4765" s="512">
        <f t="shared" si="148"/>
        <v>17</v>
      </c>
      <c r="AJ4765" s="504">
        <v>452</v>
      </c>
    </row>
    <row r="4766" spans="1:36" x14ac:dyDescent="0.2">
      <c r="A4766" s="511">
        <v>42202</v>
      </c>
      <c r="B4766" s="512">
        <v>18</v>
      </c>
      <c r="H4766" s="504">
        <v>435.82799999999997</v>
      </c>
      <c r="O4766" s="511">
        <v>42567</v>
      </c>
      <c r="P4766" s="512">
        <v>18</v>
      </c>
      <c r="V4766" s="504">
        <v>419.661</v>
      </c>
      <c r="AC4766" s="511">
        <f t="shared" si="149"/>
        <v>42933.708333321825</v>
      </c>
      <c r="AD4766" s="512">
        <f t="shared" si="148"/>
        <v>18</v>
      </c>
      <c r="AJ4766" s="504">
        <v>464</v>
      </c>
    </row>
    <row r="4767" spans="1:36" x14ac:dyDescent="0.2">
      <c r="A4767" s="511">
        <v>42202</v>
      </c>
      <c r="B4767" s="512">
        <v>19</v>
      </c>
      <c r="H4767" s="504">
        <v>434.01299999999998</v>
      </c>
      <c r="O4767" s="511">
        <v>42567</v>
      </c>
      <c r="P4767" s="512">
        <v>19</v>
      </c>
      <c r="V4767" s="504">
        <v>418.10300000000001</v>
      </c>
      <c r="AC4767" s="511">
        <f t="shared" si="149"/>
        <v>42933.749999988489</v>
      </c>
      <c r="AD4767" s="512">
        <f t="shared" si="148"/>
        <v>19</v>
      </c>
      <c r="AJ4767" s="504">
        <v>455</v>
      </c>
    </row>
    <row r="4768" spans="1:36" x14ac:dyDescent="0.2">
      <c r="A4768" s="511">
        <v>42202</v>
      </c>
      <c r="B4768" s="512">
        <v>20</v>
      </c>
      <c r="H4768" s="504">
        <v>417.315</v>
      </c>
      <c r="O4768" s="511">
        <v>42567</v>
      </c>
      <c r="P4768" s="512">
        <v>20</v>
      </c>
      <c r="V4768" s="504">
        <v>403.71600000000001</v>
      </c>
      <c r="AC4768" s="511">
        <f t="shared" si="149"/>
        <v>42933.791666655154</v>
      </c>
      <c r="AD4768" s="512">
        <f t="shared" si="148"/>
        <v>20</v>
      </c>
      <c r="AJ4768" s="504">
        <v>420</v>
      </c>
    </row>
    <row r="4769" spans="1:36" x14ac:dyDescent="0.2">
      <c r="A4769" s="511">
        <v>42202</v>
      </c>
      <c r="B4769" s="512">
        <v>21</v>
      </c>
      <c r="H4769" s="504">
        <v>397.47300000000001</v>
      </c>
      <c r="O4769" s="511">
        <v>42567</v>
      </c>
      <c r="P4769" s="512">
        <v>21</v>
      </c>
      <c r="V4769" s="504">
        <v>382.346</v>
      </c>
      <c r="AC4769" s="511">
        <f t="shared" si="149"/>
        <v>42933.833333321818</v>
      </c>
      <c r="AD4769" s="512">
        <f t="shared" si="148"/>
        <v>21</v>
      </c>
      <c r="AJ4769" s="504">
        <v>385</v>
      </c>
    </row>
    <row r="4770" spans="1:36" x14ac:dyDescent="0.2">
      <c r="A4770" s="511">
        <v>42202</v>
      </c>
      <c r="B4770" s="512">
        <v>22</v>
      </c>
      <c r="H4770" s="504">
        <v>380.22500000000002</v>
      </c>
      <c r="O4770" s="511">
        <v>42567</v>
      </c>
      <c r="P4770" s="512">
        <v>22</v>
      </c>
      <c r="V4770" s="504">
        <v>363.916</v>
      </c>
      <c r="AC4770" s="511">
        <f t="shared" si="149"/>
        <v>42933.874999988482</v>
      </c>
      <c r="AD4770" s="512">
        <f t="shared" si="148"/>
        <v>22</v>
      </c>
      <c r="AJ4770" s="504">
        <v>360</v>
      </c>
    </row>
    <row r="4771" spans="1:36" x14ac:dyDescent="0.2">
      <c r="A4771" s="511">
        <v>42202</v>
      </c>
      <c r="B4771" s="512">
        <v>23</v>
      </c>
      <c r="H4771" s="504">
        <v>345.31599999999997</v>
      </c>
      <c r="O4771" s="511">
        <v>42567</v>
      </c>
      <c r="P4771" s="512">
        <v>23</v>
      </c>
      <c r="V4771" s="504">
        <v>327.62799999999999</v>
      </c>
      <c r="AC4771" s="511">
        <f t="shared" si="149"/>
        <v>42933.916666655146</v>
      </c>
      <c r="AD4771" s="512">
        <f t="shared" si="148"/>
        <v>23</v>
      </c>
      <c r="AJ4771" s="504">
        <v>328</v>
      </c>
    </row>
    <row r="4772" spans="1:36" x14ac:dyDescent="0.2">
      <c r="A4772" s="511">
        <v>42202</v>
      </c>
      <c r="B4772" s="512">
        <v>24</v>
      </c>
      <c r="H4772" s="504">
        <v>308.39299999999997</v>
      </c>
      <c r="O4772" s="511">
        <v>42567</v>
      </c>
      <c r="P4772" s="512">
        <v>24</v>
      </c>
      <c r="V4772" s="504">
        <v>291.82100000000003</v>
      </c>
      <c r="AC4772" s="511">
        <f t="shared" si="149"/>
        <v>42933.958333321811</v>
      </c>
      <c r="AD4772" s="512">
        <f t="shared" si="148"/>
        <v>24</v>
      </c>
      <c r="AJ4772" s="504">
        <v>289</v>
      </c>
    </row>
    <row r="4773" spans="1:36" x14ac:dyDescent="0.2">
      <c r="A4773" s="511">
        <v>42203</v>
      </c>
      <c r="B4773" s="512">
        <v>1</v>
      </c>
      <c r="H4773" s="504">
        <v>282.82100000000003</v>
      </c>
      <c r="O4773" s="511">
        <v>42568</v>
      </c>
      <c r="P4773" s="512">
        <v>1</v>
      </c>
      <c r="V4773" s="504">
        <v>265.15699999999998</v>
      </c>
      <c r="AC4773" s="511">
        <f t="shared" si="149"/>
        <v>42933.999999988475</v>
      </c>
      <c r="AD4773" s="512">
        <f t="shared" si="148"/>
        <v>1</v>
      </c>
      <c r="AJ4773" s="504">
        <v>259</v>
      </c>
    </row>
    <row r="4774" spans="1:36" x14ac:dyDescent="0.2">
      <c r="A4774" s="511">
        <v>42203</v>
      </c>
      <c r="B4774" s="512">
        <v>2</v>
      </c>
      <c r="H4774" s="504">
        <v>261.226</v>
      </c>
      <c r="O4774" s="511">
        <v>42568</v>
      </c>
      <c r="P4774" s="512">
        <v>2</v>
      </c>
      <c r="V4774" s="504">
        <v>245.06</v>
      </c>
      <c r="AC4774" s="511">
        <f t="shared" si="149"/>
        <v>42934.041666655139</v>
      </c>
      <c r="AD4774" s="512">
        <f t="shared" si="148"/>
        <v>2</v>
      </c>
      <c r="AJ4774" s="504">
        <v>241</v>
      </c>
    </row>
    <row r="4775" spans="1:36" x14ac:dyDescent="0.2">
      <c r="A4775" s="511">
        <v>42203</v>
      </c>
      <c r="B4775" s="512">
        <v>3</v>
      </c>
      <c r="H4775" s="504">
        <v>246.17500000000001</v>
      </c>
      <c r="O4775" s="511">
        <v>42568</v>
      </c>
      <c r="P4775" s="512">
        <v>3</v>
      </c>
      <c r="V4775" s="504">
        <v>231.37100000000001</v>
      </c>
      <c r="AC4775" s="511">
        <f t="shared" si="149"/>
        <v>42934.083333321803</v>
      </c>
      <c r="AD4775" s="512">
        <f t="shared" si="148"/>
        <v>3</v>
      </c>
      <c r="AJ4775" s="504">
        <v>233</v>
      </c>
    </row>
    <row r="4776" spans="1:36" x14ac:dyDescent="0.2">
      <c r="A4776" s="511">
        <v>42203</v>
      </c>
      <c r="B4776" s="512">
        <v>4</v>
      </c>
      <c r="H4776" s="504">
        <v>238.17</v>
      </c>
      <c r="O4776" s="511">
        <v>42568</v>
      </c>
      <c r="P4776" s="512">
        <v>4</v>
      </c>
      <c r="V4776" s="504">
        <v>220.86799999999999</v>
      </c>
      <c r="AC4776" s="511">
        <f t="shared" si="149"/>
        <v>42934.124999988468</v>
      </c>
      <c r="AD4776" s="512">
        <f t="shared" si="148"/>
        <v>4</v>
      </c>
      <c r="AJ4776" s="504">
        <v>231</v>
      </c>
    </row>
    <row r="4777" spans="1:36" x14ac:dyDescent="0.2">
      <c r="A4777" s="511">
        <v>42203</v>
      </c>
      <c r="B4777" s="512">
        <v>5</v>
      </c>
      <c r="H4777" s="504">
        <v>234.56899999999999</v>
      </c>
      <c r="O4777" s="511">
        <v>42568</v>
      </c>
      <c r="P4777" s="512">
        <v>5</v>
      </c>
      <c r="V4777" s="504">
        <v>216.072</v>
      </c>
      <c r="AC4777" s="511">
        <f t="shared" si="149"/>
        <v>42934.166666655132</v>
      </c>
      <c r="AD4777" s="512">
        <f t="shared" si="148"/>
        <v>5</v>
      </c>
      <c r="AJ4777" s="504">
        <v>231</v>
      </c>
    </row>
    <row r="4778" spans="1:36" x14ac:dyDescent="0.2">
      <c r="A4778" s="511">
        <v>42203</v>
      </c>
      <c r="B4778" s="512">
        <v>6</v>
      </c>
      <c r="H4778" s="504">
        <v>232.70400000000001</v>
      </c>
      <c r="O4778" s="511">
        <v>42568</v>
      </c>
      <c r="P4778" s="512">
        <v>6</v>
      </c>
      <c r="V4778" s="504">
        <v>213.04599999999999</v>
      </c>
      <c r="AC4778" s="511">
        <f t="shared" si="149"/>
        <v>42934.208333321796</v>
      </c>
      <c r="AD4778" s="512">
        <f t="shared" si="148"/>
        <v>6</v>
      </c>
      <c r="AJ4778" s="504">
        <v>231</v>
      </c>
    </row>
    <row r="4779" spans="1:36" x14ac:dyDescent="0.2">
      <c r="A4779" s="511">
        <v>42203</v>
      </c>
      <c r="B4779" s="512">
        <v>7</v>
      </c>
      <c r="H4779" s="504">
        <v>232.26499999999999</v>
      </c>
      <c r="O4779" s="511">
        <v>42568</v>
      </c>
      <c r="P4779" s="512">
        <v>7</v>
      </c>
      <c r="V4779" s="504">
        <v>207.54400000000001</v>
      </c>
      <c r="AC4779" s="511">
        <f t="shared" si="149"/>
        <v>42934.24999998846</v>
      </c>
      <c r="AD4779" s="512">
        <f t="shared" si="148"/>
        <v>7</v>
      </c>
      <c r="AJ4779" s="504">
        <v>232</v>
      </c>
    </row>
    <row r="4780" spans="1:36" x14ac:dyDescent="0.2">
      <c r="A4780" s="511">
        <v>42203</v>
      </c>
      <c r="B4780" s="512">
        <v>8</v>
      </c>
      <c r="H4780" s="504">
        <v>243.57</v>
      </c>
      <c r="O4780" s="511">
        <v>42568</v>
      </c>
      <c r="P4780" s="512">
        <v>8</v>
      </c>
      <c r="V4780" s="504">
        <v>212.85599999999999</v>
      </c>
      <c r="AC4780" s="511">
        <f t="shared" si="149"/>
        <v>42934.291666655125</v>
      </c>
      <c r="AD4780" s="512">
        <f t="shared" si="148"/>
        <v>8</v>
      </c>
      <c r="AJ4780" s="504">
        <v>237</v>
      </c>
    </row>
    <row r="4781" spans="1:36" x14ac:dyDescent="0.2">
      <c r="A4781" s="511">
        <v>42203</v>
      </c>
      <c r="B4781" s="512">
        <v>9</v>
      </c>
      <c r="H4781" s="504">
        <v>256.298</v>
      </c>
      <c r="O4781" s="511">
        <v>42568</v>
      </c>
      <c r="P4781" s="512">
        <v>9</v>
      </c>
      <c r="V4781" s="504">
        <v>221.24799999999999</v>
      </c>
      <c r="AC4781" s="511">
        <f t="shared" si="149"/>
        <v>42934.333333321789</v>
      </c>
      <c r="AD4781" s="512">
        <f t="shared" si="148"/>
        <v>9</v>
      </c>
      <c r="AJ4781" s="504">
        <v>247</v>
      </c>
    </row>
    <row r="4782" spans="1:36" x14ac:dyDescent="0.2">
      <c r="A4782" s="511">
        <v>42203</v>
      </c>
      <c r="B4782" s="512">
        <v>10</v>
      </c>
      <c r="H4782" s="504">
        <v>273.505</v>
      </c>
      <c r="O4782" s="511">
        <v>42568</v>
      </c>
      <c r="P4782" s="512">
        <v>10</v>
      </c>
      <c r="V4782" s="504">
        <v>233.762</v>
      </c>
      <c r="AC4782" s="511">
        <f t="shared" si="149"/>
        <v>42934.374999988453</v>
      </c>
      <c r="AD4782" s="512">
        <f t="shared" si="148"/>
        <v>10</v>
      </c>
      <c r="AJ4782" s="504">
        <v>260</v>
      </c>
    </row>
    <row r="4783" spans="1:36" x14ac:dyDescent="0.2">
      <c r="A4783" s="511">
        <v>42203</v>
      </c>
      <c r="B4783" s="512">
        <v>11</v>
      </c>
      <c r="H4783" s="504">
        <v>286.97300000000001</v>
      </c>
      <c r="O4783" s="511">
        <v>42568</v>
      </c>
      <c r="P4783" s="512">
        <v>11</v>
      </c>
      <c r="V4783" s="504">
        <v>250.59</v>
      </c>
      <c r="AC4783" s="511">
        <f t="shared" si="149"/>
        <v>42934.416666655117</v>
      </c>
      <c r="AD4783" s="512">
        <f t="shared" si="148"/>
        <v>11</v>
      </c>
      <c r="AJ4783" s="504">
        <v>273</v>
      </c>
    </row>
    <row r="4784" spans="1:36" x14ac:dyDescent="0.2">
      <c r="A4784" s="511">
        <v>42203</v>
      </c>
      <c r="B4784" s="512">
        <v>12</v>
      </c>
      <c r="H4784" s="504">
        <v>296.61200000000002</v>
      </c>
      <c r="O4784" s="511">
        <v>42568</v>
      </c>
      <c r="P4784" s="512">
        <v>12</v>
      </c>
      <c r="V4784" s="504">
        <v>270.846</v>
      </c>
      <c r="AC4784" s="511">
        <f t="shared" si="149"/>
        <v>42934.458333321782</v>
      </c>
      <c r="AD4784" s="512">
        <f t="shared" si="148"/>
        <v>12</v>
      </c>
      <c r="AJ4784" s="504">
        <v>289</v>
      </c>
    </row>
    <row r="4785" spans="1:36" x14ac:dyDescent="0.2">
      <c r="A4785" s="511">
        <v>42203</v>
      </c>
      <c r="B4785" s="512">
        <v>13</v>
      </c>
      <c r="H4785" s="504">
        <v>301.64600000000002</v>
      </c>
      <c r="O4785" s="511">
        <v>42568</v>
      </c>
      <c r="P4785" s="512">
        <v>13</v>
      </c>
      <c r="V4785" s="504">
        <v>294.26</v>
      </c>
      <c r="AC4785" s="511">
        <f t="shared" si="149"/>
        <v>42934.499999988446</v>
      </c>
      <c r="AD4785" s="512">
        <f t="shared" si="148"/>
        <v>13</v>
      </c>
      <c r="AJ4785" s="504">
        <v>306</v>
      </c>
    </row>
    <row r="4786" spans="1:36" x14ac:dyDescent="0.2">
      <c r="A4786" s="511">
        <v>42203</v>
      </c>
      <c r="B4786" s="512">
        <v>14</v>
      </c>
      <c r="H4786" s="504">
        <v>309.608</v>
      </c>
      <c r="O4786" s="511">
        <v>42568</v>
      </c>
      <c r="P4786" s="512">
        <v>14</v>
      </c>
      <c r="V4786" s="504">
        <v>321.18299999999999</v>
      </c>
      <c r="AC4786" s="511">
        <f t="shared" si="149"/>
        <v>42934.54166665511</v>
      </c>
      <c r="AD4786" s="512">
        <f t="shared" si="148"/>
        <v>14</v>
      </c>
      <c r="AJ4786" s="504">
        <v>326</v>
      </c>
    </row>
    <row r="4787" spans="1:36" x14ac:dyDescent="0.2">
      <c r="A4787" s="511">
        <v>42203</v>
      </c>
      <c r="B4787" s="512">
        <v>15</v>
      </c>
      <c r="H4787" s="504">
        <v>330.31700000000001</v>
      </c>
      <c r="O4787" s="511">
        <v>42568</v>
      </c>
      <c r="P4787" s="512">
        <v>15</v>
      </c>
      <c r="V4787" s="504">
        <v>346.26499999999999</v>
      </c>
      <c r="AC4787" s="511">
        <f t="shared" si="149"/>
        <v>42934.583333321774</v>
      </c>
      <c r="AD4787" s="512">
        <f t="shared" si="148"/>
        <v>15</v>
      </c>
      <c r="AJ4787" s="504">
        <v>354</v>
      </c>
    </row>
    <row r="4788" spans="1:36" x14ac:dyDescent="0.2">
      <c r="A4788" s="511">
        <v>42203</v>
      </c>
      <c r="B4788" s="512">
        <v>16</v>
      </c>
      <c r="H4788" s="504">
        <v>355.26100000000002</v>
      </c>
      <c r="O4788" s="511">
        <v>42568</v>
      </c>
      <c r="P4788" s="512">
        <v>16</v>
      </c>
      <c r="V4788" s="504">
        <v>367.51</v>
      </c>
      <c r="AC4788" s="511">
        <f t="shared" si="149"/>
        <v>42934.624999988439</v>
      </c>
      <c r="AD4788" s="512">
        <f t="shared" si="148"/>
        <v>16</v>
      </c>
      <c r="AJ4788" s="504">
        <v>385</v>
      </c>
    </row>
    <row r="4789" spans="1:36" x14ac:dyDescent="0.2">
      <c r="A4789" s="511">
        <v>42203</v>
      </c>
      <c r="B4789" s="512">
        <v>17</v>
      </c>
      <c r="H4789" s="504">
        <v>374.07299999999998</v>
      </c>
      <c r="O4789" s="511">
        <v>42568</v>
      </c>
      <c r="P4789" s="512">
        <v>17</v>
      </c>
      <c r="V4789" s="504">
        <v>384.774</v>
      </c>
      <c r="AC4789" s="511">
        <f t="shared" si="149"/>
        <v>42934.666666655103</v>
      </c>
      <c r="AD4789" s="512">
        <f t="shared" si="148"/>
        <v>17</v>
      </c>
      <c r="AJ4789" s="504">
        <v>410</v>
      </c>
    </row>
    <row r="4790" spans="1:36" x14ac:dyDescent="0.2">
      <c r="A4790" s="511">
        <v>42203</v>
      </c>
      <c r="B4790" s="512">
        <v>18</v>
      </c>
      <c r="H4790" s="504">
        <v>381.42</v>
      </c>
      <c r="O4790" s="511">
        <v>42568</v>
      </c>
      <c r="P4790" s="512">
        <v>18</v>
      </c>
      <c r="V4790" s="504">
        <v>389.84300000000002</v>
      </c>
      <c r="AC4790" s="511">
        <f t="shared" si="149"/>
        <v>42934.708333321767</v>
      </c>
      <c r="AD4790" s="512">
        <f t="shared" si="148"/>
        <v>18</v>
      </c>
      <c r="AJ4790" s="504">
        <v>424</v>
      </c>
    </row>
    <row r="4791" spans="1:36" x14ac:dyDescent="0.2">
      <c r="A4791" s="511">
        <v>42203</v>
      </c>
      <c r="B4791" s="512">
        <v>19</v>
      </c>
      <c r="H4791" s="504">
        <v>384.24700000000001</v>
      </c>
      <c r="O4791" s="511">
        <v>42568</v>
      </c>
      <c r="P4791" s="512">
        <v>19</v>
      </c>
      <c r="V4791" s="504">
        <v>379.43299999999999</v>
      </c>
      <c r="AC4791" s="511">
        <f t="shared" si="149"/>
        <v>42934.749999988431</v>
      </c>
      <c r="AD4791" s="512">
        <f t="shared" si="148"/>
        <v>19</v>
      </c>
      <c r="AJ4791" s="504">
        <v>424</v>
      </c>
    </row>
    <row r="4792" spans="1:36" x14ac:dyDescent="0.2">
      <c r="A4792" s="511">
        <v>42203</v>
      </c>
      <c r="B4792" s="512">
        <v>20</v>
      </c>
      <c r="H4792" s="504">
        <v>374.39800000000002</v>
      </c>
      <c r="O4792" s="511">
        <v>42568</v>
      </c>
      <c r="P4792" s="512">
        <v>20</v>
      </c>
      <c r="V4792" s="504">
        <v>357.13400000000001</v>
      </c>
      <c r="AC4792" s="511">
        <f t="shared" si="149"/>
        <v>42934.791666655095</v>
      </c>
      <c r="AD4792" s="512">
        <f t="shared" si="148"/>
        <v>20</v>
      </c>
      <c r="AJ4792" s="504">
        <v>405</v>
      </c>
    </row>
    <row r="4793" spans="1:36" x14ac:dyDescent="0.2">
      <c r="A4793" s="511">
        <v>42203</v>
      </c>
      <c r="B4793" s="512">
        <v>21</v>
      </c>
      <c r="H4793" s="504">
        <v>356.47699999999998</v>
      </c>
      <c r="O4793" s="511">
        <v>42568</v>
      </c>
      <c r="P4793" s="512">
        <v>21</v>
      </c>
      <c r="V4793" s="504">
        <v>333.53500000000003</v>
      </c>
      <c r="AC4793" s="511">
        <f t="shared" si="149"/>
        <v>42934.83333332176</v>
      </c>
      <c r="AD4793" s="512">
        <f t="shared" si="148"/>
        <v>21</v>
      </c>
      <c r="AJ4793" s="504">
        <v>377</v>
      </c>
    </row>
    <row r="4794" spans="1:36" x14ac:dyDescent="0.2">
      <c r="A4794" s="511">
        <v>42203</v>
      </c>
      <c r="B4794" s="512">
        <v>22</v>
      </c>
      <c r="H4794" s="504">
        <v>342.56900000000002</v>
      </c>
      <c r="O4794" s="511">
        <v>42568</v>
      </c>
      <c r="P4794" s="512">
        <v>22</v>
      </c>
      <c r="V4794" s="504">
        <v>316.32100000000003</v>
      </c>
      <c r="AC4794" s="511">
        <f t="shared" si="149"/>
        <v>42934.874999988424</v>
      </c>
      <c r="AD4794" s="512">
        <f t="shared" si="148"/>
        <v>22</v>
      </c>
      <c r="AJ4794" s="504">
        <v>355</v>
      </c>
    </row>
    <row r="4795" spans="1:36" x14ac:dyDescent="0.2">
      <c r="A4795" s="511">
        <v>42203</v>
      </c>
      <c r="B4795" s="512">
        <v>23</v>
      </c>
      <c r="H4795" s="504">
        <v>316.84899999999999</v>
      </c>
      <c r="O4795" s="511">
        <v>42568</v>
      </c>
      <c r="P4795" s="512">
        <v>23</v>
      </c>
      <c r="V4795" s="504">
        <v>285.14299999999997</v>
      </c>
      <c r="AC4795" s="511">
        <f t="shared" si="149"/>
        <v>42934.916666655088</v>
      </c>
      <c r="AD4795" s="512">
        <f t="shared" si="148"/>
        <v>23</v>
      </c>
      <c r="AJ4795" s="504">
        <v>328</v>
      </c>
    </row>
    <row r="4796" spans="1:36" x14ac:dyDescent="0.2">
      <c r="A4796" s="511">
        <v>42203</v>
      </c>
      <c r="B4796" s="512">
        <v>24</v>
      </c>
      <c r="H4796" s="504">
        <v>285.86200000000002</v>
      </c>
      <c r="O4796" s="511">
        <v>42568</v>
      </c>
      <c r="P4796" s="512">
        <v>24</v>
      </c>
      <c r="V4796" s="504">
        <v>254.76499999999999</v>
      </c>
      <c r="AC4796" s="511">
        <f t="shared" si="149"/>
        <v>42934.958333321752</v>
      </c>
      <c r="AD4796" s="512">
        <f t="shared" si="148"/>
        <v>24</v>
      </c>
      <c r="AJ4796" s="504">
        <v>289</v>
      </c>
    </row>
    <row r="4797" spans="1:36" x14ac:dyDescent="0.2">
      <c r="A4797" s="511">
        <v>42204</v>
      </c>
      <c r="B4797" s="512">
        <v>1</v>
      </c>
      <c r="H4797" s="504">
        <v>263.54500000000002</v>
      </c>
      <c r="O4797" s="511">
        <v>42569</v>
      </c>
      <c r="P4797" s="512">
        <v>1</v>
      </c>
      <c r="V4797" s="504">
        <v>232.929</v>
      </c>
      <c r="AC4797" s="511">
        <f t="shared" si="149"/>
        <v>42934.999999988417</v>
      </c>
      <c r="AD4797" s="512">
        <f t="shared" si="148"/>
        <v>1</v>
      </c>
      <c r="AJ4797" s="504">
        <v>259</v>
      </c>
    </row>
    <row r="4798" spans="1:36" x14ac:dyDescent="0.2">
      <c r="A4798" s="511">
        <v>42204</v>
      </c>
      <c r="B4798" s="512">
        <v>2</v>
      </c>
      <c r="H4798" s="504">
        <v>245.47900000000001</v>
      </c>
      <c r="O4798" s="511">
        <v>42569</v>
      </c>
      <c r="P4798" s="512">
        <v>2</v>
      </c>
      <c r="V4798" s="504">
        <v>217.84399999999999</v>
      </c>
      <c r="AC4798" s="511">
        <f t="shared" si="149"/>
        <v>42935.041666655081</v>
      </c>
      <c r="AD4798" s="512">
        <f t="shared" si="148"/>
        <v>2</v>
      </c>
      <c r="AJ4798" s="504">
        <v>242</v>
      </c>
    </row>
    <row r="4799" spans="1:36" x14ac:dyDescent="0.2">
      <c r="A4799" s="511">
        <v>42204</v>
      </c>
      <c r="B4799" s="512">
        <v>3</v>
      </c>
      <c r="H4799" s="504">
        <v>232.27500000000001</v>
      </c>
      <c r="O4799" s="511">
        <v>42569</v>
      </c>
      <c r="P4799" s="512">
        <v>3</v>
      </c>
      <c r="V4799" s="504">
        <v>208.18600000000001</v>
      </c>
      <c r="AC4799" s="511">
        <f t="shared" si="149"/>
        <v>42935.083333321745</v>
      </c>
      <c r="AD4799" s="512">
        <f t="shared" si="148"/>
        <v>3</v>
      </c>
      <c r="AJ4799" s="504">
        <v>233</v>
      </c>
    </row>
    <row r="4800" spans="1:36" x14ac:dyDescent="0.2">
      <c r="A4800" s="511">
        <v>42204</v>
      </c>
      <c r="B4800" s="512">
        <v>4</v>
      </c>
      <c r="H4800" s="504">
        <v>222.57900000000001</v>
      </c>
      <c r="O4800" s="511">
        <v>42569</v>
      </c>
      <c r="P4800" s="512">
        <v>4</v>
      </c>
      <c r="V4800" s="504">
        <v>204.35300000000001</v>
      </c>
      <c r="AC4800" s="511">
        <f t="shared" si="149"/>
        <v>42935.124999988409</v>
      </c>
      <c r="AD4800" s="512">
        <f t="shared" si="148"/>
        <v>4</v>
      </c>
      <c r="AJ4800" s="504">
        <v>231</v>
      </c>
    </row>
    <row r="4801" spans="1:36" x14ac:dyDescent="0.2">
      <c r="A4801" s="511">
        <v>42204</v>
      </c>
      <c r="B4801" s="512">
        <v>5</v>
      </c>
      <c r="H4801" s="504">
        <v>217.93</v>
      </c>
      <c r="O4801" s="511">
        <v>42569</v>
      </c>
      <c r="P4801" s="512">
        <v>5</v>
      </c>
      <c r="V4801" s="504">
        <v>207.82400000000001</v>
      </c>
      <c r="AC4801" s="511">
        <f t="shared" si="149"/>
        <v>42935.166666655074</v>
      </c>
      <c r="AD4801" s="512">
        <f t="shared" si="148"/>
        <v>5</v>
      </c>
      <c r="AJ4801" s="504">
        <v>230</v>
      </c>
    </row>
    <row r="4802" spans="1:36" x14ac:dyDescent="0.2">
      <c r="A4802" s="511">
        <v>42204</v>
      </c>
      <c r="B4802" s="512">
        <v>6</v>
      </c>
      <c r="H4802" s="504">
        <v>215.52799999999999</v>
      </c>
      <c r="O4802" s="511">
        <v>42569</v>
      </c>
      <c r="P4802" s="512">
        <v>6</v>
      </c>
      <c r="V4802" s="504">
        <v>216.28399999999999</v>
      </c>
      <c r="AC4802" s="511">
        <f t="shared" si="149"/>
        <v>42935.208333321738</v>
      </c>
      <c r="AD4802" s="512">
        <f t="shared" si="148"/>
        <v>6</v>
      </c>
      <c r="AJ4802" s="504">
        <v>231</v>
      </c>
    </row>
    <row r="4803" spans="1:36" x14ac:dyDescent="0.2">
      <c r="A4803" s="511">
        <v>42204</v>
      </c>
      <c r="B4803" s="512">
        <v>7</v>
      </c>
      <c r="H4803" s="504">
        <v>210.76900000000001</v>
      </c>
      <c r="O4803" s="511">
        <v>42569</v>
      </c>
      <c r="P4803" s="512">
        <v>7</v>
      </c>
      <c r="V4803" s="504">
        <v>227.30099999999999</v>
      </c>
      <c r="AC4803" s="511">
        <f t="shared" si="149"/>
        <v>42935.249999988402</v>
      </c>
      <c r="AD4803" s="512">
        <f t="shared" si="148"/>
        <v>7</v>
      </c>
      <c r="AJ4803" s="504">
        <v>231</v>
      </c>
    </row>
    <row r="4804" spans="1:36" x14ac:dyDescent="0.2">
      <c r="A4804" s="511">
        <v>42204</v>
      </c>
      <c r="B4804" s="512">
        <v>8</v>
      </c>
      <c r="H4804" s="504">
        <v>212.392</v>
      </c>
      <c r="O4804" s="511">
        <v>42569</v>
      </c>
      <c r="P4804" s="512">
        <v>8</v>
      </c>
      <c r="V4804" s="504">
        <v>242.804</v>
      </c>
      <c r="AC4804" s="511">
        <f t="shared" si="149"/>
        <v>42935.291666655066</v>
      </c>
      <c r="AD4804" s="512">
        <f t="shared" si="148"/>
        <v>8</v>
      </c>
      <c r="AJ4804" s="504">
        <v>233</v>
      </c>
    </row>
    <row r="4805" spans="1:36" x14ac:dyDescent="0.2">
      <c r="A4805" s="511">
        <v>42204</v>
      </c>
      <c r="B4805" s="512">
        <v>9</v>
      </c>
      <c r="H4805" s="504">
        <v>221.52199999999999</v>
      </c>
      <c r="O4805" s="511">
        <v>42569</v>
      </c>
      <c r="P4805" s="512">
        <v>9</v>
      </c>
      <c r="V4805" s="504">
        <v>252.03299999999999</v>
      </c>
      <c r="AC4805" s="511">
        <f t="shared" si="149"/>
        <v>42935.333333321731</v>
      </c>
      <c r="AD4805" s="512">
        <f t="shared" si="148"/>
        <v>9</v>
      </c>
      <c r="AJ4805" s="504">
        <v>241</v>
      </c>
    </row>
    <row r="4806" spans="1:36" x14ac:dyDescent="0.2">
      <c r="A4806" s="511">
        <v>42204</v>
      </c>
      <c r="B4806" s="512">
        <v>10</v>
      </c>
      <c r="H4806" s="504">
        <v>233.81100000000001</v>
      </c>
      <c r="O4806" s="511">
        <v>42569</v>
      </c>
      <c r="P4806" s="512">
        <v>10</v>
      </c>
      <c r="V4806" s="504">
        <v>266.029</v>
      </c>
      <c r="AC4806" s="511">
        <f t="shared" si="149"/>
        <v>42935.374999988395</v>
      </c>
      <c r="AD4806" s="512">
        <f t="shared" si="148"/>
        <v>10</v>
      </c>
      <c r="AJ4806" s="504">
        <v>253</v>
      </c>
    </row>
    <row r="4807" spans="1:36" x14ac:dyDescent="0.2">
      <c r="A4807" s="511">
        <v>42204</v>
      </c>
      <c r="B4807" s="512">
        <v>11</v>
      </c>
      <c r="H4807" s="504">
        <v>253.839</v>
      </c>
      <c r="O4807" s="511">
        <v>42569</v>
      </c>
      <c r="P4807" s="512">
        <v>11</v>
      </c>
      <c r="V4807" s="504">
        <v>281.64499999999998</v>
      </c>
      <c r="AC4807" s="511">
        <f t="shared" si="149"/>
        <v>42935.416666655059</v>
      </c>
      <c r="AD4807" s="512">
        <f t="shared" si="148"/>
        <v>11</v>
      </c>
      <c r="AJ4807" s="504">
        <v>270</v>
      </c>
    </row>
    <row r="4808" spans="1:36" x14ac:dyDescent="0.2">
      <c r="A4808" s="511">
        <v>42204</v>
      </c>
      <c r="B4808" s="512">
        <v>12</v>
      </c>
      <c r="H4808" s="504">
        <v>274.971</v>
      </c>
      <c r="O4808" s="511">
        <v>42569</v>
      </c>
      <c r="P4808" s="512">
        <v>12</v>
      </c>
      <c r="V4808" s="504">
        <v>296.93799999999999</v>
      </c>
      <c r="AC4808" s="511">
        <f t="shared" si="149"/>
        <v>42935.458333321723</v>
      </c>
      <c r="AD4808" s="512">
        <f t="shared" si="148"/>
        <v>12</v>
      </c>
      <c r="AJ4808" s="504">
        <v>291</v>
      </c>
    </row>
    <row r="4809" spans="1:36" x14ac:dyDescent="0.2">
      <c r="A4809" s="511">
        <v>42204</v>
      </c>
      <c r="B4809" s="512">
        <v>13</v>
      </c>
      <c r="H4809" s="504">
        <v>295.346</v>
      </c>
      <c r="O4809" s="511">
        <v>42569</v>
      </c>
      <c r="P4809" s="512">
        <v>13</v>
      </c>
      <c r="V4809" s="504">
        <v>315.25799999999998</v>
      </c>
      <c r="AC4809" s="511">
        <f t="shared" si="149"/>
        <v>42935.499999988388</v>
      </c>
      <c r="AD4809" s="512">
        <f t="shared" si="148"/>
        <v>13</v>
      </c>
      <c r="AJ4809" s="504">
        <v>316</v>
      </c>
    </row>
    <row r="4810" spans="1:36" x14ac:dyDescent="0.2">
      <c r="A4810" s="511">
        <v>42204</v>
      </c>
      <c r="B4810" s="512">
        <v>14</v>
      </c>
      <c r="H4810" s="504">
        <v>321.16500000000002</v>
      </c>
      <c r="O4810" s="511">
        <v>42569</v>
      </c>
      <c r="P4810" s="512">
        <v>14</v>
      </c>
      <c r="V4810" s="504">
        <v>331.83</v>
      </c>
      <c r="AC4810" s="511">
        <f t="shared" si="149"/>
        <v>42935.541666655052</v>
      </c>
      <c r="AD4810" s="512">
        <f t="shared" si="148"/>
        <v>14</v>
      </c>
      <c r="AJ4810" s="504">
        <v>345</v>
      </c>
    </row>
    <row r="4811" spans="1:36" x14ac:dyDescent="0.2">
      <c r="A4811" s="511">
        <v>42204</v>
      </c>
      <c r="B4811" s="512">
        <v>15</v>
      </c>
      <c r="H4811" s="504">
        <v>346.911</v>
      </c>
      <c r="O4811" s="511">
        <v>42569</v>
      </c>
      <c r="P4811" s="512">
        <v>15</v>
      </c>
      <c r="V4811" s="504">
        <v>353.71199999999999</v>
      </c>
      <c r="AC4811" s="511">
        <f t="shared" si="149"/>
        <v>42935.583333321716</v>
      </c>
      <c r="AD4811" s="512">
        <f t="shared" si="148"/>
        <v>15</v>
      </c>
      <c r="AJ4811" s="504">
        <v>380</v>
      </c>
    </row>
    <row r="4812" spans="1:36" x14ac:dyDescent="0.2">
      <c r="A4812" s="511">
        <v>42204</v>
      </c>
      <c r="B4812" s="512">
        <v>16</v>
      </c>
      <c r="H4812" s="504">
        <v>367.61200000000002</v>
      </c>
      <c r="O4812" s="511">
        <v>42569</v>
      </c>
      <c r="P4812" s="512">
        <v>16</v>
      </c>
      <c r="V4812" s="504">
        <v>373.30799999999999</v>
      </c>
      <c r="AC4812" s="511">
        <f t="shared" si="149"/>
        <v>42935.62499998838</v>
      </c>
      <c r="AD4812" s="512">
        <f t="shared" si="148"/>
        <v>16</v>
      </c>
      <c r="AJ4812" s="504">
        <v>415</v>
      </c>
    </row>
    <row r="4813" spans="1:36" x14ac:dyDescent="0.2">
      <c r="A4813" s="511">
        <v>42204</v>
      </c>
      <c r="B4813" s="512">
        <v>17</v>
      </c>
      <c r="H4813" s="504">
        <v>376.71100000000001</v>
      </c>
      <c r="O4813" s="511">
        <v>42569</v>
      </c>
      <c r="P4813" s="512">
        <v>17</v>
      </c>
      <c r="V4813" s="504">
        <v>386.76900000000001</v>
      </c>
      <c r="AC4813" s="511">
        <f t="shared" si="149"/>
        <v>42935.666666655045</v>
      </c>
      <c r="AD4813" s="512">
        <f t="shared" si="148"/>
        <v>17</v>
      </c>
      <c r="AJ4813" s="504">
        <v>445</v>
      </c>
    </row>
    <row r="4814" spans="1:36" x14ac:dyDescent="0.2">
      <c r="A4814" s="511">
        <v>42204</v>
      </c>
      <c r="B4814" s="512">
        <v>18</v>
      </c>
      <c r="H4814" s="504">
        <v>384.12700000000001</v>
      </c>
      <c r="O4814" s="511">
        <v>42569</v>
      </c>
      <c r="P4814" s="512">
        <v>18</v>
      </c>
      <c r="V4814" s="504">
        <v>389.1</v>
      </c>
      <c r="AC4814" s="511">
        <f t="shared" si="149"/>
        <v>42935.708333321709</v>
      </c>
      <c r="AD4814" s="512">
        <f t="shared" si="148"/>
        <v>18</v>
      </c>
      <c r="AJ4814" s="504">
        <v>464</v>
      </c>
    </row>
    <row r="4815" spans="1:36" x14ac:dyDescent="0.2">
      <c r="A4815" s="511">
        <v>42204</v>
      </c>
      <c r="B4815" s="512">
        <v>19</v>
      </c>
      <c r="H4815" s="504">
        <v>382.012</v>
      </c>
      <c r="O4815" s="511">
        <v>42569</v>
      </c>
      <c r="P4815" s="512">
        <v>19</v>
      </c>
      <c r="V4815" s="504">
        <v>382.68200000000002</v>
      </c>
      <c r="AC4815" s="511">
        <f t="shared" si="149"/>
        <v>42935.749999988373</v>
      </c>
      <c r="AD4815" s="512">
        <f t="shared" si="148"/>
        <v>19</v>
      </c>
      <c r="AJ4815" s="504">
        <v>460</v>
      </c>
    </row>
    <row r="4816" spans="1:36" x14ac:dyDescent="0.2">
      <c r="A4816" s="511">
        <v>42204</v>
      </c>
      <c r="B4816" s="512">
        <v>20</v>
      </c>
      <c r="H4816" s="504">
        <v>374.67700000000002</v>
      </c>
      <c r="O4816" s="511">
        <v>42569</v>
      </c>
      <c r="P4816" s="512">
        <v>20</v>
      </c>
      <c r="V4816" s="504">
        <v>365.28199999999998</v>
      </c>
      <c r="AC4816" s="511">
        <f t="shared" si="149"/>
        <v>42935.791666655037</v>
      </c>
      <c r="AD4816" s="512">
        <f t="shared" si="148"/>
        <v>20</v>
      </c>
      <c r="AJ4816" s="504">
        <v>434</v>
      </c>
    </row>
    <row r="4817" spans="1:36" x14ac:dyDescent="0.2">
      <c r="A4817" s="511">
        <v>42204</v>
      </c>
      <c r="B4817" s="512">
        <v>21</v>
      </c>
      <c r="H4817" s="504">
        <v>363.935</v>
      </c>
      <c r="O4817" s="511">
        <v>42569</v>
      </c>
      <c r="P4817" s="512">
        <v>21</v>
      </c>
      <c r="V4817" s="504">
        <v>344.51600000000002</v>
      </c>
      <c r="AC4817" s="511">
        <f t="shared" si="149"/>
        <v>42935.833333321702</v>
      </c>
      <c r="AD4817" s="512">
        <f t="shared" si="148"/>
        <v>21</v>
      </c>
      <c r="AJ4817" s="504">
        <v>401</v>
      </c>
    </row>
    <row r="4818" spans="1:36" x14ac:dyDescent="0.2">
      <c r="A4818" s="511">
        <v>42204</v>
      </c>
      <c r="B4818" s="512">
        <v>22</v>
      </c>
      <c r="H4818" s="504">
        <v>353.01600000000002</v>
      </c>
      <c r="O4818" s="511">
        <v>42569</v>
      </c>
      <c r="P4818" s="512">
        <v>22</v>
      </c>
      <c r="V4818" s="504">
        <v>330.45800000000003</v>
      </c>
      <c r="AC4818" s="511">
        <f t="shared" si="149"/>
        <v>42935.874999988366</v>
      </c>
      <c r="AD4818" s="512">
        <f t="shared" si="148"/>
        <v>22</v>
      </c>
      <c r="AJ4818" s="504">
        <v>376</v>
      </c>
    </row>
    <row r="4819" spans="1:36" x14ac:dyDescent="0.2">
      <c r="A4819" s="511">
        <v>42204</v>
      </c>
      <c r="B4819" s="512">
        <v>23</v>
      </c>
      <c r="H4819" s="504">
        <v>325.07299999999998</v>
      </c>
      <c r="O4819" s="511">
        <v>42569</v>
      </c>
      <c r="P4819" s="512">
        <v>23</v>
      </c>
      <c r="V4819" s="504">
        <v>299.01299999999998</v>
      </c>
      <c r="AC4819" s="511">
        <f t="shared" si="149"/>
        <v>42935.91666665503</v>
      </c>
      <c r="AD4819" s="512">
        <f t="shared" si="148"/>
        <v>23</v>
      </c>
      <c r="AJ4819" s="504">
        <v>346</v>
      </c>
    </row>
    <row r="4820" spans="1:36" x14ac:dyDescent="0.2">
      <c r="A4820" s="511">
        <v>42204</v>
      </c>
      <c r="B4820" s="512">
        <v>24</v>
      </c>
      <c r="H4820" s="504">
        <v>294.178</v>
      </c>
      <c r="O4820" s="511">
        <v>42569</v>
      </c>
      <c r="P4820" s="512">
        <v>24</v>
      </c>
      <c r="V4820" s="504">
        <v>268.91199999999998</v>
      </c>
      <c r="AC4820" s="511">
        <f t="shared" si="149"/>
        <v>42935.958333321694</v>
      </c>
      <c r="AD4820" s="512">
        <f t="shared" si="148"/>
        <v>24</v>
      </c>
      <c r="AJ4820" s="504">
        <v>303</v>
      </c>
    </row>
    <row r="4821" spans="1:36" x14ac:dyDescent="0.2">
      <c r="A4821" s="511">
        <v>42205</v>
      </c>
      <c r="B4821" s="512">
        <v>1</v>
      </c>
      <c r="H4821" s="504">
        <v>270.863</v>
      </c>
      <c r="O4821" s="511">
        <v>42570</v>
      </c>
      <c r="P4821" s="512">
        <v>1</v>
      </c>
      <c r="V4821" s="504">
        <v>249.44300000000001</v>
      </c>
      <c r="AC4821" s="511">
        <f t="shared" si="149"/>
        <v>42935.999999988358</v>
      </c>
      <c r="AD4821" s="512">
        <f t="shared" si="148"/>
        <v>1</v>
      </c>
      <c r="AJ4821" s="504">
        <v>268</v>
      </c>
    </row>
    <row r="4822" spans="1:36" x14ac:dyDescent="0.2">
      <c r="A4822" s="511">
        <v>42205</v>
      </c>
      <c r="B4822" s="512">
        <v>2</v>
      </c>
      <c r="H4822" s="504">
        <v>251.59899999999999</v>
      </c>
      <c r="O4822" s="511">
        <v>42570</v>
      </c>
      <c r="P4822" s="512">
        <v>2</v>
      </c>
      <c r="V4822" s="504">
        <v>235.131</v>
      </c>
      <c r="AC4822" s="511">
        <f t="shared" si="149"/>
        <v>42936.041666655023</v>
      </c>
      <c r="AD4822" s="512">
        <f t="shared" ref="AD4822:AD4885" si="150">B4822</f>
        <v>2</v>
      </c>
      <c r="AJ4822" s="504">
        <v>247</v>
      </c>
    </row>
    <row r="4823" spans="1:36" x14ac:dyDescent="0.2">
      <c r="A4823" s="511">
        <v>42205</v>
      </c>
      <c r="B4823" s="512">
        <v>3</v>
      </c>
      <c r="H4823" s="504">
        <v>239.34700000000001</v>
      </c>
      <c r="O4823" s="511">
        <v>42570</v>
      </c>
      <c r="P4823" s="512">
        <v>3</v>
      </c>
      <c r="V4823" s="504">
        <v>226.01499999999999</v>
      </c>
      <c r="AC4823" s="511">
        <f t="shared" ref="AC4823:AC4886" si="151">AC4822+1/24</f>
        <v>42936.083333321687</v>
      </c>
      <c r="AD4823" s="512">
        <f t="shared" si="150"/>
        <v>3</v>
      </c>
      <c r="AJ4823" s="504">
        <v>236</v>
      </c>
    </row>
    <row r="4824" spans="1:36" x14ac:dyDescent="0.2">
      <c r="A4824" s="511">
        <v>42205</v>
      </c>
      <c r="B4824" s="512">
        <v>4</v>
      </c>
      <c r="H4824" s="504">
        <v>232.821</v>
      </c>
      <c r="O4824" s="511">
        <v>42570</v>
      </c>
      <c r="P4824" s="512">
        <v>4</v>
      </c>
      <c r="V4824" s="504">
        <v>222.79499999999999</v>
      </c>
      <c r="AC4824" s="511">
        <f t="shared" si="151"/>
        <v>42936.124999988351</v>
      </c>
      <c r="AD4824" s="512">
        <f t="shared" si="150"/>
        <v>4</v>
      </c>
      <c r="AJ4824" s="504">
        <v>232</v>
      </c>
    </row>
    <row r="4825" spans="1:36" x14ac:dyDescent="0.2">
      <c r="A4825" s="511">
        <v>42205</v>
      </c>
      <c r="B4825" s="512">
        <v>5</v>
      </c>
      <c r="H4825" s="504">
        <v>235.904</v>
      </c>
      <c r="O4825" s="511">
        <v>42570</v>
      </c>
      <c r="P4825" s="512">
        <v>5</v>
      </c>
      <c r="V4825" s="504">
        <v>226.32599999999999</v>
      </c>
      <c r="AC4825" s="511">
        <f t="shared" si="151"/>
        <v>42936.166666655015</v>
      </c>
      <c r="AD4825" s="512">
        <f t="shared" si="150"/>
        <v>5</v>
      </c>
      <c r="AJ4825" s="504">
        <v>231</v>
      </c>
    </row>
    <row r="4826" spans="1:36" x14ac:dyDescent="0.2">
      <c r="A4826" s="511">
        <v>42205</v>
      </c>
      <c r="B4826" s="512">
        <v>6</v>
      </c>
      <c r="H4826" s="504">
        <v>242.80099999999999</v>
      </c>
      <c r="O4826" s="511">
        <v>42570</v>
      </c>
      <c r="P4826" s="512">
        <v>6</v>
      </c>
      <c r="V4826" s="504">
        <v>233.518</v>
      </c>
      <c r="AC4826" s="511">
        <f t="shared" si="151"/>
        <v>42936.20833332168</v>
      </c>
      <c r="AD4826" s="512">
        <f t="shared" si="150"/>
        <v>6</v>
      </c>
      <c r="AJ4826" s="504">
        <v>231</v>
      </c>
    </row>
    <row r="4827" spans="1:36" x14ac:dyDescent="0.2">
      <c r="A4827" s="511">
        <v>42205</v>
      </c>
      <c r="B4827" s="512">
        <v>7</v>
      </c>
      <c r="H4827" s="504">
        <v>257.16300000000001</v>
      </c>
      <c r="O4827" s="511">
        <v>42570</v>
      </c>
      <c r="P4827" s="512">
        <v>7</v>
      </c>
      <c r="V4827" s="504">
        <v>241.46199999999999</v>
      </c>
      <c r="AC4827" s="511">
        <f t="shared" si="151"/>
        <v>42936.249999988344</v>
      </c>
      <c r="AD4827" s="512">
        <f t="shared" si="150"/>
        <v>7</v>
      </c>
      <c r="AJ4827" s="504">
        <v>232</v>
      </c>
    </row>
    <row r="4828" spans="1:36" x14ac:dyDescent="0.2">
      <c r="A4828" s="511">
        <v>42205</v>
      </c>
      <c r="B4828" s="512">
        <v>8</v>
      </c>
      <c r="H4828" s="504">
        <v>283.63499999999999</v>
      </c>
      <c r="O4828" s="511">
        <v>42570</v>
      </c>
      <c r="P4828" s="512">
        <v>8</v>
      </c>
      <c r="V4828" s="504">
        <v>253.821</v>
      </c>
      <c r="AC4828" s="511">
        <f t="shared" si="151"/>
        <v>42936.291666655008</v>
      </c>
      <c r="AD4828" s="512">
        <f t="shared" si="150"/>
        <v>8</v>
      </c>
      <c r="AJ4828" s="504">
        <v>237</v>
      </c>
    </row>
    <row r="4829" spans="1:36" x14ac:dyDescent="0.2">
      <c r="A4829" s="511">
        <v>42205</v>
      </c>
      <c r="B4829" s="512">
        <v>9</v>
      </c>
      <c r="H4829" s="504">
        <v>309.99599999999998</v>
      </c>
      <c r="O4829" s="511">
        <v>42570</v>
      </c>
      <c r="P4829" s="512">
        <v>9</v>
      </c>
      <c r="V4829" s="504">
        <v>262.71199999999999</v>
      </c>
      <c r="AC4829" s="511">
        <f t="shared" si="151"/>
        <v>42936.333333321672</v>
      </c>
      <c r="AD4829" s="512">
        <f t="shared" si="150"/>
        <v>9</v>
      </c>
      <c r="AJ4829" s="504">
        <v>251</v>
      </c>
    </row>
    <row r="4830" spans="1:36" x14ac:dyDescent="0.2">
      <c r="A4830" s="511">
        <v>42205</v>
      </c>
      <c r="B4830" s="512">
        <v>10</v>
      </c>
      <c r="H4830" s="504">
        <v>336.02199999999999</v>
      </c>
      <c r="O4830" s="511">
        <v>42570</v>
      </c>
      <c r="P4830" s="512">
        <v>10</v>
      </c>
      <c r="V4830" s="504">
        <v>272.56799999999998</v>
      </c>
      <c r="AC4830" s="511">
        <f t="shared" si="151"/>
        <v>42936.374999988337</v>
      </c>
      <c r="AD4830" s="512">
        <f t="shared" si="150"/>
        <v>10</v>
      </c>
      <c r="AJ4830" s="504">
        <v>268</v>
      </c>
    </row>
    <row r="4831" spans="1:36" x14ac:dyDescent="0.2">
      <c r="A4831" s="511">
        <v>42205</v>
      </c>
      <c r="B4831" s="512">
        <v>11</v>
      </c>
      <c r="H4831" s="504">
        <v>366.19200000000001</v>
      </c>
      <c r="O4831" s="511">
        <v>42570</v>
      </c>
      <c r="P4831" s="512">
        <v>11</v>
      </c>
      <c r="V4831" s="504">
        <v>283.93400000000003</v>
      </c>
      <c r="AC4831" s="511">
        <f t="shared" si="151"/>
        <v>42936.416666655001</v>
      </c>
      <c r="AD4831" s="512">
        <f t="shared" si="150"/>
        <v>11</v>
      </c>
      <c r="AJ4831" s="504">
        <v>289</v>
      </c>
    </row>
    <row r="4832" spans="1:36" x14ac:dyDescent="0.2">
      <c r="A4832" s="511">
        <v>42205</v>
      </c>
      <c r="B4832" s="512">
        <v>12</v>
      </c>
      <c r="H4832" s="504">
        <v>395.64600000000002</v>
      </c>
      <c r="O4832" s="511">
        <v>42570</v>
      </c>
      <c r="P4832" s="512">
        <v>12</v>
      </c>
      <c r="V4832" s="504">
        <v>296.39</v>
      </c>
      <c r="AC4832" s="511">
        <f t="shared" si="151"/>
        <v>42936.458333321665</v>
      </c>
      <c r="AD4832" s="512">
        <f t="shared" si="150"/>
        <v>12</v>
      </c>
      <c r="AJ4832" s="504">
        <v>315</v>
      </c>
    </row>
    <row r="4833" spans="1:36" x14ac:dyDescent="0.2">
      <c r="A4833" s="511">
        <v>42205</v>
      </c>
      <c r="B4833" s="512">
        <v>13</v>
      </c>
      <c r="H4833" s="504">
        <v>425.58</v>
      </c>
      <c r="O4833" s="511">
        <v>42570</v>
      </c>
      <c r="P4833" s="512">
        <v>13</v>
      </c>
      <c r="V4833" s="504">
        <v>313.738</v>
      </c>
      <c r="AC4833" s="511">
        <f t="shared" si="151"/>
        <v>42936.499999988329</v>
      </c>
      <c r="AD4833" s="512">
        <f t="shared" si="150"/>
        <v>13</v>
      </c>
      <c r="AJ4833" s="504">
        <v>343</v>
      </c>
    </row>
    <row r="4834" spans="1:36" x14ac:dyDescent="0.2">
      <c r="A4834" s="511">
        <v>42205</v>
      </c>
      <c r="B4834" s="512">
        <v>14</v>
      </c>
      <c r="H4834" s="504">
        <v>449.7</v>
      </c>
      <c r="O4834" s="511">
        <v>42570</v>
      </c>
      <c r="P4834" s="512">
        <v>14</v>
      </c>
      <c r="V4834" s="504">
        <v>335.54899999999998</v>
      </c>
      <c r="AC4834" s="511">
        <f t="shared" si="151"/>
        <v>42936.541666654994</v>
      </c>
      <c r="AD4834" s="512">
        <f t="shared" si="150"/>
        <v>14</v>
      </c>
      <c r="AJ4834" s="504">
        <v>376</v>
      </c>
    </row>
    <row r="4835" spans="1:36" x14ac:dyDescent="0.2">
      <c r="A4835" s="511">
        <v>42205</v>
      </c>
      <c r="B4835" s="512">
        <v>15</v>
      </c>
      <c r="H4835" s="504">
        <v>470.93299999999999</v>
      </c>
      <c r="O4835" s="511">
        <v>42570</v>
      </c>
      <c r="P4835" s="512">
        <v>15</v>
      </c>
      <c r="V4835" s="504">
        <v>357.39299999999997</v>
      </c>
      <c r="AC4835" s="511">
        <f t="shared" si="151"/>
        <v>42936.583333321658</v>
      </c>
      <c r="AD4835" s="512">
        <f t="shared" si="150"/>
        <v>15</v>
      </c>
      <c r="AJ4835" s="504">
        <v>411</v>
      </c>
    </row>
    <row r="4836" spans="1:36" x14ac:dyDescent="0.2">
      <c r="A4836" s="511">
        <v>42205</v>
      </c>
      <c r="B4836" s="512">
        <v>16</v>
      </c>
      <c r="H4836" s="504">
        <v>483.09500000000003</v>
      </c>
      <c r="O4836" s="511">
        <v>42570</v>
      </c>
      <c r="P4836" s="512">
        <v>16</v>
      </c>
      <c r="V4836" s="504">
        <v>372.52600000000001</v>
      </c>
      <c r="AC4836" s="511">
        <f t="shared" si="151"/>
        <v>42936.624999988322</v>
      </c>
      <c r="AD4836" s="512">
        <f t="shared" si="150"/>
        <v>16</v>
      </c>
      <c r="AJ4836" s="504">
        <v>450</v>
      </c>
    </row>
    <row r="4837" spans="1:36" x14ac:dyDescent="0.2">
      <c r="A4837" s="511">
        <v>42205</v>
      </c>
      <c r="B4837" s="512">
        <v>17</v>
      </c>
      <c r="H4837" s="504">
        <v>492.952</v>
      </c>
      <c r="O4837" s="511">
        <v>42570</v>
      </c>
      <c r="P4837" s="512">
        <v>17</v>
      </c>
      <c r="V4837" s="504">
        <v>388.21100000000001</v>
      </c>
      <c r="AC4837" s="511">
        <f t="shared" si="151"/>
        <v>42936.666666654986</v>
      </c>
      <c r="AD4837" s="512">
        <f t="shared" si="150"/>
        <v>17</v>
      </c>
      <c r="AJ4837" s="504">
        <v>473</v>
      </c>
    </row>
    <row r="4838" spans="1:36" x14ac:dyDescent="0.2">
      <c r="A4838" s="511">
        <v>42205</v>
      </c>
      <c r="B4838" s="512">
        <v>18</v>
      </c>
      <c r="H4838" s="504">
        <v>496.69499999999999</v>
      </c>
      <c r="O4838" s="511">
        <v>42570</v>
      </c>
      <c r="P4838" s="512">
        <v>18</v>
      </c>
      <c r="V4838" s="504">
        <v>394.41300000000001</v>
      </c>
      <c r="AC4838" s="511">
        <f t="shared" si="151"/>
        <v>42936.708333321651</v>
      </c>
      <c r="AD4838" s="512">
        <f t="shared" si="150"/>
        <v>18</v>
      </c>
      <c r="AJ4838" s="504">
        <v>490</v>
      </c>
    </row>
    <row r="4839" spans="1:36" x14ac:dyDescent="0.2">
      <c r="A4839" s="511">
        <v>42205</v>
      </c>
      <c r="B4839" s="512">
        <v>19</v>
      </c>
      <c r="H4839" s="504">
        <v>492.483</v>
      </c>
      <c r="O4839" s="511">
        <v>42570</v>
      </c>
      <c r="P4839" s="512">
        <v>19</v>
      </c>
      <c r="V4839" s="504">
        <v>394.14800000000002</v>
      </c>
      <c r="AC4839" s="511">
        <f t="shared" si="151"/>
        <v>42936.749999988315</v>
      </c>
      <c r="AD4839" s="512">
        <f t="shared" si="150"/>
        <v>19</v>
      </c>
      <c r="AJ4839" s="504">
        <v>489</v>
      </c>
    </row>
    <row r="4840" spans="1:36" x14ac:dyDescent="0.2">
      <c r="A4840" s="511">
        <v>42205</v>
      </c>
      <c r="B4840" s="512">
        <v>20</v>
      </c>
      <c r="H4840" s="504">
        <v>474.02499999999998</v>
      </c>
      <c r="O4840" s="511">
        <v>42570</v>
      </c>
      <c r="P4840" s="512">
        <v>20</v>
      </c>
      <c r="V4840" s="504">
        <v>377.154</v>
      </c>
      <c r="AC4840" s="511">
        <f t="shared" si="151"/>
        <v>42936.791666654979</v>
      </c>
      <c r="AD4840" s="512">
        <f t="shared" si="150"/>
        <v>20</v>
      </c>
      <c r="AJ4840" s="504">
        <v>462</v>
      </c>
    </row>
    <row r="4841" spans="1:36" x14ac:dyDescent="0.2">
      <c r="A4841" s="511">
        <v>42205</v>
      </c>
      <c r="B4841" s="512">
        <v>21</v>
      </c>
      <c r="H4841" s="504">
        <v>455.93099999999998</v>
      </c>
      <c r="O4841" s="511">
        <v>42570</v>
      </c>
      <c r="P4841" s="512">
        <v>21</v>
      </c>
      <c r="V4841" s="504">
        <v>355.01499999999999</v>
      </c>
      <c r="AC4841" s="511">
        <f t="shared" si="151"/>
        <v>42936.833333321643</v>
      </c>
      <c r="AD4841" s="512">
        <f t="shared" si="150"/>
        <v>21</v>
      </c>
      <c r="AJ4841" s="504">
        <v>425</v>
      </c>
    </row>
    <row r="4842" spans="1:36" x14ac:dyDescent="0.2">
      <c r="A4842" s="511">
        <v>42205</v>
      </c>
      <c r="B4842" s="512">
        <v>22</v>
      </c>
      <c r="H4842" s="504">
        <v>436.12799999999999</v>
      </c>
      <c r="O4842" s="511">
        <v>42570</v>
      </c>
      <c r="P4842" s="512">
        <v>22</v>
      </c>
      <c r="V4842" s="504">
        <v>338.464</v>
      </c>
      <c r="AC4842" s="511">
        <f t="shared" si="151"/>
        <v>42936.874999988308</v>
      </c>
      <c r="AD4842" s="512">
        <f t="shared" si="150"/>
        <v>22</v>
      </c>
      <c r="AJ4842" s="504">
        <v>393</v>
      </c>
    </row>
    <row r="4843" spans="1:36" x14ac:dyDescent="0.2">
      <c r="A4843" s="511">
        <v>42205</v>
      </c>
      <c r="B4843" s="512">
        <v>23</v>
      </c>
      <c r="H4843" s="504">
        <v>396.50299999999999</v>
      </c>
      <c r="O4843" s="511">
        <v>42570</v>
      </c>
      <c r="P4843" s="512">
        <v>23</v>
      </c>
      <c r="V4843" s="504">
        <v>308.45499999999998</v>
      </c>
      <c r="AC4843" s="511">
        <f t="shared" si="151"/>
        <v>42936.916666654972</v>
      </c>
      <c r="AD4843" s="512">
        <f t="shared" si="150"/>
        <v>23</v>
      </c>
      <c r="AJ4843" s="504">
        <v>357</v>
      </c>
    </row>
    <row r="4844" spans="1:36" x14ac:dyDescent="0.2">
      <c r="A4844" s="511">
        <v>42205</v>
      </c>
      <c r="B4844" s="512">
        <v>24</v>
      </c>
      <c r="H4844" s="504">
        <v>355.18099999999998</v>
      </c>
      <c r="O4844" s="511">
        <v>42570</v>
      </c>
      <c r="P4844" s="512">
        <v>24</v>
      </c>
      <c r="V4844" s="504">
        <v>277.87099999999998</v>
      </c>
      <c r="AC4844" s="511">
        <f t="shared" si="151"/>
        <v>42936.958333321636</v>
      </c>
      <c r="AD4844" s="512">
        <f t="shared" si="150"/>
        <v>24</v>
      </c>
      <c r="AJ4844" s="504">
        <v>310</v>
      </c>
    </row>
    <row r="4845" spans="1:36" x14ac:dyDescent="0.2">
      <c r="A4845" s="511">
        <v>42206</v>
      </c>
      <c r="B4845" s="512">
        <v>1</v>
      </c>
      <c r="H4845" s="504">
        <v>324.07799999999997</v>
      </c>
      <c r="O4845" s="511">
        <v>42571</v>
      </c>
      <c r="P4845" s="512">
        <v>1</v>
      </c>
      <c r="V4845" s="504">
        <v>256.08699999999999</v>
      </c>
      <c r="AC4845" s="511">
        <f t="shared" si="151"/>
        <v>42936.9999999883</v>
      </c>
      <c r="AD4845" s="512">
        <f t="shared" si="150"/>
        <v>1</v>
      </c>
      <c r="AJ4845" s="504">
        <v>274</v>
      </c>
    </row>
    <row r="4846" spans="1:36" x14ac:dyDescent="0.2">
      <c r="A4846" s="511">
        <v>42206</v>
      </c>
      <c r="B4846" s="512">
        <v>2</v>
      </c>
      <c r="H4846" s="504">
        <v>303.28500000000003</v>
      </c>
      <c r="O4846" s="511">
        <v>42571</v>
      </c>
      <c r="P4846" s="512">
        <v>2</v>
      </c>
      <c r="V4846" s="504">
        <v>241</v>
      </c>
      <c r="AC4846" s="511">
        <f t="shared" si="151"/>
        <v>42937.041666654965</v>
      </c>
      <c r="AD4846" s="512">
        <f t="shared" si="150"/>
        <v>2</v>
      </c>
      <c r="AJ4846" s="504">
        <v>253</v>
      </c>
    </row>
    <row r="4847" spans="1:36" x14ac:dyDescent="0.2">
      <c r="A4847" s="511">
        <v>42206</v>
      </c>
      <c r="B4847" s="512">
        <v>3</v>
      </c>
      <c r="H4847" s="504">
        <v>288.20999999999998</v>
      </c>
      <c r="O4847" s="511">
        <v>42571</v>
      </c>
      <c r="P4847" s="512">
        <v>3</v>
      </c>
      <c r="V4847" s="504">
        <v>231.994</v>
      </c>
      <c r="AC4847" s="511">
        <f t="shared" si="151"/>
        <v>42937.083333321629</v>
      </c>
      <c r="AD4847" s="512">
        <f t="shared" si="150"/>
        <v>3</v>
      </c>
      <c r="AJ4847" s="504">
        <v>240</v>
      </c>
    </row>
    <row r="4848" spans="1:36" x14ac:dyDescent="0.2">
      <c r="A4848" s="511">
        <v>42206</v>
      </c>
      <c r="B4848" s="512">
        <v>4</v>
      </c>
      <c r="H4848" s="504">
        <v>277.89600000000002</v>
      </c>
      <c r="O4848" s="511">
        <v>42571</v>
      </c>
      <c r="P4848" s="512">
        <v>4</v>
      </c>
      <c r="V4848" s="504">
        <v>229.57300000000001</v>
      </c>
      <c r="AC4848" s="511">
        <f t="shared" si="151"/>
        <v>42937.124999988293</v>
      </c>
      <c r="AD4848" s="512">
        <f t="shared" si="150"/>
        <v>4</v>
      </c>
      <c r="AJ4848" s="504">
        <v>234</v>
      </c>
    </row>
    <row r="4849" spans="1:36" x14ac:dyDescent="0.2">
      <c r="A4849" s="511">
        <v>42206</v>
      </c>
      <c r="B4849" s="512">
        <v>5</v>
      </c>
      <c r="H4849" s="504">
        <v>276.57299999999998</v>
      </c>
      <c r="O4849" s="511">
        <v>42571</v>
      </c>
      <c r="P4849" s="512">
        <v>5</v>
      </c>
      <c r="V4849" s="504">
        <v>232.38399999999999</v>
      </c>
      <c r="AC4849" s="511">
        <f t="shared" si="151"/>
        <v>42937.166666654957</v>
      </c>
      <c r="AD4849" s="512">
        <f t="shared" si="150"/>
        <v>5</v>
      </c>
      <c r="AJ4849" s="504">
        <v>232</v>
      </c>
    </row>
    <row r="4850" spans="1:36" x14ac:dyDescent="0.2">
      <c r="A4850" s="511">
        <v>42206</v>
      </c>
      <c r="B4850" s="512">
        <v>6</v>
      </c>
      <c r="H4850" s="504">
        <v>280.76100000000002</v>
      </c>
      <c r="O4850" s="511">
        <v>42571</v>
      </c>
      <c r="P4850" s="512">
        <v>6</v>
      </c>
      <c r="V4850" s="504">
        <v>240.04900000000001</v>
      </c>
      <c r="AC4850" s="511">
        <f t="shared" si="151"/>
        <v>42937.208333321621</v>
      </c>
      <c r="AD4850" s="512">
        <f t="shared" si="150"/>
        <v>6</v>
      </c>
      <c r="AJ4850" s="504">
        <v>233</v>
      </c>
    </row>
    <row r="4851" spans="1:36" x14ac:dyDescent="0.2">
      <c r="A4851" s="511">
        <v>42206</v>
      </c>
      <c r="B4851" s="512">
        <v>7</v>
      </c>
      <c r="H4851" s="504">
        <v>288.69200000000001</v>
      </c>
      <c r="O4851" s="511">
        <v>42571</v>
      </c>
      <c r="P4851" s="512">
        <v>7</v>
      </c>
      <c r="V4851" s="504">
        <v>247.32300000000001</v>
      </c>
      <c r="AC4851" s="511">
        <f t="shared" si="151"/>
        <v>42937.249999988286</v>
      </c>
      <c r="AD4851" s="512">
        <f t="shared" si="150"/>
        <v>7</v>
      </c>
      <c r="AJ4851" s="504">
        <v>235</v>
      </c>
    </row>
    <row r="4852" spans="1:36" x14ac:dyDescent="0.2">
      <c r="A4852" s="511">
        <v>42206</v>
      </c>
      <c r="B4852" s="512">
        <v>8</v>
      </c>
      <c r="H4852" s="504">
        <v>299.21800000000002</v>
      </c>
      <c r="O4852" s="511">
        <v>42571</v>
      </c>
      <c r="P4852" s="512">
        <v>8</v>
      </c>
      <c r="V4852" s="504">
        <v>262.37400000000002</v>
      </c>
      <c r="AC4852" s="511">
        <f t="shared" si="151"/>
        <v>42937.29166665495</v>
      </c>
      <c r="AD4852" s="512">
        <f t="shared" si="150"/>
        <v>8</v>
      </c>
      <c r="AJ4852" s="504">
        <v>240</v>
      </c>
    </row>
    <row r="4853" spans="1:36" x14ac:dyDescent="0.2">
      <c r="A4853" s="511">
        <v>42206</v>
      </c>
      <c r="B4853" s="512">
        <v>9</v>
      </c>
      <c r="H4853" s="504">
        <v>312.45400000000001</v>
      </c>
      <c r="O4853" s="511">
        <v>42571</v>
      </c>
      <c r="P4853" s="512">
        <v>9</v>
      </c>
      <c r="V4853" s="504">
        <v>270.72199999999998</v>
      </c>
      <c r="AC4853" s="511">
        <f t="shared" si="151"/>
        <v>42937.333333321614</v>
      </c>
      <c r="AD4853" s="512">
        <f t="shared" si="150"/>
        <v>9</v>
      </c>
      <c r="AJ4853" s="504">
        <v>254</v>
      </c>
    </row>
    <row r="4854" spans="1:36" x14ac:dyDescent="0.2">
      <c r="A4854" s="511">
        <v>42206</v>
      </c>
      <c r="B4854" s="512">
        <v>10</v>
      </c>
      <c r="H4854" s="504">
        <v>335.822</v>
      </c>
      <c r="O4854" s="511">
        <v>42571</v>
      </c>
      <c r="P4854" s="512">
        <v>10</v>
      </c>
      <c r="V4854" s="504">
        <v>278.95999999999998</v>
      </c>
      <c r="AC4854" s="511">
        <f t="shared" si="151"/>
        <v>42937.374999988278</v>
      </c>
      <c r="AD4854" s="512">
        <f t="shared" si="150"/>
        <v>10</v>
      </c>
      <c r="AJ4854" s="504">
        <v>272</v>
      </c>
    </row>
    <row r="4855" spans="1:36" x14ac:dyDescent="0.2">
      <c r="A4855" s="511">
        <v>42206</v>
      </c>
      <c r="B4855" s="512">
        <v>11</v>
      </c>
      <c r="H4855" s="504">
        <v>360.86399999999998</v>
      </c>
      <c r="O4855" s="511">
        <v>42571</v>
      </c>
      <c r="P4855" s="512">
        <v>11</v>
      </c>
      <c r="V4855" s="504">
        <v>291.26499999999999</v>
      </c>
      <c r="AC4855" s="511">
        <f t="shared" si="151"/>
        <v>42937.416666654943</v>
      </c>
      <c r="AD4855" s="512">
        <f t="shared" si="150"/>
        <v>11</v>
      </c>
      <c r="AJ4855" s="504">
        <v>293</v>
      </c>
    </row>
    <row r="4856" spans="1:36" x14ac:dyDescent="0.2">
      <c r="A4856" s="511">
        <v>42206</v>
      </c>
      <c r="B4856" s="512">
        <v>12</v>
      </c>
      <c r="H4856" s="504">
        <v>389.89400000000001</v>
      </c>
      <c r="O4856" s="511">
        <v>42571</v>
      </c>
      <c r="P4856" s="512">
        <v>12</v>
      </c>
      <c r="V4856" s="504">
        <v>306.61700000000002</v>
      </c>
      <c r="AC4856" s="511">
        <f t="shared" si="151"/>
        <v>42937.458333321607</v>
      </c>
      <c r="AD4856" s="512">
        <f t="shared" si="150"/>
        <v>12</v>
      </c>
      <c r="AJ4856" s="504">
        <v>320</v>
      </c>
    </row>
    <row r="4857" spans="1:36" x14ac:dyDescent="0.2">
      <c r="A4857" s="511">
        <v>42206</v>
      </c>
      <c r="B4857" s="512">
        <v>13</v>
      </c>
      <c r="H4857" s="504">
        <v>419.41699999999997</v>
      </c>
      <c r="O4857" s="511">
        <v>42571</v>
      </c>
      <c r="P4857" s="512">
        <v>13</v>
      </c>
      <c r="V4857" s="504">
        <v>327.03500000000003</v>
      </c>
      <c r="AC4857" s="511">
        <f t="shared" si="151"/>
        <v>42937.499999988271</v>
      </c>
      <c r="AD4857" s="512">
        <f t="shared" si="150"/>
        <v>13</v>
      </c>
      <c r="AJ4857" s="504">
        <v>350</v>
      </c>
    </row>
    <row r="4858" spans="1:36" x14ac:dyDescent="0.2">
      <c r="A4858" s="511">
        <v>42206</v>
      </c>
      <c r="B4858" s="512">
        <v>14</v>
      </c>
      <c r="H4858" s="504">
        <v>445.51600000000002</v>
      </c>
      <c r="O4858" s="511">
        <v>42571</v>
      </c>
      <c r="P4858" s="512">
        <v>14</v>
      </c>
      <c r="V4858" s="504">
        <v>350.73200000000003</v>
      </c>
      <c r="AC4858" s="511">
        <f t="shared" si="151"/>
        <v>42937.541666654935</v>
      </c>
      <c r="AD4858" s="512">
        <f t="shared" si="150"/>
        <v>14</v>
      </c>
      <c r="AJ4858" s="504">
        <v>385</v>
      </c>
    </row>
    <row r="4859" spans="1:36" x14ac:dyDescent="0.2">
      <c r="A4859" s="511">
        <v>42206</v>
      </c>
      <c r="B4859" s="512">
        <v>15</v>
      </c>
      <c r="H4859" s="504">
        <v>465.28800000000001</v>
      </c>
      <c r="O4859" s="511">
        <v>42571</v>
      </c>
      <c r="P4859" s="512">
        <v>15</v>
      </c>
      <c r="V4859" s="504">
        <v>374.52699999999999</v>
      </c>
      <c r="AC4859" s="511">
        <f t="shared" si="151"/>
        <v>42937.5833333216</v>
      </c>
      <c r="AD4859" s="512">
        <f t="shared" si="150"/>
        <v>15</v>
      </c>
      <c r="AJ4859" s="504">
        <v>427</v>
      </c>
    </row>
    <row r="4860" spans="1:36" x14ac:dyDescent="0.2">
      <c r="A4860" s="511">
        <v>42206</v>
      </c>
      <c r="B4860" s="512">
        <v>16</v>
      </c>
      <c r="H4860" s="504">
        <v>479.59100000000001</v>
      </c>
      <c r="O4860" s="511">
        <v>42571</v>
      </c>
      <c r="P4860" s="512">
        <v>16</v>
      </c>
      <c r="V4860" s="504">
        <v>397.16800000000001</v>
      </c>
      <c r="AC4860" s="511">
        <f t="shared" si="151"/>
        <v>42937.624999988264</v>
      </c>
      <c r="AD4860" s="512">
        <f t="shared" si="150"/>
        <v>16</v>
      </c>
      <c r="AJ4860" s="504">
        <v>469</v>
      </c>
    </row>
    <row r="4861" spans="1:36" x14ac:dyDescent="0.2">
      <c r="A4861" s="511">
        <v>42206</v>
      </c>
      <c r="B4861" s="512">
        <v>17</v>
      </c>
      <c r="H4861" s="504">
        <v>486.29399999999998</v>
      </c>
      <c r="O4861" s="511">
        <v>42571</v>
      </c>
      <c r="P4861" s="512">
        <v>17</v>
      </c>
      <c r="V4861" s="504">
        <v>413.94799999999998</v>
      </c>
      <c r="AC4861" s="511">
        <f t="shared" si="151"/>
        <v>42937.666666654928</v>
      </c>
      <c r="AD4861" s="512">
        <f t="shared" si="150"/>
        <v>17</v>
      </c>
      <c r="AJ4861" s="504">
        <v>500</v>
      </c>
    </row>
    <row r="4862" spans="1:36" x14ac:dyDescent="0.2">
      <c r="A4862" s="511">
        <v>42206</v>
      </c>
      <c r="B4862" s="512">
        <v>18</v>
      </c>
      <c r="H4862" s="504">
        <v>482.012</v>
      </c>
      <c r="O4862" s="511">
        <v>42571</v>
      </c>
      <c r="P4862" s="512">
        <v>18</v>
      </c>
      <c r="V4862" s="504">
        <v>421.67099999999999</v>
      </c>
      <c r="AC4862" s="511">
        <f t="shared" si="151"/>
        <v>42937.708333321592</v>
      </c>
      <c r="AD4862" s="512">
        <f t="shared" si="150"/>
        <v>18</v>
      </c>
      <c r="AJ4862" s="504">
        <v>509</v>
      </c>
    </row>
    <row r="4863" spans="1:36" x14ac:dyDescent="0.2">
      <c r="A4863" s="511">
        <v>42206</v>
      </c>
      <c r="B4863" s="512">
        <v>19</v>
      </c>
      <c r="H4863" s="504">
        <v>467.38099999999997</v>
      </c>
      <c r="O4863" s="511">
        <v>42571</v>
      </c>
      <c r="P4863" s="512">
        <v>19</v>
      </c>
      <c r="V4863" s="504">
        <v>422.59199999999998</v>
      </c>
      <c r="AC4863" s="511">
        <f t="shared" si="151"/>
        <v>42937.749999988257</v>
      </c>
      <c r="AD4863" s="512">
        <f t="shared" si="150"/>
        <v>19</v>
      </c>
      <c r="AJ4863" s="504">
        <v>503</v>
      </c>
    </row>
    <row r="4864" spans="1:36" x14ac:dyDescent="0.2">
      <c r="A4864" s="511">
        <v>42206</v>
      </c>
      <c r="B4864" s="512">
        <v>20</v>
      </c>
      <c r="H4864" s="504">
        <v>440.71899999999999</v>
      </c>
      <c r="O4864" s="511">
        <v>42571</v>
      </c>
      <c r="P4864" s="512">
        <v>20</v>
      </c>
      <c r="V4864" s="504">
        <v>406.24099999999999</v>
      </c>
      <c r="AC4864" s="511">
        <f t="shared" si="151"/>
        <v>42937.791666654921</v>
      </c>
      <c r="AD4864" s="512">
        <f t="shared" si="150"/>
        <v>20</v>
      </c>
      <c r="AJ4864" s="504">
        <v>471</v>
      </c>
    </row>
    <row r="4865" spans="1:36" x14ac:dyDescent="0.2">
      <c r="A4865" s="511">
        <v>42206</v>
      </c>
      <c r="B4865" s="512">
        <v>21</v>
      </c>
      <c r="H4865" s="504">
        <v>417.12099999999998</v>
      </c>
      <c r="O4865" s="511">
        <v>42571</v>
      </c>
      <c r="P4865" s="512">
        <v>21</v>
      </c>
      <c r="V4865" s="504">
        <v>387.28199999999998</v>
      </c>
      <c r="AC4865" s="511">
        <f t="shared" si="151"/>
        <v>42937.833333321585</v>
      </c>
      <c r="AD4865" s="512">
        <f t="shared" si="150"/>
        <v>21</v>
      </c>
      <c r="AJ4865" s="504">
        <v>428</v>
      </c>
    </row>
    <row r="4866" spans="1:36" x14ac:dyDescent="0.2">
      <c r="A4866" s="511">
        <v>42206</v>
      </c>
      <c r="B4866" s="512">
        <v>22</v>
      </c>
      <c r="H4866" s="504">
        <v>395.62299999999999</v>
      </c>
      <c r="O4866" s="511">
        <v>42571</v>
      </c>
      <c r="P4866" s="512">
        <v>22</v>
      </c>
      <c r="V4866" s="504">
        <v>368.28100000000001</v>
      </c>
      <c r="AC4866" s="511">
        <f t="shared" si="151"/>
        <v>42937.874999988249</v>
      </c>
      <c r="AD4866" s="512">
        <f t="shared" si="150"/>
        <v>22</v>
      </c>
      <c r="AJ4866" s="504">
        <v>393</v>
      </c>
    </row>
    <row r="4867" spans="1:36" x14ac:dyDescent="0.2">
      <c r="A4867" s="511">
        <v>42206</v>
      </c>
      <c r="B4867" s="512">
        <v>23</v>
      </c>
      <c r="H4867" s="504">
        <v>358.32600000000002</v>
      </c>
      <c r="O4867" s="511">
        <v>42571</v>
      </c>
      <c r="P4867" s="512">
        <v>23</v>
      </c>
      <c r="V4867" s="504">
        <v>329.66899999999998</v>
      </c>
      <c r="AC4867" s="511">
        <f t="shared" si="151"/>
        <v>42937.916666654914</v>
      </c>
      <c r="AD4867" s="512">
        <f t="shared" si="150"/>
        <v>23</v>
      </c>
      <c r="AJ4867" s="504">
        <v>353</v>
      </c>
    </row>
    <row r="4868" spans="1:36" x14ac:dyDescent="0.2">
      <c r="A4868" s="511">
        <v>42206</v>
      </c>
      <c r="B4868" s="512">
        <v>24</v>
      </c>
      <c r="H4868" s="504">
        <v>315.76100000000002</v>
      </c>
      <c r="O4868" s="511">
        <v>42571</v>
      </c>
      <c r="P4868" s="512">
        <v>24</v>
      </c>
      <c r="V4868" s="504">
        <v>293.05399999999997</v>
      </c>
      <c r="AC4868" s="511">
        <f t="shared" si="151"/>
        <v>42937.958333321578</v>
      </c>
      <c r="AD4868" s="512">
        <f t="shared" si="150"/>
        <v>24</v>
      </c>
      <c r="AJ4868" s="504">
        <v>309</v>
      </c>
    </row>
    <row r="4869" spans="1:36" x14ac:dyDescent="0.2">
      <c r="A4869" s="511">
        <v>42207</v>
      </c>
      <c r="B4869" s="512">
        <v>1</v>
      </c>
      <c r="H4869" s="504">
        <v>285.82600000000002</v>
      </c>
      <c r="O4869" s="511">
        <v>42572</v>
      </c>
      <c r="P4869" s="512">
        <v>1</v>
      </c>
      <c r="V4869" s="504">
        <v>267.91699999999997</v>
      </c>
      <c r="AC4869" s="511">
        <f t="shared" si="151"/>
        <v>42937.999999988242</v>
      </c>
      <c r="AD4869" s="512">
        <f t="shared" si="150"/>
        <v>1</v>
      </c>
      <c r="AJ4869" s="504">
        <v>275</v>
      </c>
    </row>
    <row r="4870" spans="1:36" x14ac:dyDescent="0.2">
      <c r="A4870" s="511">
        <v>42207</v>
      </c>
      <c r="B4870" s="512">
        <v>2</v>
      </c>
      <c r="H4870" s="504">
        <v>266.678</v>
      </c>
      <c r="O4870" s="511">
        <v>42572</v>
      </c>
      <c r="P4870" s="512">
        <v>2</v>
      </c>
      <c r="V4870" s="504">
        <v>251.17699999999999</v>
      </c>
      <c r="AC4870" s="511">
        <f t="shared" si="151"/>
        <v>42938.041666654906</v>
      </c>
      <c r="AD4870" s="512">
        <f t="shared" si="150"/>
        <v>2</v>
      </c>
      <c r="AJ4870" s="504">
        <v>251</v>
      </c>
    </row>
    <row r="4871" spans="1:36" x14ac:dyDescent="0.2">
      <c r="A4871" s="511">
        <v>42207</v>
      </c>
      <c r="B4871" s="512">
        <v>3</v>
      </c>
      <c r="H4871" s="504">
        <v>252.63200000000001</v>
      </c>
      <c r="O4871" s="511">
        <v>42572</v>
      </c>
      <c r="P4871" s="512">
        <v>3</v>
      </c>
      <c r="V4871" s="504">
        <v>238.68600000000001</v>
      </c>
      <c r="AC4871" s="511">
        <f t="shared" si="151"/>
        <v>42938.083333321571</v>
      </c>
      <c r="AD4871" s="512">
        <f t="shared" si="150"/>
        <v>3</v>
      </c>
      <c r="AJ4871" s="504">
        <v>238</v>
      </c>
    </row>
    <row r="4872" spans="1:36" x14ac:dyDescent="0.2">
      <c r="A4872" s="511">
        <v>42207</v>
      </c>
      <c r="B4872" s="512">
        <v>4</v>
      </c>
      <c r="H4872" s="504">
        <v>245.69300000000001</v>
      </c>
      <c r="O4872" s="511">
        <v>42572</v>
      </c>
      <c r="P4872" s="512">
        <v>4</v>
      </c>
      <c r="V4872" s="504">
        <v>234.352</v>
      </c>
      <c r="AC4872" s="511">
        <f t="shared" si="151"/>
        <v>42938.124999988235</v>
      </c>
      <c r="AD4872" s="512">
        <f t="shared" si="150"/>
        <v>4</v>
      </c>
      <c r="AJ4872" s="504">
        <v>233</v>
      </c>
    </row>
    <row r="4873" spans="1:36" x14ac:dyDescent="0.2">
      <c r="A4873" s="511">
        <v>42207</v>
      </c>
      <c r="B4873" s="512">
        <v>5</v>
      </c>
      <c r="H4873" s="504">
        <v>244.017</v>
      </c>
      <c r="O4873" s="511">
        <v>42572</v>
      </c>
      <c r="P4873" s="512">
        <v>5</v>
      </c>
      <c r="V4873" s="504">
        <v>234.07499999999999</v>
      </c>
      <c r="AC4873" s="511">
        <f t="shared" si="151"/>
        <v>42938.166666654899</v>
      </c>
      <c r="AD4873" s="512">
        <f t="shared" si="150"/>
        <v>5</v>
      </c>
      <c r="AJ4873" s="504">
        <v>232</v>
      </c>
    </row>
    <row r="4874" spans="1:36" x14ac:dyDescent="0.2">
      <c r="A4874" s="511">
        <v>42207</v>
      </c>
      <c r="B4874" s="512">
        <v>6</v>
      </c>
      <c r="H4874" s="504">
        <v>247.95</v>
      </c>
      <c r="O4874" s="511">
        <v>42572</v>
      </c>
      <c r="P4874" s="512">
        <v>6</v>
      </c>
      <c r="V4874" s="504">
        <v>234.786</v>
      </c>
      <c r="AC4874" s="511">
        <f t="shared" si="151"/>
        <v>42938.208333321563</v>
      </c>
      <c r="AD4874" s="512">
        <f t="shared" si="150"/>
        <v>6</v>
      </c>
      <c r="AJ4874" s="504">
        <v>232</v>
      </c>
    </row>
    <row r="4875" spans="1:36" x14ac:dyDescent="0.2">
      <c r="A4875" s="511">
        <v>42207</v>
      </c>
      <c r="B4875" s="512">
        <v>7</v>
      </c>
      <c r="H4875" s="504">
        <v>256.18400000000003</v>
      </c>
      <c r="O4875" s="511">
        <v>42572</v>
      </c>
      <c r="P4875" s="512">
        <v>7</v>
      </c>
      <c r="V4875" s="504">
        <v>245.59800000000001</v>
      </c>
      <c r="AC4875" s="511">
        <f t="shared" si="151"/>
        <v>42938.249999988228</v>
      </c>
      <c r="AD4875" s="512">
        <f t="shared" si="150"/>
        <v>7</v>
      </c>
      <c r="AJ4875" s="504">
        <v>233</v>
      </c>
    </row>
    <row r="4876" spans="1:36" x14ac:dyDescent="0.2">
      <c r="A4876" s="511">
        <v>42207</v>
      </c>
      <c r="B4876" s="512">
        <v>8</v>
      </c>
      <c r="H4876" s="504">
        <v>272.03800000000001</v>
      </c>
      <c r="O4876" s="511">
        <v>42572</v>
      </c>
      <c r="P4876" s="512">
        <v>8</v>
      </c>
      <c r="V4876" s="504">
        <v>260.92200000000003</v>
      </c>
      <c r="AC4876" s="511">
        <f t="shared" si="151"/>
        <v>42938.291666654892</v>
      </c>
      <c r="AD4876" s="512">
        <f t="shared" si="150"/>
        <v>8</v>
      </c>
      <c r="AJ4876" s="504">
        <v>235</v>
      </c>
    </row>
    <row r="4877" spans="1:36" x14ac:dyDescent="0.2">
      <c r="A4877" s="511">
        <v>42207</v>
      </c>
      <c r="B4877" s="512">
        <v>9</v>
      </c>
      <c r="H4877" s="504">
        <v>287.71899999999999</v>
      </c>
      <c r="O4877" s="511">
        <v>42572</v>
      </c>
      <c r="P4877" s="512">
        <v>9</v>
      </c>
      <c r="V4877" s="504">
        <v>272.798</v>
      </c>
      <c r="AC4877" s="511">
        <f t="shared" si="151"/>
        <v>42938.333333321556</v>
      </c>
      <c r="AD4877" s="512">
        <f t="shared" si="150"/>
        <v>9</v>
      </c>
      <c r="AJ4877" s="504">
        <v>245</v>
      </c>
    </row>
    <row r="4878" spans="1:36" x14ac:dyDescent="0.2">
      <c r="A4878" s="511">
        <v>42207</v>
      </c>
      <c r="B4878" s="512">
        <v>10</v>
      </c>
      <c r="H4878" s="504">
        <v>303.767</v>
      </c>
      <c r="O4878" s="511">
        <v>42572</v>
      </c>
      <c r="P4878" s="512">
        <v>10</v>
      </c>
      <c r="V4878" s="504">
        <v>282.11700000000002</v>
      </c>
      <c r="AC4878" s="511">
        <f t="shared" si="151"/>
        <v>42938.37499998822</v>
      </c>
      <c r="AD4878" s="512">
        <f t="shared" si="150"/>
        <v>10</v>
      </c>
      <c r="AJ4878" s="504">
        <v>260</v>
      </c>
    </row>
    <row r="4879" spans="1:36" x14ac:dyDescent="0.2">
      <c r="A4879" s="511">
        <v>42207</v>
      </c>
      <c r="B4879" s="512">
        <v>11</v>
      </c>
      <c r="H4879" s="504">
        <v>326.10599999999999</v>
      </c>
      <c r="O4879" s="511">
        <v>42572</v>
      </c>
      <c r="P4879" s="512">
        <v>11</v>
      </c>
      <c r="V4879" s="504">
        <v>295.49900000000002</v>
      </c>
      <c r="AC4879" s="511">
        <f t="shared" si="151"/>
        <v>42938.416666654884</v>
      </c>
      <c r="AD4879" s="512">
        <f t="shared" si="150"/>
        <v>11</v>
      </c>
      <c r="AJ4879" s="504">
        <v>280</v>
      </c>
    </row>
    <row r="4880" spans="1:36" x14ac:dyDescent="0.2">
      <c r="A4880" s="511">
        <v>42207</v>
      </c>
      <c r="B4880" s="512">
        <v>12</v>
      </c>
      <c r="H4880" s="504">
        <v>350.18700000000001</v>
      </c>
      <c r="O4880" s="511">
        <v>42572</v>
      </c>
      <c r="P4880" s="512">
        <v>12</v>
      </c>
      <c r="V4880" s="504">
        <v>312.01299999999998</v>
      </c>
      <c r="AC4880" s="511">
        <f t="shared" si="151"/>
        <v>42938.458333321549</v>
      </c>
      <c r="AD4880" s="512">
        <f t="shared" si="150"/>
        <v>12</v>
      </c>
      <c r="AJ4880" s="504">
        <v>306</v>
      </c>
    </row>
    <row r="4881" spans="1:36" x14ac:dyDescent="0.2">
      <c r="A4881" s="511">
        <v>42207</v>
      </c>
      <c r="B4881" s="512">
        <v>13</v>
      </c>
      <c r="H4881" s="504">
        <v>369.84300000000002</v>
      </c>
      <c r="O4881" s="511">
        <v>42572</v>
      </c>
      <c r="P4881" s="512">
        <v>13</v>
      </c>
      <c r="V4881" s="504">
        <v>333.44600000000003</v>
      </c>
      <c r="AC4881" s="511">
        <f t="shared" si="151"/>
        <v>42938.499999988213</v>
      </c>
      <c r="AD4881" s="512">
        <f t="shared" si="150"/>
        <v>13</v>
      </c>
      <c r="AJ4881" s="504">
        <v>331</v>
      </c>
    </row>
    <row r="4882" spans="1:36" x14ac:dyDescent="0.2">
      <c r="A4882" s="511">
        <v>42207</v>
      </c>
      <c r="B4882" s="512">
        <v>14</v>
      </c>
      <c r="H4882" s="504">
        <v>396.31700000000001</v>
      </c>
      <c r="O4882" s="511">
        <v>42572</v>
      </c>
      <c r="P4882" s="512">
        <v>14</v>
      </c>
      <c r="V4882" s="504">
        <v>359.26499999999999</v>
      </c>
      <c r="AC4882" s="511">
        <f t="shared" si="151"/>
        <v>42938.541666654877</v>
      </c>
      <c r="AD4882" s="512">
        <f t="shared" si="150"/>
        <v>14</v>
      </c>
      <c r="AJ4882" s="504">
        <v>359</v>
      </c>
    </row>
    <row r="4883" spans="1:36" x14ac:dyDescent="0.2">
      <c r="A4883" s="511">
        <v>42207</v>
      </c>
      <c r="B4883" s="512">
        <v>15</v>
      </c>
      <c r="H4883" s="504">
        <v>417.04</v>
      </c>
      <c r="O4883" s="511">
        <v>42572</v>
      </c>
      <c r="P4883" s="512">
        <v>15</v>
      </c>
      <c r="V4883" s="504">
        <v>380.39499999999998</v>
      </c>
      <c r="AC4883" s="511">
        <f t="shared" si="151"/>
        <v>42938.583333321541</v>
      </c>
      <c r="AD4883" s="512">
        <f t="shared" si="150"/>
        <v>15</v>
      </c>
      <c r="AJ4883" s="504">
        <v>391</v>
      </c>
    </row>
    <row r="4884" spans="1:36" x14ac:dyDescent="0.2">
      <c r="A4884" s="511">
        <v>42207</v>
      </c>
      <c r="B4884" s="512">
        <v>16</v>
      </c>
      <c r="H4884" s="504">
        <v>424.43700000000001</v>
      </c>
      <c r="O4884" s="511">
        <v>42572</v>
      </c>
      <c r="P4884" s="512">
        <v>16</v>
      </c>
      <c r="V4884" s="504">
        <v>398.149</v>
      </c>
      <c r="AC4884" s="511">
        <f t="shared" si="151"/>
        <v>42938.624999988206</v>
      </c>
      <c r="AD4884" s="512">
        <f t="shared" si="150"/>
        <v>16</v>
      </c>
      <c r="AJ4884" s="504">
        <v>426</v>
      </c>
    </row>
    <row r="4885" spans="1:36" x14ac:dyDescent="0.2">
      <c r="A4885" s="511">
        <v>42207</v>
      </c>
      <c r="B4885" s="512">
        <v>17</v>
      </c>
      <c r="H4885" s="504">
        <v>425.01400000000001</v>
      </c>
      <c r="O4885" s="511">
        <v>42572</v>
      </c>
      <c r="P4885" s="512">
        <v>17</v>
      </c>
      <c r="V4885" s="504">
        <v>413.09399999999999</v>
      </c>
      <c r="AC4885" s="511">
        <f t="shared" si="151"/>
        <v>42938.66666665487</v>
      </c>
      <c r="AD4885" s="512">
        <f t="shared" si="150"/>
        <v>17</v>
      </c>
      <c r="AJ4885" s="504">
        <v>455</v>
      </c>
    </row>
    <row r="4886" spans="1:36" x14ac:dyDescent="0.2">
      <c r="A4886" s="511">
        <v>42207</v>
      </c>
      <c r="B4886" s="512">
        <v>18</v>
      </c>
      <c r="H4886" s="504">
        <v>416.18099999999998</v>
      </c>
      <c r="O4886" s="511">
        <v>42572</v>
      </c>
      <c r="P4886" s="512">
        <v>18</v>
      </c>
      <c r="V4886" s="504">
        <v>416.64600000000002</v>
      </c>
      <c r="AC4886" s="511">
        <f t="shared" si="151"/>
        <v>42938.708333321534</v>
      </c>
      <c r="AD4886" s="512">
        <f t="shared" ref="AD4886:AD4949" si="152">B4886</f>
        <v>18</v>
      </c>
      <c r="AJ4886" s="504">
        <v>466</v>
      </c>
    </row>
    <row r="4887" spans="1:36" x14ac:dyDescent="0.2">
      <c r="A4887" s="511">
        <v>42207</v>
      </c>
      <c r="B4887" s="512">
        <v>19</v>
      </c>
      <c r="H4887" s="504">
        <v>399.92099999999999</v>
      </c>
      <c r="O4887" s="511">
        <v>42572</v>
      </c>
      <c r="P4887" s="512">
        <v>19</v>
      </c>
      <c r="V4887" s="504">
        <v>412.18400000000003</v>
      </c>
      <c r="AC4887" s="511">
        <f t="shared" ref="AC4887:AC4950" si="153">AC4886+1/24</f>
        <v>42938.749999988198</v>
      </c>
      <c r="AD4887" s="512">
        <f t="shared" si="152"/>
        <v>19</v>
      </c>
      <c r="AJ4887" s="504">
        <v>458</v>
      </c>
    </row>
    <row r="4888" spans="1:36" x14ac:dyDescent="0.2">
      <c r="A4888" s="511">
        <v>42207</v>
      </c>
      <c r="B4888" s="512">
        <v>20</v>
      </c>
      <c r="H4888" s="504">
        <v>376.18700000000001</v>
      </c>
      <c r="O4888" s="511">
        <v>42572</v>
      </c>
      <c r="P4888" s="512">
        <v>20</v>
      </c>
      <c r="V4888" s="504">
        <v>389.09</v>
      </c>
      <c r="AC4888" s="511">
        <f t="shared" si="153"/>
        <v>42938.791666654863</v>
      </c>
      <c r="AD4888" s="512">
        <f t="shared" si="152"/>
        <v>20</v>
      </c>
      <c r="AJ4888" s="504">
        <v>429</v>
      </c>
    </row>
    <row r="4889" spans="1:36" x14ac:dyDescent="0.2">
      <c r="A4889" s="511">
        <v>42207</v>
      </c>
      <c r="B4889" s="512">
        <v>21</v>
      </c>
      <c r="H4889" s="504">
        <v>357.38400000000001</v>
      </c>
      <c r="O4889" s="511">
        <v>42572</v>
      </c>
      <c r="P4889" s="512">
        <v>21</v>
      </c>
      <c r="V4889" s="504">
        <v>364.86200000000002</v>
      </c>
      <c r="AC4889" s="511">
        <f t="shared" si="153"/>
        <v>42938.833333321527</v>
      </c>
      <c r="AD4889" s="512">
        <f t="shared" si="152"/>
        <v>21</v>
      </c>
      <c r="AJ4889" s="504">
        <v>395</v>
      </c>
    </row>
    <row r="4890" spans="1:36" x14ac:dyDescent="0.2">
      <c r="A4890" s="511">
        <v>42207</v>
      </c>
      <c r="B4890" s="512">
        <v>22</v>
      </c>
      <c r="H4890" s="504">
        <v>345.44200000000001</v>
      </c>
      <c r="O4890" s="511">
        <v>42572</v>
      </c>
      <c r="P4890" s="512">
        <v>22</v>
      </c>
      <c r="V4890" s="504">
        <v>344.07100000000003</v>
      </c>
      <c r="AC4890" s="511">
        <f t="shared" si="153"/>
        <v>42938.874999988191</v>
      </c>
      <c r="AD4890" s="512">
        <f t="shared" si="152"/>
        <v>22</v>
      </c>
      <c r="AJ4890" s="504">
        <v>367</v>
      </c>
    </row>
    <row r="4891" spans="1:36" x14ac:dyDescent="0.2">
      <c r="A4891" s="511">
        <v>42207</v>
      </c>
      <c r="B4891" s="512">
        <v>23</v>
      </c>
      <c r="H4891" s="504">
        <v>313.80700000000002</v>
      </c>
      <c r="O4891" s="511">
        <v>42572</v>
      </c>
      <c r="P4891" s="512">
        <v>23</v>
      </c>
      <c r="V4891" s="504">
        <v>311.99599999999998</v>
      </c>
      <c r="AC4891" s="511">
        <f t="shared" si="153"/>
        <v>42938.916666654855</v>
      </c>
      <c r="AD4891" s="512">
        <f t="shared" si="152"/>
        <v>23</v>
      </c>
      <c r="AJ4891" s="504">
        <v>333</v>
      </c>
    </row>
    <row r="4892" spans="1:36" x14ac:dyDescent="0.2">
      <c r="A4892" s="511">
        <v>42207</v>
      </c>
      <c r="B4892" s="512">
        <v>24</v>
      </c>
      <c r="H4892" s="504">
        <v>283.34199999999998</v>
      </c>
      <c r="O4892" s="511">
        <v>42572</v>
      </c>
      <c r="P4892" s="512">
        <v>24</v>
      </c>
      <c r="V4892" s="504">
        <v>281.625</v>
      </c>
      <c r="AC4892" s="511">
        <f t="shared" si="153"/>
        <v>42938.95833332152</v>
      </c>
      <c r="AD4892" s="512">
        <f t="shared" si="152"/>
        <v>24</v>
      </c>
      <c r="AJ4892" s="504">
        <v>294</v>
      </c>
    </row>
    <row r="4893" spans="1:36" x14ac:dyDescent="0.2">
      <c r="A4893" s="511">
        <v>42208</v>
      </c>
      <c r="B4893" s="512">
        <v>1</v>
      </c>
      <c r="H4893" s="504">
        <v>259.56700000000001</v>
      </c>
      <c r="O4893" s="511">
        <v>42573</v>
      </c>
      <c r="P4893" s="512">
        <v>1</v>
      </c>
      <c r="V4893" s="504">
        <v>260.04399999999998</v>
      </c>
      <c r="AC4893" s="511">
        <f t="shared" si="153"/>
        <v>42938.999999988184</v>
      </c>
      <c r="AD4893" s="512">
        <f t="shared" si="152"/>
        <v>1</v>
      </c>
      <c r="AJ4893" s="504">
        <v>264</v>
      </c>
    </row>
    <row r="4894" spans="1:36" x14ac:dyDescent="0.2">
      <c r="A4894" s="511">
        <v>42208</v>
      </c>
      <c r="B4894" s="512">
        <v>2</v>
      </c>
      <c r="H4894" s="504">
        <v>244.797</v>
      </c>
      <c r="O4894" s="511">
        <v>42573</v>
      </c>
      <c r="P4894" s="512">
        <v>2</v>
      </c>
      <c r="V4894" s="504">
        <v>242.625</v>
      </c>
      <c r="AC4894" s="511">
        <f t="shared" si="153"/>
        <v>42939.041666654848</v>
      </c>
      <c r="AD4894" s="512">
        <f t="shared" si="152"/>
        <v>2</v>
      </c>
      <c r="AJ4894" s="504">
        <v>245</v>
      </c>
    </row>
    <row r="4895" spans="1:36" x14ac:dyDescent="0.2">
      <c r="A4895" s="511">
        <v>42208</v>
      </c>
      <c r="B4895" s="512">
        <v>3</v>
      </c>
      <c r="H4895" s="504">
        <v>237.625</v>
      </c>
      <c r="O4895" s="511">
        <v>42573</v>
      </c>
      <c r="P4895" s="512">
        <v>3</v>
      </c>
      <c r="V4895" s="504">
        <v>233.29300000000001</v>
      </c>
      <c r="AC4895" s="511">
        <f t="shared" si="153"/>
        <v>42939.083333321512</v>
      </c>
      <c r="AD4895" s="512">
        <f t="shared" si="152"/>
        <v>3</v>
      </c>
      <c r="AJ4895" s="504">
        <v>235</v>
      </c>
    </row>
    <row r="4896" spans="1:36" x14ac:dyDescent="0.2">
      <c r="A4896" s="511">
        <v>42208</v>
      </c>
      <c r="B4896" s="512">
        <v>4</v>
      </c>
      <c r="H4896" s="504">
        <v>232.67</v>
      </c>
      <c r="O4896" s="511">
        <v>42573</v>
      </c>
      <c r="P4896" s="512">
        <v>4</v>
      </c>
      <c r="V4896" s="504">
        <v>228.29499999999999</v>
      </c>
      <c r="AC4896" s="511">
        <f t="shared" si="153"/>
        <v>42939.124999988177</v>
      </c>
      <c r="AD4896" s="512">
        <f t="shared" si="152"/>
        <v>4</v>
      </c>
      <c r="AJ4896" s="504">
        <v>232</v>
      </c>
    </row>
    <row r="4897" spans="1:36" x14ac:dyDescent="0.2">
      <c r="A4897" s="511">
        <v>42208</v>
      </c>
      <c r="B4897" s="512">
        <v>5</v>
      </c>
      <c r="H4897" s="504">
        <v>233.773</v>
      </c>
      <c r="O4897" s="511">
        <v>42573</v>
      </c>
      <c r="P4897" s="512">
        <v>5</v>
      </c>
      <c r="V4897" s="504">
        <v>229.57599999999999</v>
      </c>
      <c r="AC4897" s="511">
        <f t="shared" si="153"/>
        <v>42939.166666654841</v>
      </c>
      <c r="AD4897" s="512">
        <f t="shared" si="152"/>
        <v>5</v>
      </c>
      <c r="AJ4897" s="504">
        <v>231</v>
      </c>
    </row>
    <row r="4898" spans="1:36" x14ac:dyDescent="0.2">
      <c r="A4898" s="511">
        <v>42208</v>
      </c>
      <c r="B4898" s="512">
        <v>6</v>
      </c>
      <c r="H4898" s="504">
        <v>241.89400000000001</v>
      </c>
      <c r="O4898" s="511">
        <v>42573</v>
      </c>
      <c r="P4898" s="512">
        <v>6</v>
      </c>
      <c r="V4898" s="504">
        <v>234.941</v>
      </c>
      <c r="AC4898" s="511">
        <f t="shared" si="153"/>
        <v>42939.208333321505</v>
      </c>
      <c r="AD4898" s="512">
        <f t="shared" si="152"/>
        <v>6</v>
      </c>
      <c r="AJ4898" s="504">
        <v>231</v>
      </c>
    </row>
    <row r="4899" spans="1:36" x14ac:dyDescent="0.2">
      <c r="A4899" s="511">
        <v>42208</v>
      </c>
      <c r="B4899" s="512">
        <v>7</v>
      </c>
      <c r="H4899" s="504">
        <v>249.471</v>
      </c>
      <c r="O4899" s="511">
        <v>42573</v>
      </c>
      <c r="P4899" s="512">
        <v>7</v>
      </c>
      <c r="V4899" s="504">
        <v>243.298</v>
      </c>
      <c r="AC4899" s="511">
        <f t="shared" si="153"/>
        <v>42939.249999988169</v>
      </c>
      <c r="AD4899" s="512">
        <f t="shared" si="152"/>
        <v>7</v>
      </c>
      <c r="AJ4899" s="504">
        <v>232</v>
      </c>
    </row>
    <row r="4900" spans="1:36" x14ac:dyDescent="0.2">
      <c r="A4900" s="511">
        <v>42208</v>
      </c>
      <c r="B4900" s="512">
        <v>8</v>
      </c>
      <c r="H4900" s="504">
        <v>259.96300000000002</v>
      </c>
      <c r="O4900" s="511">
        <v>42573</v>
      </c>
      <c r="P4900" s="512">
        <v>8</v>
      </c>
      <c r="V4900" s="504">
        <v>256.71600000000001</v>
      </c>
      <c r="AC4900" s="511">
        <f t="shared" si="153"/>
        <v>42939.291666654834</v>
      </c>
      <c r="AD4900" s="512">
        <f t="shared" si="152"/>
        <v>8</v>
      </c>
      <c r="AJ4900" s="504">
        <v>232</v>
      </c>
    </row>
    <row r="4901" spans="1:36" x14ac:dyDescent="0.2">
      <c r="A4901" s="511">
        <v>42208</v>
      </c>
      <c r="B4901" s="512">
        <v>9</v>
      </c>
      <c r="H4901" s="504">
        <v>264.28899999999999</v>
      </c>
      <c r="O4901" s="511">
        <v>42573</v>
      </c>
      <c r="P4901" s="512">
        <v>9</v>
      </c>
      <c r="V4901" s="504">
        <v>266.54000000000002</v>
      </c>
      <c r="AC4901" s="511">
        <f t="shared" si="153"/>
        <v>42939.333333321498</v>
      </c>
      <c r="AD4901" s="512">
        <f t="shared" si="152"/>
        <v>9</v>
      </c>
      <c r="AJ4901" s="504">
        <v>235</v>
      </c>
    </row>
    <row r="4902" spans="1:36" x14ac:dyDescent="0.2">
      <c r="A4902" s="511">
        <v>42208</v>
      </c>
      <c r="B4902" s="512">
        <v>10</v>
      </c>
      <c r="H4902" s="504">
        <v>271.72800000000001</v>
      </c>
      <c r="O4902" s="511">
        <v>42573</v>
      </c>
      <c r="P4902" s="512">
        <v>10</v>
      </c>
      <c r="V4902" s="504">
        <v>278.76100000000002</v>
      </c>
      <c r="AC4902" s="511">
        <f t="shared" si="153"/>
        <v>42939.374999988162</v>
      </c>
      <c r="AD4902" s="512">
        <f t="shared" si="152"/>
        <v>10</v>
      </c>
      <c r="AJ4902" s="504">
        <v>245</v>
      </c>
    </row>
    <row r="4903" spans="1:36" x14ac:dyDescent="0.2">
      <c r="A4903" s="511">
        <v>42208</v>
      </c>
      <c r="B4903" s="512">
        <v>11</v>
      </c>
      <c r="H4903" s="504">
        <v>283.88200000000001</v>
      </c>
      <c r="O4903" s="511">
        <v>42573</v>
      </c>
      <c r="P4903" s="512">
        <v>11</v>
      </c>
      <c r="V4903" s="504">
        <v>293.226</v>
      </c>
      <c r="AC4903" s="511">
        <f t="shared" si="153"/>
        <v>42939.416666654826</v>
      </c>
      <c r="AD4903" s="512">
        <f t="shared" si="152"/>
        <v>11</v>
      </c>
      <c r="AJ4903" s="504">
        <v>259</v>
      </c>
    </row>
    <row r="4904" spans="1:36" x14ac:dyDescent="0.2">
      <c r="A4904" s="511">
        <v>42208</v>
      </c>
      <c r="B4904" s="512">
        <v>12</v>
      </c>
      <c r="H4904" s="504">
        <v>300.42200000000003</v>
      </c>
      <c r="O4904" s="511">
        <v>42573</v>
      </c>
      <c r="P4904" s="512">
        <v>12</v>
      </c>
      <c r="V4904" s="504">
        <v>308.29399999999998</v>
      </c>
      <c r="AC4904" s="511">
        <f t="shared" si="153"/>
        <v>42939.45833332149</v>
      </c>
      <c r="AD4904" s="512">
        <f t="shared" si="152"/>
        <v>12</v>
      </c>
      <c r="AJ4904" s="504">
        <v>276</v>
      </c>
    </row>
    <row r="4905" spans="1:36" x14ac:dyDescent="0.2">
      <c r="A4905" s="511">
        <v>42208</v>
      </c>
      <c r="B4905" s="512">
        <v>13</v>
      </c>
      <c r="H4905" s="504">
        <v>317.24799999999999</v>
      </c>
      <c r="O4905" s="511">
        <v>42573</v>
      </c>
      <c r="P4905" s="512">
        <v>13</v>
      </c>
      <c r="V4905" s="504">
        <v>330.88799999999998</v>
      </c>
      <c r="AC4905" s="511">
        <f t="shared" si="153"/>
        <v>42939.499999988155</v>
      </c>
      <c r="AD4905" s="512">
        <f t="shared" si="152"/>
        <v>13</v>
      </c>
      <c r="AJ4905" s="504">
        <v>295</v>
      </c>
    </row>
    <row r="4906" spans="1:36" x14ac:dyDescent="0.2">
      <c r="A4906" s="511">
        <v>42208</v>
      </c>
      <c r="B4906" s="512">
        <v>14</v>
      </c>
      <c r="H4906" s="504">
        <v>338.61099999999999</v>
      </c>
      <c r="O4906" s="511">
        <v>42573</v>
      </c>
      <c r="P4906" s="512">
        <v>14</v>
      </c>
      <c r="V4906" s="504">
        <v>358.392</v>
      </c>
      <c r="AC4906" s="511">
        <f t="shared" si="153"/>
        <v>42939.541666654819</v>
      </c>
      <c r="AD4906" s="512">
        <f t="shared" si="152"/>
        <v>14</v>
      </c>
      <c r="AJ4906" s="504">
        <v>320</v>
      </c>
    </row>
    <row r="4907" spans="1:36" x14ac:dyDescent="0.2">
      <c r="A4907" s="511">
        <v>42208</v>
      </c>
      <c r="B4907" s="512">
        <v>15</v>
      </c>
      <c r="H4907" s="504">
        <v>359.363</v>
      </c>
      <c r="O4907" s="511">
        <v>42573</v>
      </c>
      <c r="P4907" s="512">
        <v>15</v>
      </c>
      <c r="V4907" s="504">
        <v>379.93799999999999</v>
      </c>
      <c r="AC4907" s="511">
        <f t="shared" si="153"/>
        <v>42939.583333321483</v>
      </c>
      <c r="AD4907" s="512">
        <f t="shared" si="152"/>
        <v>15</v>
      </c>
      <c r="AJ4907" s="504">
        <v>348</v>
      </c>
    </row>
    <row r="4908" spans="1:36" x14ac:dyDescent="0.2">
      <c r="A4908" s="511">
        <v>42208</v>
      </c>
      <c r="B4908" s="512">
        <v>16</v>
      </c>
      <c r="H4908" s="504">
        <v>379.67399999999998</v>
      </c>
      <c r="O4908" s="511">
        <v>42573</v>
      </c>
      <c r="P4908" s="512">
        <v>16</v>
      </c>
      <c r="V4908" s="504">
        <v>401.71600000000001</v>
      </c>
      <c r="AC4908" s="511">
        <f t="shared" si="153"/>
        <v>42939.624999988147</v>
      </c>
      <c r="AD4908" s="512">
        <f t="shared" si="152"/>
        <v>16</v>
      </c>
      <c r="AJ4908" s="504">
        <v>379</v>
      </c>
    </row>
    <row r="4909" spans="1:36" x14ac:dyDescent="0.2">
      <c r="A4909" s="511">
        <v>42208</v>
      </c>
      <c r="B4909" s="512">
        <v>17</v>
      </c>
      <c r="H4909" s="504">
        <v>390.90300000000002</v>
      </c>
      <c r="O4909" s="511">
        <v>42573</v>
      </c>
      <c r="P4909" s="512">
        <v>17</v>
      </c>
      <c r="V4909" s="504">
        <v>417.11900000000003</v>
      </c>
      <c r="AC4909" s="511">
        <f t="shared" si="153"/>
        <v>42939.666666654812</v>
      </c>
      <c r="AD4909" s="512">
        <f t="shared" si="152"/>
        <v>17</v>
      </c>
      <c r="AJ4909" s="504">
        <v>407</v>
      </c>
    </row>
    <row r="4910" spans="1:36" x14ac:dyDescent="0.2">
      <c r="A4910" s="511">
        <v>42208</v>
      </c>
      <c r="B4910" s="512">
        <v>18</v>
      </c>
      <c r="H4910" s="504">
        <v>395.72899999999998</v>
      </c>
      <c r="O4910" s="511">
        <v>42573</v>
      </c>
      <c r="P4910" s="512">
        <v>18</v>
      </c>
      <c r="V4910" s="504">
        <v>422.536</v>
      </c>
      <c r="AC4910" s="511">
        <f t="shared" si="153"/>
        <v>42939.708333321476</v>
      </c>
      <c r="AD4910" s="512">
        <f t="shared" si="152"/>
        <v>18</v>
      </c>
      <c r="AJ4910" s="504">
        <v>421</v>
      </c>
    </row>
    <row r="4911" spans="1:36" x14ac:dyDescent="0.2">
      <c r="A4911" s="511">
        <v>42208</v>
      </c>
      <c r="B4911" s="512">
        <v>19</v>
      </c>
      <c r="H4911" s="504">
        <v>389.733</v>
      </c>
      <c r="O4911" s="511">
        <v>42573</v>
      </c>
      <c r="P4911" s="512">
        <v>19</v>
      </c>
      <c r="V4911" s="504">
        <v>421.875</v>
      </c>
      <c r="AC4911" s="511">
        <f t="shared" si="153"/>
        <v>42939.74999998814</v>
      </c>
      <c r="AD4911" s="512">
        <f t="shared" si="152"/>
        <v>19</v>
      </c>
      <c r="AJ4911" s="504">
        <v>419</v>
      </c>
    </row>
    <row r="4912" spans="1:36" x14ac:dyDescent="0.2">
      <c r="A4912" s="511">
        <v>42208</v>
      </c>
      <c r="B4912" s="512">
        <v>20</v>
      </c>
      <c r="H4912" s="504">
        <v>373.69</v>
      </c>
      <c r="O4912" s="511">
        <v>42573</v>
      </c>
      <c r="P4912" s="512">
        <v>20</v>
      </c>
      <c r="V4912" s="504">
        <v>406.33300000000003</v>
      </c>
      <c r="AC4912" s="511">
        <f t="shared" si="153"/>
        <v>42939.791666654804</v>
      </c>
      <c r="AD4912" s="512">
        <f t="shared" si="152"/>
        <v>20</v>
      </c>
      <c r="AJ4912" s="504">
        <v>398</v>
      </c>
    </row>
    <row r="4913" spans="1:36" x14ac:dyDescent="0.2">
      <c r="A4913" s="511">
        <v>42208</v>
      </c>
      <c r="B4913" s="512">
        <v>21</v>
      </c>
      <c r="H4913" s="504">
        <v>354.45800000000003</v>
      </c>
      <c r="O4913" s="511">
        <v>42573</v>
      </c>
      <c r="P4913" s="512">
        <v>21</v>
      </c>
      <c r="V4913" s="504">
        <v>383.75700000000001</v>
      </c>
      <c r="AC4913" s="511">
        <f t="shared" si="153"/>
        <v>42939.833333321469</v>
      </c>
      <c r="AD4913" s="512">
        <f t="shared" si="152"/>
        <v>21</v>
      </c>
      <c r="AJ4913" s="504">
        <v>372</v>
      </c>
    </row>
    <row r="4914" spans="1:36" x14ac:dyDescent="0.2">
      <c r="A4914" s="511">
        <v>42208</v>
      </c>
      <c r="B4914" s="512">
        <v>22</v>
      </c>
      <c r="H4914" s="504">
        <v>339.12700000000001</v>
      </c>
      <c r="O4914" s="511">
        <v>42573</v>
      </c>
      <c r="P4914" s="512">
        <v>22</v>
      </c>
      <c r="V4914" s="504">
        <v>365.49599999999998</v>
      </c>
      <c r="AC4914" s="511">
        <f t="shared" si="153"/>
        <v>42939.874999988133</v>
      </c>
      <c r="AD4914" s="512">
        <f t="shared" si="152"/>
        <v>22</v>
      </c>
      <c r="AJ4914" s="504">
        <v>350</v>
      </c>
    </row>
    <row r="4915" spans="1:36" x14ac:dyDescent="0.2">
      <c r="A4915" s="511">
        <v>42208</v>
      </c>
      <c r="B4915" s="512">
        <v>23</v>
      </c>
      <c r="H4915" s="504">
        <v>305.97000000000003</v>
      </c>
      <c r="O4915" s="511">
        <v>42573</v>
      </c>
      <c r="P4915" s="512">
        <v>23</v>
      </c>
      <c r="V4915" s="504">
        <v>329.77800000000002</v>
      </c>
      <c r="AC4915" s="511">
        <f t="shared" si="153"/>
        <v>42939.916666654797</v>
      </c>
      <c r="AD4915" s="512">
        <f t="shared" si="152"/>
        <v>23</v>
      </c>
      <c r="AJ4915" s="504">
        <v>317</v>
      </c>
    </row>
    <row r="4916" spans="1:36" x14ac:dyDescent="0.2">
      <c r="A4916" s="511">
        <v>42208</v>
      </c>
      <c r="B4916" s="512">
        <v>24</v>
      </c>
      <c r="H4916" s="504">
        <v>276.98700000000002</v>
      </c>
      <c r="O4916" s="511">
        <v>42573</v>
      </c>
      <c r="P4916" s="512">
        <v>24</v>
      </c>
      <c r="V4916" s="504">
        <v>293.92500000000001</v>
      </c>
      <c r="AC4916" s="511">
        <f t="shared" si="153"/>
        <v>42939.958333321461</v>
      </c>
      <c r="AD4916" s="512">
        <f t="shared" si="152"/>
        <v>24</v>
      </c>
      <c r="AJ4916" s="504">
        <v>279</v>
      </c>
    </row>
    <row r="4917" spans="1:36" x14ac:dyDescent="0.2">
      <c r="A4917" s="511">
        <v>42209</v>
      </c>
      <c r="B4917" s="512">
        <v>1</v>
      </c>
      <c r="H4917" s="504">
        <v>255.322</v>
      </c>
      <c r="O4917" s="511">
        <v>42574</v>
      </c>
      <c r="P4917" s="512">
        <v>1</v>
      </c>
      <c r="V4917" s="504">
        <v>268.92700000000002</v>
      </c>
      <c r="AC4917" s="511">
        <f t="shared" si="153"/>
        <v>42939.999999988126</v>
      </c>
      <c r="AD4917" s="512">
        <f t="shared" si="152"/>
        <v>1</v>
      </c>
      <c r="AJ4917" s="504">
        <v>252</v>
      </c>
    </row>
    <row r="4918" spans="1:36" x14ac:dyDescent="0.2">
      <c r="A4918" s="511">
        <v>42209</v>
      </c>
      <c r="B4918" s="512">
        <v>2</v>
      </c>
      <c r="H4918" s="504">
        <v>241.85900000000001</v>
      </c>
      <c r="O4918" s="511">
        <v>42574</v>
      </c>
      <c r="P4918" s="512">
        <v>2</v>
      </c>
      <c r="V4918" s="504">
        <v>250.459</v>
      </c>
      <c r="AC4918" s="511">
        <f t="shared" si="153"/>
        <v>42940.04166665479</v>
      </c>
      <c r="AD4918" s="512">
        <f t="shared" si="152"/>
        <v>2</v>
      </c>
      <c r="AJ4918" s="504">
        <v>237</v>
      </c>
    </row>
    <row r="4919" spans="1:36" x14ac:dyDescent="0.2">
      <c r="A4919" s="511">
        <v>42209</v>
      </c>
      <c r="B4919" s="512">
        <v>3</v>
      </c>
      <c r="H4919" s="504">
        <v>232.381</v>
      </c>
      <c r="O4919" s="511">
        <v>42574</v>
      </c>
      <c r="P4919" s="512">
        <v>3</v>
      </c>
      <c r="V4919" s="504">
        <v>237.11699999999999</v>
      </c>
      <c r="AC4919" s="511">
        <f t="shared" si="153"/>
        <v>42940.083333321454</v>
      </c>
      <c r="AD4919" s="512">
        <f t="shared" si="152"/>
        <v>3</v>
      </c>
      <c r="AJ4919" s="504">
        <v>232</v>
      </c>
    </row>
    <row r="4920" spans="1:36" x14ac:dyDescent="0.2">
      <c r="A4920" s="511">
        <v>42209</v>
      </c>
      <c r="B4920" s="512">
        <v>4</v>
      </c>
      <c r="H4920" s="504">
        <v>227.04400000000001</v>
      </c>
      <c r="O4920" s="511">
        <v>42574</v>
      </c>
      <c r="P4920" s="512">
        <v>4</v>
      </c>
      <c r="V4920" s="504">
        <v>231.04400000000001</v>
      </c>
      <c r="AC4920" s="511">
        <f t="shared" si="153"/>
        <v>42940.124999988118</v>
      </c>
      <c r="AD4920" s="512">
        <f t="shared" si="152"/>
        <v>4</v>
      </c>
      <c r="AJ4920" s="504">
        <v>230</v>
      </c>
    </row>
    <row r="4921" spans="1:36" x14ac:dyDescent="0.2">
      <c r="A4921" s="511">
        <v>42209</v>
      </c>
      <c r="B4921" s="512">
        <v>5</v>
      </c>
      <c r="H4921" s="504">
        <v>227.333</v>
      </c>
      <c r="O4921" s="511">
        <v>42574</v>
      </c>
      <c r="P4921" s="512">
        <v>5</v>
      </c>
      <c r="V4921" s="504">
        <v>227.52</v>
      </c>
      <c r="AC4921" s="511">
        <f t="shared" si="153"/>
        <v>42940.166666654783</v>
      </c>
      <c r="AD4921" s="512">
        <f t="shared" si="152"/>
        <v>5</v>
      </c>
      <c r="AJ4921" s="504">
        <v>229</v>
      </c>
    </row>
    <row r="4922" spans="1:36" x14ac:dyDescent="0.2">
      <c r="A4922" s="511">
        <v>42209</v>
      </c>
      <c r="B4922" s="512">
        <v>6</v>
      </c>
      <c r="H4922" s="504">
        <v>233.81899999999999</v>
      </c>
      <c r="O4922" s="511">
        <v>42574</v>
      </c>
      <c r="P4922" s="512">
        <v>6</v>
      </c>
      <c r="V4922" s="504">
        <v>227.99700000000001</v>
      </c>
      <c r="AC4922" s="511">
        <f t="shared" si="153"/>
        <v>42940.208333321447</v>
      </c>
      <c r="AD4922" s="512">
        <f t="shared" si="152"/>
        <v>6</v>
      </c>
      <c r="AJ4922" s="504">
        <v>231</v>
      </c>
    </row>
    <row r="4923" spans="1:36" x14ac:dyDescent="0.2">
      <c r="A4923" s="511">
        <v>42209</v>
      </c>
      <c r="B4923" s="512">
        <v>7</v>
      </c>
      <c r="H4923" s="504">
        <v>241.67699999999999</v>
      </c>
      <c r="O4923" s="511">
        <v>42574</v>
      </c>
      <c r="P4923" s="512">
        <v>7</v>
      </c>
      <c r="V4923" s="504">
        <v>228.958</v>
      </c>
      <c r="AC4923" s="511">
        <f t="shared" si="153"/>
        <v>42940.249999988111</v>
      </c>
      <c r="AD4923" s="512">
        <f t="shared" si="152"/>
        <v>7</v>
      </c>
      <c r="AJ4923" s="504">
        <v>232</v>
      </c>
    </row>
    <row r="4924" spans="1:36" x14ac:dyDescent="0.2">
      <c r="A4924" s="511">
        <v>42209</v>
      </c>
      <c r="B4924" s="512">
        <v>8</v>
      </c>
      <c r="H4924" s="504">
        <v>252.047</v>
      </c>
      <c r="O4924" s="511">
        <v>42574</v>
      </c>
      <c r="P4924" s="512">
        <v>8</v>
      </c>
      <c r="V4924" s="504">
        <v>238.392</v>
      </c>
      <c r="AC4924" s="511">
        <f t="shared" si="153"/>
        <v>42940.291666654775</v>
      </c>
      <c r="AD4924" s="512">
        <f t="shared" si="152"/>
        <v>8</v>
      </c>
      <c r="AJ4924" s="504">
        <v>237</v>
      </c>
    </row>
    <row r="4925" spans="1:36" x14ac:dyDescent="0.2">
      <c r="A4925" s="511">
        <v>42209</v>
      </c>
      <c r="B4925" s="512">
        <v>9</v>
      </c>
      <c r="H4925" s="504">
        <v>260.58100000000002</v>
      </c>
      <c r="O4925" s="511">
        <v>42574</v>
      </c>
      <c r="P4925" s="512">
        <v>9</v>
      </c>
      <c r="V4925" s="504">
        <v>251.58500000000001</v>
      </c>
      <c r="AC4925" s="511">
        <f t="shared" si="153"/>
        <v>42940.33333332144</v>
      </c>
      <c r="AD4925" s="512">
        <f t="shared" si="152"/>
        <v>9</v>
      </c>
      <c r="AJ4925" s="504">
        <v>250</v>
      </c>
    </row>
    <row r="4926" spans="1:36" x14ac:dyDescent="0.2">
      <c r="A4926" s="511">
        <v>42209</v>
      </c>
      <c r="B4926" s="512">
        <v>10</v>
      </c>
      <c r="H4926" s="504">
        <v>269.86200000000002</v>
      </c>
      <c r="O4926" s="511">
        <v>42574</v>
      </c>
      <c r="P4926" s="512">
        <v>10</v>
      </c>
      <c r="V4926" s="504">
        <v>271.26100000000002</v>
      </c>
      <c r="AC4926" s="511">
        <f t="shared" si="153"/>
        <v>42940.374999988104</v>
      </c>
      <c r="AD4926" s="512">
        <f t="shared" si="152"/>
        <v>10</v>
      </c>
      <c r="AJ4926" s="504">
        <v>265</v>
      </c>
    </row>
    <row r="4927" spans="1:36" x14ac:dyDescent="0.2">
      <c r="A4927" s="511">
        <v>42209</v>
      </c>
      <c r="B4927" s="512">
        <v>11</v>
      </c>
      <c r="H4927" s="504">
        <v>281.517</v>
      </c>
      <c r="O4927" s="511">
        <v>42574</v>
      </c>
      <c r="P4927" s="512">
        <v>11</v>
      </c>
      <c r="V4927" s="504">
        <v>293.33300000000003</v>
      </c>
      <c r="AC4927" s="511">
        <f t="shared" si="153"/>
        <v>42940.416666654768</v>
      </c>
      <c r="AD4927" s="512">
        <f t="shared" si="152"/>
        <v>11</v>
      </c>
      <c r="AJ4927" s="504">
        <v>284</v>
      </c>
    </row>
    <row r="4928" spans="1:36" x14ac:dyDescent="0.2">
      <c r="A4928" s="511">
        <v>42209</v>
      </c>
      <c r="B4928" s="512">
        <v>12</v>
      </c>
      <c r="H4928" s="504">
        <v>296.51900000000001</v>
      </c>
      <c r="O4928" s="511">
        <v>42574</v>
      </c>
      <c r="P4928" s="512">
        <v>12</v>
      </c>
      <c r="V4928" s="504">
        <v>319.185</v>
      </c>
      <c r="AC4928" s="511">
        <f t="shared" si="153"/>
        <v>42940.458333321432</v>
      </c>
      <c r="AD4928" s="512">
        <f t="shared" si="152"/>
        <v>12</v>
      </c>
      <c r="AJ4928" s="504">
        <v>308</v>
      </c>
    </row>
    <row r="4929" spans="1:36" x14ac:dyDescent="0.2">
      <c r="A4929" s="511">
        <v>42209</v>
      </c>
      <c r="B4929" s="512">
        <v>13</v>
      </c>
      <c r="H4929" s="504">
        <v>311.91800000000001</v>
      </c>
      <c r="O4929" s="511">
        <v>42574</v>
      </c>
      <c r="P4929" s="512">
        <v>13</v>
      </c>
      <c r="V4929" s="504">
        <v>346.98099999999999</v>
      </c>
      <c r="AC4929" s="511">
        <f t="shared" si="153"/>
        <v>42940.499999988097</v>
      </c>
      <c r="AD4929" s="512">
        <f t="shared" si="152"/>
        <v>13</v>
      </c>
      <c r="AJ4929" s="504">
        <v>334</v>
      </c>
    </row>
    <row r="4930" spans="1:36" x14ac:dyDescent="0.2">
      <c r="A4930" s="511">
        <v>42209</v>
      </c>
      <c r="B4930" s="512">
        <v>14</v>
      </c>
      <c r="H4930" s="504">
        <v>332.52600000000001</v>
      </c>
      <c r="O4930" s="511">
        <v>42574</v>
      </c>
      <c r="P4930" s="512">
        <v>14</v>
      </c>
      <c r="V4930" s="504">
        <v>375.75599999999997</v>
      </c>
      <c r="AC4930" s="511">
        <f t="shared" si="153"/>
        <v>42940.541666654761</v>
      </c>
      <c r="AD4930" s="512">
        <f t="shared" si="152"/>
        <v>14</v>
      </c>
      <c r="AJ4930" s="504">
        <v>365</v>
      </c>
    </row>
    <row r="4931" spans="1:36" x14ac:dyDescent="0.2">
      <c r="A4931" s="511">
        <v>42209</v>
      </c>
      <c r="B4931" s="512">
        <v>15</v>
      </c>
      <c r="H4931" s="504">
        <v>353.18799999999999</v>
      </c>
      <c r="O4931" s="511">
        <v>42574</v>
      </c>
      <c r="P4931" s="512">
        <v>15</v>
      </c>
      <c r="V4931" s="504">
        <v>398.60500000000002</v>
      </c>
      <c r="AC4931" s="511">
        <f t="shared" si="153"/>
        <v>42940.583333321425</v>
      </c>
      <c r="AD4931" s="512">
        <f t="shared" si="152"/>
        <v>15</v>
      </c>
      <c r="AJ4931" s="504">
        <v>400</v>
      </c>
    </row>
    <row r="4932" spans="1:36" x14ac:dyDescent="0.2">
      <c r="A4932" s="511">
        <v>42209</v>
      </c>
      <c r="B4932" s="512">
        <v>16</v>
      </c>
      <c r="H4932" s="504">
        <v>376.173</v>
      </c>
      <c r="O4932" s="511">
        <v>42574</v>
      </c>
      <c r="P4932" s="512">
        <v>16</v>
      </c>
      <c r="V4932" s="504">
        <v>419.46699999999998</v>
      </c>
      <c r="AC4932" s="511">
        <f t="shared" si="153"/>
        <v>42940.624999988089</v>
      </c>
      <c r="AD4932" s="512">
        <f t="shared" si="152"/>
        <v>16</v>
      </c>
      <c r="AJ4932" s="504">
        <v>441</v>
      </c>
    </row>
    <row r="4933" spans="1:36" x14ac:dyDescent="0.2">
      <c r="A4933" s="511">
        <v>42209</v>
      </c>
      <c r="B4933" s="512">
        <v>17</v>
      </c>
      <c r="H4933" s="504">
        <v>390.83</v>
      </c>
      <c r="O4933" s="511">
        <v>42574</v>
      </c>
      <c r="P4933" s="512">
        <v>17</v>
      </c>
      <c r="V4933" s="504">
        <v>434.83300000000003</v>
      </c>
      <c r="AC4933" s="511">
        <f t="shared" si="153"/>
        <v>42940.666666654753</v>
      </c>
      <c r="AD4933" s="512">
        <f t="shared" si="152"/>
        <v>17</v>
      </c>
      <c r="AJ4933" s="504">
        <v>476</v>
      </c>
    </row>
    <row r="4934" spans="1:36" x14ac:dyDescent="0.2">
      <c r="A4934" s="511">
        <v>42209</v>
      </c>
      <c r="B4934" s="512">
        <v>18</v>
      </c>
      <c r="H4934" s="504">
        <v>396.25700000000001</v>
      </c>
      <c r="O4934" s="511">
        <v>42574</v>
      </c>
      <c r="P4934" s="512">
        <v>18</v>
      </c>
      <c r="V4934" s="504">
        <v>439.54399999999998</v>
      </c>
      <c r="AC4934" s="511">
        <f t="shared" si="153"/>
        <v>42940.708333321418</v>
      </c>
      <c r="AD4934" s="512">
        <f t="shared" si="152"/>
        <v>18</v>
      </c>
      <c r="AJ4934" s="504">
        <v>494</v>
      </c>
    </row>
    <row r="4935" spans="1:36" x14ac:dyDescent="0.2">
      <c r="A4935" s="511">
        <v>42209</v>
      </c>
      <c r="B4935" s="512">
        <v>19</v>
      </c>
      <c r="H4935" s="504">
        <v>394.61399999999998</v>
      </c>
      <c r="O4935" s="511">
        <v>42574</v>
      </c>
      <c r="P4935" s="512">
        <v>19</v>
      </c>
      <c r="V4935" s="504">
        <v>436.55500000000001</v>
      </c>
      <c r="AC4935" s="511">
        <f t="shared" si="153"/>
        <v>42940.749999988082</v>
      </c>
      <c r="AD4935" s="512">
        <f t="shared" si="152"/>
        <v>19</v>
      </c>
      <c r="AJ4935" s="504">
        <v>492</v>
      </c>
    </row>
    <row r="4936" spans="1:36" x14ac:dyDescent="0.2">
      <c r="A4936" s="511">
        <v>42209</v>
      </c>
      <c r="B4936" s="512">
        <v>20</v>
      </c>
      <c r="H4936" s="504">
        <v>381.23</v>
      </c>
      <c r="O4936" s="511">
        <v>42574</v>
      </c>
      <c r="P4936" s="512">
        <v>20</v>
      </c>
      <c r="V4936" s="504">
        <v>420.214</v>
      </c>
      <c r="AC4936" s="511">
        <f t="shared" si="153"/>
        <v>42940.791666654746</v>
      </c>
      <c r="AD4936" s="512">
        <f t="shared" si="152"/>
        <v>20</v>
      </c>
      <c r="AJ4936" s="504">
        <v>465</v>
      </c>
    </row>
    <row r="4937" spans="1:36" x14ac:dyDescent="0.2">
      <c r="A4937" s="511">
        <v>42209</v>
      </c>
      <c r="B4937" s="512">
        <v>21</v>
      </c>
      <c r="H4937" s="504">
        <v>365.40699999999998</v>
      </c>
      <c r="O4937" s="511">
        <v>42574</v>
      </c>
      <c r="P4937" s="512">
        <v>21</v>
      </c>
      <c r="V4937" s="504">
        <v>399.16500000000002</v>
      </c>
      <c r="AC4937" s="511">
        <f t="shared" si="153"/>
        <v>42940.83333332141</v>
      </c>
      <c r="AD4937" s="512">
        <f t="shared" si="152"/>
        <v>21</v>
      </c>
      <c r="AJ4937" s="504">
        <v>425</v>
      </c>
    </row>
    <row r="4938" spans="1:36" x14ac:dyDescent="0.2">
      <c r="A4938" s="511">
        <v>42209</v>
      </c>
      <c r="B4938" s="512">
        <v>22</v>
      </c>
      <c r="H4938" s="504">
        <v>349.84199999999998</v>
      </c>
      <c r="O4938" s="511">
        <v>42574</v>
      </c>
      <c r="P4938" s="512">
        <v>22</v>
      </c>
      <c r="V4938" s="504">
        <v>377.98899999999998</v>
      </c>
      <c r="AC4938" s="511">
        <f t="shared" si="153"/>
        <v>42940.874999988075</v>
      </c>
      <c r="AD4938" s="512">
        <f t="shared" si="152"/>
        <v>22</v>
      </c>
      <c r="AJ4938" s="504">
        <v>393</v>
      </c>
    </row>
    <row r="4939" spans="1:36" x14ac:dyDescent="0.2">
      <c r="A4939" s="511">
        <v>42209</v>
      </c>
      <c r="B4939" s="512">
        <v>23</v>
      </c>
      <c r="H4939" s="504">
        <v>318.57100000000003</v>
      </c>
      <c r="O4939" s="511">
        <v>42574</v>
      </c>
      <c r="P4939" s="512">
        <v>23</v>
      </c>
      <c r="V4939" s="504">
        <v>339.12</v>
      </c>
      <c r="AC4939" s="511">
        <f t="shared" si="153"/>
        <v>42940.916666654739</v>
      </c>
      <c r="AD4939" s="512">
        <f t="shared" si="152"/>
        <v>23</v>
      </c>
      <c r="AJ4939" s="504">
        <v>353</v>
      </c>
    </row>
    <row r="4940" spans="1:36" x14ac:dyDescent="0.2">
      <c r="A4940" s="511">
        <v>42209</v>
      </c>
      <c r="B4940" s="512">
        <v>24</v>
      </c>
      <c r="H4940" s="504">
        <v>288.06299999999999</v>
      </c>
      <c r="O4940" s="511">
        <v>42574</v>
      </c>
      <c r="P4940" s="512">
        <v>24</v>
      </c>
      <c r="V4940" s="504">
        <v>301.726</v>
      </c>
      <c r="AC4940" s="511">
        <f t="shared" si="153"/>
        <v>42940.958333321403</v>
      </c>
      <c r="AD4940" s="512">
        <f t="shared" si="152"/>
        <v>24</v>
      </c>
      <c r="AJ4940" s="504">
        <v>305</v>
      </c>
    </row>
    <row r="4941" spans="1:36" x14ac:dyDescent="0.2">
      <c r="A4941" s="511">
        <v>42210</v>
      </c>
      <c r="B4941" s="512">
        <v>1</v>
      </c>
      <c r="H4941" s="504">
        <v>267.03800000000001</v>
      </c>
      <c r="O4941" s="511">
        <v>42575</v>
      </c>
      <c r="P4941" s="512">
        <v>1</v>
      </c>
      <c r="V4941" s="504">
        <v>274.209</v>
      </c>
      <c r="AC4941" s="511">
        <f t="shared" si="153"/>
        <v>42940.999999988067</v>
      </c>
      <c r="AD4941" s="512">
        <f t="shared" si="152"/>
        <v>1</v>
      </c>
      <c r="AJ4941" s="504">
        <v>270</v>
      </c>
    </row>
    <row r="4942" spans="1:36" x14ac:dyDescent="0.2">
      <c r="A4942" s="511">
        <v>42210</v>
      </c>
      <c r="B4942" s="512">
        <v>2</v>
      </c>
      <c r="H4942" s="504">
        <v>251.673</v>
      </c>
      <c r="O4942" s="511">
        <v>42575</v>
      </c>
      <c r="P4942" s="512">
        <v>2</v>
      </c>
      <c r="V4942" s="504">
        <v>253.07300000000001</v>
      </c>
      <c r="AC4942" s="511">
        <f t="shared" si="153"/>
        <v>42941.041666654732</v>
      </c>
      <c r="AD4942" s="512">
        <f t="shared" si="152"/>
        <v>2</v>
      </c>
      <c r="AJ4942" s="504">
        <v>249</v>
      </c>
    </row>
    <row r="4943" spans="1:36" x14ac:dyDescent="0.2">
      <c r="A4943" s="511">
        <v>42210</v>
      </c>
      <c r="B4943" s="512">
        <v>3</v>
      </c>
      <c r="H4943" s="504">
        <v>239.035</v>
      </c>
      <c r="O4943" s="511">
        <v>42575</v>
      </c>
      <c r="P4943" s="512">
        <v>3</v>
      </c>
      <c r="V4943" s="504">
        <v>236.203</v>
      </c>
      <c r="AC4943" s="511">
        <f t="shared" si="153"/>
        <v>42941.083333321396</v>
      </c>
      <c r="AD4943" s="512">
        <f t="shared" si="152"/>
        <v>3</v>
      </c>
      <c r="AJ4943" s="504">
        <v>237</v>
      </c>
    </row>
    <row r="4944" spans="1:36" x14ac:dyDescent="0.2">
      <c r="A4944" s="511">
        <v>42210</v>
      </c>
      <c r="B4944" s="512">
        <v>4</v>
      </c>
      <c r="H4944" s="504">
        <v>232.381</v>
      </c>
      <c r="O4944" s="511">
        <v>42575</v>
      </c>
      <c r="P4944" s="512">
        <v>4</v>
      </c>
      <c r="V4944" s="504">
        <v>225.52799999999999</v>
      </c>
      <c r="AC4944" s="511">
        <f t="shared" si="153"/>
        <v>42941.12499998806</v>
      </c>
      <c r="AD4944" s="512">
        <f t="shared" si="152"/>
        <v>4</v>
      </c>
      <c r="AJ4944" s="504">
        <v>233</v>
      </c>
    </row>
    <row r="4945" spans="1:36" x14ac:dyDescent="0.2">
      <c r="A4945" s="511">
        <v>42210</v>
      </c>
      <c r="B4945" s="512">
        <v>5</v>
      </c>
      <c r="H4945" s="504">
        <v>229.131</v>
      </c>
      <c r="O4945" s="511">
        <v>42575</v>
      </c>
      <c r="P4945" s="512">
        <v>5</v>
      </c>
      <c r="V4945" s="504">
        <v>220.25200000000001</v>
      </c>
      <c r="AC4945" s="511">
        <f t="shared" si="153"/>
        <v>42941.166666654724</v>
      </c>
      <c r="AD4945" s="512">
        <f t="shared" si="152"/>
        <v>5</v>
      </c>
      <c r="AJ4945" s="504">
        <v>232</v>
      </c>
    </row>
    <row r="4946" spans="1:36" x14ac:dyDescent="0.2">
      <c r="A4946" s="511">
        <v>42210</v>
      </c>
      <c r="B4946" s="512">
        <v>6</v>
      </c>
      <c r="H4946" s="504">
        <v>228.739</v>
      </c>
      <c r="O4946" s="511">
        <v>42575</v>
      </c>
      <c r="P4946" s="512">
        <v>6</v>
      </c>
      <c r="V4946" s="504">
        <v>216.36600000000001</v>
      </c>
      <c r="AC4946" s="511">
        <f t="shared" si="153"/>
        <v>42941.208333321389</v>
      </c>
      <c r="AD4946" s="512">
        <f t="shared" si="152"/>
        <v>6</v>
      </c>
      <c r="AJ4946" s="504">
        <v>232</v>
      </c>
    </row>
    <row r="4947" spans="1:36" x14ac:dyDescent="0.2">
      <c r="A4947" s="511">
        <v>42210</v>
      </c>
      <c r="B4947" s="512">
        <v>7</v>
      </c>
      <c r="H4947" s="504">
        <v>227.38900000000001</v>
      </c>
      <c r="O4947" s="511">
        <v>42575</v>
      </c>
      <c r="P4947" s="512">
        <v>7</v>
      </c>
      <c r="V4947" s="504">
        <v>212.34399999999999</v>
      </c>
      <c r="AC4947" s="511">
        <f t="shared" si="153"/>
        <v>42941.249999988053</v>
      </c>
      <c r="AD4947" s="512">
        <f t="shared" si="152"/>
        <v>7</v>
      </c>
      <c r="AJ4947" s="504">
        <v>235</v>
      </c>
    </row>
    <row r="4948" spans="1:36" x14ac:dyDescent="0.2">
      <c r="A4948" s="511">
        <v>42210</v>
      </c>
      <c r="B4948" s="512">
        <v>8</v>
      </c>
      <c r="H4948" s="504">
        <v>233.541</v>
      </c>
      <c r="O4948" s="511">
        <v>42575</v>
      </c>
      <c r="P4948" s="512">
        <v>8</v>
      </c>
      <c r="V4948" s="504">
        <v>222.958</v>
      </c>
      <c r="AC4948" s="511">
        <f t="shared" si="153"/>
        <v>42941.291666654717</v>
      </c>
      <c r="AD4948" s="512">
        <f t="shared" si="152"/>
        <v>8</v>
      </c>
      <c r="AJ4948" s="504">
        <v>241</v>
      </c>
    </row>
    <row r="4949" spans="1:36" x14ac:dyDescent="0.2">
      <c r="A4949" s="511">
        <v>42210</v>
      </c>
      <c r="B4949" s="512">
        <v>9</v>
      </c>
      <c r="H4949" s="504">
        <v>242.11199999999999</v>
      </c>
      <c r="O4949" s="511">
        <v>42575</v>
      </c>
      <c r="P4949" s="512">
        <v>9</v>
      </c>
      <c r="V4949" s="504">
        <v>238.80500000000001</v>
      </c>
      <c r="AC4949" s="511">
        <f t="shared" si="153"/>
        <v>42941.333333321381</v>
      </c>
      <c r="AD4949" s="512">
        <f t="shared" si="152"/>
        <v>9</v>
      </c>
      <c r="AJ4949" s="504">
        <v>253</v>
      </c>
    </row>
    <row r="4950" spans="1:36" x14ac:dyDescent="0.2">
      <c r="A4950" s="511">
        <v>42210</v>
      </c>
      <c r="B4950" s="512">
        <v>10</v>
      </c>
      <c r="H4950" s="504">
        <v>253.774</v>
      </c>
      <c r="O4950" s="511">
        <v>42575</v>
      </c>
      <c r="P4950" s="512">
        <v>10</v>
      </c>
      <c r="V4950" s="504">
        <v>261.18299999999999</v>
      </c>
      <c r="AC4950" s="511">
        <f t="shared" si="153"/>
        <v>42941.374999988046</v>
      </c>
      <c r="AD4950" s="512">
        <f t="shared" ref="AD4950:AD5013" si="154">B4950</f>
        <v>10</v>
      </c>
      <c r="AJ4950" s="504">
        <v>269</v>
      </c>
    </row>
    <row r="4951" spans="1:36" x14ac:dyDescent="0.2">
      <c r="A4951" s="511">
        <v>42210</v>
      </c>
      <c r="B4951" s="512">
        <v>11</v>
      </c>
      <c r="H4951" s="504">
        <v>271</v>
      </c>
      <c r="O4951" s="511">
        <v>42575</v>
      </c>
      <c r="P4951" s="512">
        <v>11</v>
      </c>
      <c r="V4951" s="504">
        <v>288.46300000000002</v>
      </c>
      <c r="AC4951" s="511">
        <f t="shared" ref="AC4951:AC5014" si="155">AC4950+1/24</f>
        <v>42941.41666665471</v>
      </c>
      <c r="AD4951" s="512">
        <f t="shared" si="154"/>
        <v>11</v>
      </c>
      <c r="AJ4951" s="504">
        <v>290</v>
      </c>
    </row>
    <row r="4952" spans="1:36" x14ac:dyDescent="0.2">
      <c r="A4952" s="511">
        <v>42210</v>
      </c>
      <c r="B4952" s="512">
        <v>12</v>
      </c>
      <c r="H4952" s="504">
        <v>288.20699999999999</v>
      </c>
      <c r="O4952" s="511">
        <v>42575</v>
      </c>
      <c r="P4952" s="512">
        <v>12</v>
      </c>
      <c r="V4952" s="504">
        <v>320.52</v>
      </c>
      <c r="AC4952" s="511">
        <f t="shared" si="155"/>
        <v>42941.458333321374</v>
      </c>
      <c r="AD4952" s="512">
        <f t="shared" si="154"/>
        <v>12</v>
      </c>
      <c r="AJ4952" s="504">
        <v>314</v>
      </c>
    </row>
    <row r="4953" spans="1:36" x14ac:dyDescent="0.2">
      <c r="A4953" s="511">
        <v>42210</v>
      </c>
      <c r="B4953" s="512">
        <v>13</v>
      </c>
      <c r="H4953" s="504">
        <v>307.34199999999998</v>
      </c>
      <c r="O4953" s="511">
        <v>42575</v>
      </c>
      <c r="P4953" s="512">
        <v>13</v>
      </c>
      <c r="V4953" s="504">
        <v>355.072</v>
      </c>
      <c r="AC4953" s="511">
        <f t="shared" si="155"/>
        <v>42941.499999988038</v>
      </c>
      <c r="AD4953" s="512">
        <f t="shared" si="154"/>
        <v>13</v>
      </c>
      <c r="AJ4953" s="504">
        <v>340</v>
      </c>
    </row>
    <row r="4954" spans="1:36" x14ac:dyDescent="0.2">
      <c r="A4954" s="511">
        <v>42210</v>
      </c>
      <c r="B4954" s="512">
        <v>14</v>
      </c>
      <c r="H4954" s="504">
        <v>328.82299999999998</v>
      </c>
      <c r="O4954" s="511">
        <v>42575</v>
      </c>
      <c r="P4954" s="512">
        <v>14</v>
      </c>
      <c r="V4954" s="504">
        <v>389.13900000000001</v>
      </c>
      <c r="AC4954" s="511">
        <f t="shared" si="155"/>
        <v>42941.541666654703</v>
      </c>
      <c r="AD4954" s="512">
        <f t="shared" si="154"/>
        <v>14</v>
      </c>
      <c r="AJ4954" s="504">
        <v>371</v>
      </c>
    </row>
    <row r="4955" spans="1:36" x14ac:dyDescent="0.2">
      <c r="A4955" s="511">
        <v>42210</v>
      </c>
      <c r="B4955" s="512">
        <v>15</v>
      </c>
      <c r="H4955" s="504">
        <v>348.80799999999999</v>
      </c>
      <c r="O4955" s="511">
        <v>42575</v>
      </c>
      <c r="P4955" s="512">
        <v>15</v>
      </c>
      <c r="V4955" s="504">
        <v>416.62099999999998</v>
      </c>
      <c r="AC4955" s="511">
        <f t="shared" si="155"/>
        <v>42941.583333321367</v>
      </c>
      <c r="AD4955" s="512">
        <f t="shared" si="154"/>
        <v>15</v>
      </c>
      <c r="AJ4955" s="504">
        <v>409</v>
      </c>
    </row>
    <row r="4956" spans="1:36" x14ac:dyDescent="0.2">
      <c r="A4956" s="511">
        <v>42210</v>
      </c>
      <c r="B4956" s="512">
        <v>16</v>
      </c>
      <c r="H4956" s="504">
        <v>366.24799999999999</v>
      </c>
      <c r="O4956" s="511">
        <v>42575</v>
      </c>
      <c r="P4956" s="512">
        <v>16</v>
      </c>
      <c r="V4956" s="504">
        <v>436.04</v>
      </c>
      <c r="AC4956" s="511">
        <f t="shared" si="155"/>
        <v>42941.624999988031</v>
      </c>
      <c r="AD4956" s="512">
        <f t="shared" si="154"/>
        <v>16</v>
      </c>
      <c r="AJ4956" s="504">
        <v>446</v>
      </c>
    </row>
    <row r="4957" spans="1:36" x14ac:dyDescent="0.2">
      <c r="A4957" s="511">
        <v>42210</v>
      </c>
      <c r="B4957" s="512">
        <v>17</v>
      </c>
      <c r="H4957" s="504">
        <v>378.911</v>
      </c>
      <c r="O4957" s="511">
        <v>42575</v>
      </c>
      <c r="P4957" s="512">
        <v>17</v>
      </c>
      <c r="V4957" s="504">
        <v>451.79199999999997</v>
      </c>
      <c r="AC4957" s="511">
        <f t="shared" si="155"/>
        <v>42941.666666654695</v>
      </c>
      <c r="AD4957" s="512">
        <f t="shared" si="154"/>
        <v>17</v>
      </c>
      <c r="AJ4957" s="504">
        <v>479</v>
      </c>
    </row>
    <row r="4958" spans="1:36" x14ac:dyDescent="0.2">
      <c r="A4958" s="511">
        <v>42210</v>
      </c>
      <c r="B4958" s="512">
        <v>18</v>
      </c>
      <c r="H4958" s="504">
        <v>380.11599999999999</v>
      </c>
      <c r="O4958" s="511">
        <v>42575</v>
      </c>
      <c r="P4958" s="512">
        <v>18</v>
      </c>
      <c r="V4958" s="504">
        <v>461.90800000000002</v>
      </c>
      <c r="AC4958" s="511">
        <f t="shared" si="155"/>
        <v>42941.70833332136</v>
      </c>
      <c r="AD4958" s="512">
        <f t="shared" si="154"/>
        <v>18</v>
      </c>
      <c r="AJ4958" s="504">
        <v>497</v>
      </c>
    </row>
    <row r="4959" spans="1:36" x14ac:dyDescent="0.2">
      <c r="A4959" s="511">
        <v>42210</v>
      </c>
      <c r="B4959" s="512">
        <v>19</v>
      </c>
      <c r="H4959" s="504">
        <v>371.67500000000001</v>
      </c>
      <c r="O4959" s="511">
        <v>42575</v>
      </c>
      <c r="P4959" s="512">
        <v>19</v>
      </c>
      <c r="V4959" s="504">
        <v>463.95299999999997</v>
      </c>
      <c r="AC4959" s="511">
        <f t="shared" si="155"/>
        <v>42941.749999988024</v>
      </c>
      <c r="AD4959" s="512">
        <f t="shared" si="154"/>
        <v>19</v>
      </c>
      <c r="AJ4959" s="504">
        <v>491</v>
      </c>
    </row>
    <row r="4960" spans="1:36" x14ac:dyDescent="0.2">
      <c r="A4960" s="511">
        <v>42210</v>
      </c>
      <c r="B4960" s="512">
        <v>20</v>
      </c>
      <c r="H4960" s="504">
        <v>353.46800000000002</v>
      </c>
      <c r="O4960" s="511">
        <v>42575</v>
      </c>
      <c r="P4960" s="512">
        <v>20</v>
      </c>
      <c r="V4960" s="504">
        <v>452.46300000000002</v>
      </c>
      <c r="AC4960" s="511">
        <f t="shared" si="155"/>
        <v>42941.791666654688</v>
      </c>
      <c r="AD4960" s="512">
        <f t="shared" si="154"/>
        <v>20</v>
      </c>
      <c r="AJ4960" s="504">
        <v>461</v>
      </c>
    </row>
    <row r="4961" spans="1:36" x14ac:dyDescent="0.2">
      <c r="A4961" s="511">
        <v>42210</v>
      </c>
      <c r="B4961" s="512">
        <v>21</v>
      </c>
      <c r="H4961" s="504">
        <v>334.00299999999999</v>
      </c>
      <c r="O4961" s="511">
        <v>42575</v>
      </c>
      <c r="P4961" s="512">
        <v>21</v>
      </c>
      <c r="V4961" s="504">
        <v>436.51400000000001</v>
      </c>
      <c r="AC4961" s="511">
        <f t="shared" si="155"/>
        <v>42941.833333321352</v>
      </c>
      <c r="AD4961" s="512">
        <f t="shared" si="154"/>
        <v>21</v>
      </c>
      <c r="AJ4961" s="504">
        <v>420</v>
      </c>
    </row>
    <row r="4962" spans="1:36" x14ac:dyDescent="0.2">
      <c r="A4962" s="511">
        <v>42210</v>
      </c>
      <c r="B4962" s="512">
        <v>22</v>
      </c>
      <c r="H4962" s="504">
        <v>319.93400000000003</v>
      </c>
      <c r="O4962" s="511">
        <v>42575</v>
      </c>
      <c r="P4962" s="512">
        <v>22</v>
      </c>
      <c r="V4962" s="504">
        <v>415.02600000000001</v>
      </c>
      <c r="AC4962" s="511">
        <f t="shared" si="155"/>
        <v>42941.874999988016</v>
      </c>
      <c r="AD4962" s="512">
        <f t="shared" si="154"/>
        <v>22</v>
      </c>
      <c r="AJ4962" s="504">
        <v>389</v>
      </c>
    </row>
    <row r="4963" spans="1:36" x14ac:dyDescent="0.2">
      <c r="A4963" s="511">
        <v>42210</v>
      </c>
      <c r="B4963" s="512">
        <v>23</v>
      </c>
      <c r="H4963" s="504">
        <v>294.51900000000001</v>
      </c>
      <c r="O4963" s="511">
        <v>42575</v>
      </c>
      <c r="P4963" s="512">
        <v>23</v>
      </c>
      <c r="V4963" s="504">
        <v>371.46100000000001</v>
      </c>
      <c r="AC4963" s="511">
        <f t="shared" si="155"/>
        <v>42941.916666654681</v>
      </c>
      <c r="AD4963" s="512">
        <f t="shared" si="154"/>
        <v>23</v>
      </c>
      <c r="AJ4963" s="504">
        <v>350</v>
      </c>
    </row>
    <row r="4964" spans="1:36" x14ac:dyDescent="0.2">
      <c r="A4964" s="511">
        <v>42210</v>
      </c>
      <c r="B4964" s="512">
        <v>24</v>
      </c>
      <c r="H4964" s="504">
        <v>266.94600000000003</v>
      </c>
      <c r="O4964" s="511">
        <v>42575</v>
      </c>
      <c r="P4964" s="512">
        <v>24</v>
      </c>
      <c r="V4964" s="504">
        <v>326.57</v>
      </c>
      <c r="AC4964" s="511">
        <f t="shared" si="155"/>
        <v>42941.958333321345</v>
      </c>
      <c r="AD4964" s="512">
        <f t="shared" si="154"/>
        <v>24</v>
      </c>
      <c r="AJ4964" s="504">
        <v>303</v>
      </c>
    </row>
    <row r="4965" spans="1:36" x14ac:dyDescent="0.2">
      <c r="A4965" s="511">
        <v>42211</v>
      </c>
      <c r="B4965" s="512">
        <v>1</v>
      </c>
      <c r="H4965" s="504">
        <v>246.56800000000001</v>
      </c>
      <c r="O4965" s="511">
        <v>42576</v>
      </c>
      <c r="P4965" s="512">
        <v>1</v>
      </c>
      <c r="V4965" s="504">
        <v>291.41699999999997</v>
      </c>
      <c r="AC4965" s="511">
        <f t="shared" si="155"/>
        <v>42941.999999988009</v>
      </c>
      <c r="AD4965" s="512">
        <f t="shared" si="154"/>
        <v>1</v>
      </c>
      <c r="AJ4965" s="504">
        <v>269</v>
      </c>
    </row>
    <row r="4966" spans="1:36" x14ac:dyDescent="0.2">
      <c r="A4966" s="511">
        <v>42211</v>
      </c>
      <c r="B4966" s="512">
        <v>2</v>
      </c>
      <c r="H4966" s="504">
        <v>231.91200000000001</v>
      </c>
      <c r="O4966" s="511">
        <v>42576</v>
      </c>
      <c r="P4966" s="512">
        <v>2</v>
      </c>
      <c r="V4966" s="504">
        <v>268.12200000000001</v>
      </c>
      <c r="AC4966" s="511">
        <f t="shared" si="155"/>
        <v>42942.041666654673</v>
      </c>
      <c r="AD4966" s="512">
        <f t="shared" si="154"/>
        <v>2</v>
      </c>
      <c r="AJ4966" s="504">
        <v>247</v>
      </c>
    </row>
    <row r="4967" spans="1:36" x14ac:dyDescent="0.2">
      <c r="A4967" s="511">
        <v>42211</v>
      </c>
      <c r="B4967" s="512">
        <v>3</v>
      </c>
      <c r="H4967" s="504">
        <v>220.941</v>
      </c>
      <c r="O4967" s="511">
        <v>42576</v>
      </c>
      <c r="P4967" s="512">
        <v>3</v>
      </c>
      <c r="V4967" s="504">
        <v>250.87</v>
      </c>
      <c r="AC4967" s="511">
        <f t="shared" si="155"/>
        <v>42942.083333321338</v>
      </c>
      <c r="AD4967" s="512">
        <f t="shared" si="154"/>
        <v>3</v>
      </c>
      <c r="AJ4967" s="504">
        <v>235</v>
      </c>
    </row>
    <row r="4968" spans="1:36" x14ac:dyDescent="0.2">
      <c r="A4968" s="511">
        <v>42211</v>
      </c>
      <c r="B4968" s="512">
        <v>4</v>
      </c>
      <c r="H4968" s="504">
        <v>212.952</v>
      </c>
      <c r="O4968" s="511">
        <v>42576</v>
      </c>
      <c r="P4968" s="512">
        <v>4</v>
      </c>
      <c r="V4968" s="504">
        <v>241.303</v>
      </c>
      <c r="AC4968" s="511">
        <f t="shared" si="155"/>
        <v>42942.124999988002</v>
      </c>
      <c r="AD4968" s="512">
        <f t="shared" si="154"/>
        <v>4</v>
      </c>
      <c r="AJ4968" s="504">
        <v>232</v>
      </c>
    </row>
    <row r="4969" spans="1:36" x14ac:dyDescent="0.2">
      <c r="A4969" s="511">
        <v>42211</v>
      </c>
      <c r="B4969" s="512">
        <v>5</v>
      </c>
      <c r="H4969" s="504">
        <v>209.79</v>
      </c>
      <c r="O4969" s="511">
        <v>42576</v>
      </c>
      <c r="P4969" s="512">
        <v>5</v>
      </c>
      <c r="V4969" s="504">
        <v>239.57</v>
      </c>
      <c r="AC4969" s="511">
        <f t="shared" si="155"/>
        <v>42942.166666654666</v>
      </c>
      <c r="AD4969" s="512">
        <f t="shared" si="154"/>
        <v>5</v>
      </c>
      <c r="AJ4969" s="504">
        <v>231</v>
      </c>
    </row>
    <row r="4970" spans="1:36" x14ac:dyDescent="0.2">
      <c r="A4970" s="511">
        <v>42211</v>
      </c>
      <c r="B4970" s="512">
        <v>6</v>
      </c>
      <c r="H4970" s="504">
        <v>208.35900000000001</v>
      </c>
      <c r="O4970" s="511">
        <v>42576</v>
      </c>
      <c r="P4970" s="512">
        <v>6</v>
      </c>
      <c r="V4970" s="504">
        <v>245.036</v>
      </c>
      <c r="AC4970" s="511">
        <f t="shared" si="155"/>
        <v>42942.20833332133</v>
      </c>
      <c r="AD4970" s="512">
        <f t="shared" si="154"/>
        <v>6</v>
      </c>
      <c r="AJ4970" s="504">
        <v>231</v>
      </c>
    </row>
    <row r="4971" spans="1:36" x14ac:dyDescent="0.2">
      <c r="A4971" s="511">
        <v>42211</v>
      </c>
      <c r="B4971" s="512">
        <v>7</v>
      </c>
      <c r="H4971" s="504">
        <v>203.76599999999999</v>
      </c>
      <c r="O4971" s="511">
        <v>42576</v>
      </c>
      <c r="P4971" s="512">
        <v>7</v>
      </c>
      <c r="V4971" s="504">
        <v>254.911</v>
      </c>
      <c r="AC4971" s="511">
        <f t="shared" si="155"/>
        <v>42942.249999987995</v>
      </c>
      <c r="AD4971" s="512">
        <f t="shared" si="154"/>
        <v>7</v>
      </c>
      <c r="AJ4971" s="504">
        <v>232</v>
      </c>
    </row>
    <row r="4972" spans="1:36" x14ac:dyDescent="0.2">
      <c r="A4972" s="511">
        <v>42211</v>
      </c>
      <c r="B4972" s="512">
        <v>8</v>
      </c>
      <c r="H4972" s="504">
        <v>207.2</v>
      </c>
      <c r="O4972" s="511">
        <v>42576</v>
      </c>
      <c r="P4972" s="512">
        <v>8</v>
      </c>
      <c r="V4972" s="504">
        <v>275.51</v>
      </c>
      <c r="AC4972" s="511">
        <f t="shared" si="155"/>
        <v>42942.291666654659</v>
      </c>
      <c r="AD4972" s="512">
        <f t="shared" si="154"/>
        <v>8</v>
      </c>
      <c r="AJ4972" s="504">
        <v>235</v>
      </c>
    </row>
    <row r="4973" spans="1:36" x14ac:dyDescent="0.2">
      <c r="A4973" s="511">
        <v>42211</v>
      </c>
      <c r="B4973" s="512">
        <v>9</v>
      </c>
      <c r="H4973" s="504">
        <v>213.88900000000001</v>
      </c>
      <c r="O4973" s="511">
        <v>42576</v>
      </c>
      <c r="P4973" s="512">
        <v>9</v>
      </c>
      <c r="V4973" s="504">
        <v>293.11599999999999</v>
      </c>
      <c r="AC4973" s="511">
        <f t="shared" si="155"/>
        <v>42942.333333321323</v>
      </c>
      <c r="AD4973" s="512">
        <f t="shared" si="154"/>
        <v>9</v>
      </c>
      <c r="AJ4973" s="504">
        <v>246</v>
      </c>
    </row>
    <row r="4974" spans="1:36" x14ac:dyDescent="0.2">
      <c r="A4974" s="511">
        <v>42211</v>
      </c>
      <c r="B4974" s="512">
        <v>10</v>
      </c>
      <c r="H4974" s="504">
        <v>223.952</v>
      </c>
      <c r="O4974" s="511">
        <v>42576</v>
      </c>
      <c r="P4974" s="512">
        <v>10</v>
      </c>
      <c r="V4974" s="504">
        <v>311.31400000000002</v>
      </c>
      <c r="AC4974" s="511">
        <f t="shared" si="155"/>
        <v>42942.374999987987</v>
      </c>
      <c r="AD4974" s="512">
        <f t="shared" si="154"/>
        <v>10</v>
      </c>
      <c r="AJ4974" s="504">
        <v>262</v>
      </c>
    </row>
    <row r="4975" spans="1:36" x14ac:dyDescent="0.2">
      <c r="A4975" s="511">
        <v>42211</v>
      </c>
      <c r="B4975" s="512">
        <v>11</v>
      </c>
      <c r="H4975" s="504">
        <v>240.1</v>
      </c>
      <c r="O4975" s="511">
        <v>42576</v>
      </c>
      <c r="P4975" s="512">
        <v>11</v>
      </c>
      <c r="V4975" s="504">
        <v>335.63900000000001</v>
      </c>
      <c r="AC4975" s="511">
        <f t="shared" si="155"/>
        <v>42942.416666654652</v>
      </c>
      <c r="AD4975" s="512">
        <f t="shared" si="154"/>
        <v>11</v>
      </c>
      <c r="AJ4975" s="504">
        <v>281</v>
      </c>
    </row>
    <row r="4976" spans="1:36" x14ac:dyDescent="0.2">
      <c r="A4976" s="511">
        <v>42211</v>
      </c>
      <c r="B4976" s="512">
        <v>12</v>
      </c>
      <c r="H4976" s="504">
        <v>259.024</v>
      </c>
      <c r="O4976" s="511">
        <v>42576</v>
      </c>
      <c r="P4976" s="512">
        <v>12</v>
      </c>
      <c r="V4976" s="504">
        <v>368.161</v>
      </c>
      <c r="AC4976" s="511">
        <f t="shared" si="155"/>
        <v>42942.458333321316</v>
      </c>
      <c r="AD4976" s="512">
        <f t="shared" si="154"/>
        <v>12</v>
      </c>
      <c r="AJ4976" s="504">
        <v>305</v>
      </c>
    </row>
    <row r="4977" spans="1:36" x14ac:dyDescent="0.2">
      <c r="A4977" s="511">
        <v>42211</v>
      </c>
      <c r="B4977" s="512">
        <v>13</v>
      </c>
      <c r="H4977" s="504">
        <v>279.53300000000002</v>
      </c>
      <c r="O4977" s="511">
        <v>42576</v>
      </c>
      <c r="P4977" s="512">
        <v>13</v>
      </c>
      <c r="V4977" s="504">
        <v>400.73700000000002</v>
      </c>
      <c r="AC4977" s="511">
        <f t="shared" si="155"/>
        <v>42942.49999998798</v>
      </c>
      <c r="AD4977" s="512">
        <f t="shared" si="154"/>
        <v>13</v>
      </c>
      <c r="AJ4977" s="504">
        <v>331</v>
      </c>
    </row>
    <row r="4978" spans="1:36" x14ac:dyDescent="0.2">
      <c r="A4978" s="511">
        <v>42211</v>
      </c>
      <c r="B4978" s="512">
        <v>14</v>
      </c>
      <c r="H4978" s="504">
        <v>303.87099999999998</v>
      </c>
      <c r="O4978" s="511">
        <v>42576</v>
      </c>
      <c r="P4978" s="512">
        <v>14</v>
      </c>
      <c r="V4978" s="504">
        <v>433.58100000000002</v>
      </c>
      <c r="AC4978" s="511">
        <f t="shared" si="155"/>
        <v>42942.541666654644</v>
      </c>
      <c r="AD4978" s="512">
        <f t="shared" si="154"/>
        <v>14</v>
      </c>
      <c r="AJ4978" s="504">
        <v>362</v>
      </c>
    </row>
    <row r="4979" spans="1:36" x14ac:dyDescent="0.2">
      <c r="A4979" s="511">
        <v>42211</v>
      </c>
      <c r="B4979" s="512">
        <v>15</v>
      </c>
      <c r="H4979" s="504">
        <v>328.57900000000001</v>
      </c>
      <c r="O4979" s="511">
        <v>42576</v>
      </c>
      <c r="P4979" s="512">
        <v>15</v>
      </c>
      <c r="V4979" s="504">
        <v>463.25099999999998</v>
      </c>
      <c r="AC4979" s="511">
        <f t="shared" si="155"/>
        <v>42942.583333321309</v>
      </c>
      <c r="AD4979" s="512">
        <f t="shared" si="154"/>
        <v>15</v>
      </c>
      <c r="AJ4979" s="504">
        <v>399</v>
      </c>
    </row>
    <row r="4980" spans="1:36" x14ac:dyDescent="0.2">
      <c r="A4980" s="511">
        <v>42211</v>
      </c>
      <c r="B4980" s="512">
        <v>16</v>
      </c>
      <c r="H4980" s="504">
        <v>352.04300000000001</v>
      </c>
      <c r="O4980" s="511">
        <v>42576</v>
      </c>
      <c r="P4980" s="512">
        <v>16</v>
      </c>
      <c r="V4980" s="504">
        <v>485.637</v>
      </c>
      <c r="AC4980" s="511">
        <f t="shared" si="155"/>
        <v>42942.624999987973</v>
      </c>
      <c r="AD4980" s="512">
        <f t="shared" si="154"/>
        <v>16</v>
      </c>
      <c r="AJ4980" s="504">
        <v>436</v>
      </c>
    </row>
    <row r="4981" spans="1:36" x14ac:dyDescent="0.2">
      <c r="A4981" s="511">
        <v>42211</v>
      </c>
      <c r="B4981" s="512">
        <v>17</v>
      </c>
      <c r="H4981" s="504">
        <v>370.1</v>
      </c>
      <c r="O4981" s="511">
        <v>42576</v>
      </c>
      <c r="P4981" s="512">
        <v>17</v>
      </c>
      <c r="V4981" s="504">
        <v>499.02300000000002</v>
      </c>
      <c r="AC4981" s="511">
        <f t="shared" si="155"/>
        <v>42942.666666654637</v>
      </c>
      <c r="AD4981" s="512">
        <f t="shared" si="154"/>
        <v>17</v>
      </c>
      <c r="AJ4981" s="504">
        <v>472</v>
      </c>
    </row>
    <row r="4982" spans="1:36" x14ac:dyDescent="0.2">
      <c r="A4982" s="511">
        <v>42211</v>
      </c>
      <c r="B4982" s="512">
        <v>18</v>
      </c>
      <c r="H4982" s="504">
        <v>376.90600000000001</v>
      </c>
      <c r="O4982" s="511">
        <v>42576</v>
      </c>
      <c r="P4982" s="512">
        <v>18</v>
      </c>
      <c r="V4982" s="504">
        <v>501.23099999999999</v>
      </c>
      <c r="AC4982" s="511">
        <f t="shared" si="155"/>
        <v>42942.708333321301</v>
      </c>
      <c r="AD4982" s="512">
        <f t="shared" si="154"/>
        <v>18</v>
      </c>
      <c r="AJ4982" s="504">
        <v>490</v>
      </c>
    </row>
    <row r="4983" spans="1:36" x14ac:dyDescent="0.2">
      <c r="A4983" s="511">
        <v>42211</v>
      </c>
      <c r="B4983" s="512">
        <v>19</v>
      </c>
      <c r="H4983" s="504">
        <v>373.88099999999997</v>
      </c>
      <c r="O4983" s="511">
        <v>42576</v>
      </c>
      <c r="P4983" s="512">
        <v>19</v>
      </c>
      <c r="V4983" s="504">
        <v>495.04899999999998</v>
      </c>
      <c r="AC4983" s="511">
        <f t="shared" si="155"/>
        <v>42942.749999987966</v>
      </c>
      <c r="AD4983" s="512">
        <f t="shared" si="154"/>
        <v>19</v>
      </c>
      <c r="AJ4983" s="504">
        <v>487</v>
      </c>
    </row>
    <row r="4984" spans="1:36" x14ac:dyDescent="0.2">
      <c r="A4984" s="511">
        <v>42211</v>
      </c>
      <c r="B4984" s="512">
        <v>20</v>
      </c>
      <c r="H4984" s="504">
        <v>356.47300000000001</v>
      </c>
      <c r="O4984" s="511">
        <v>42576</v>
      </c>
      <c r="P4984" s="512">
        <v>20</v>
      </c>
      <c r="V4984" s="504">
        <v>475.20499999999998</v>
      </c>
      <c r="AC4984" s="511">
        <f t="shared" si="155"/>
        <v>42942.79166665463</v>
      </c>
      <c r="AD4984" s="512">
        <f t="shared" si="154"/>
        <v>20</v>
      </c>
      <c r="AJ4984" s="504">
        <v>456</v>
      </c>
    </row>
    <row r="4985" spans="1:36" x14ac:dyDescent="0.2">
      <c r="A4985" s="511">
        <v>42211</v>
      </c>
      <c r="B4985" s="512">
        <v>21</v>
      </c>
      <c r="H4985" s="504">
        <v>340.88299999999998</v>
      </c>
      <c r="O4985" s="511">
        <v>42576</v>
      </c>
      <c r="P4985" s="512">
        <v>21</v>
      </c>
      <c r="V4985" s="504">
        <v>455.85899999999998</v>
      </c>
      <c r="AC4985" s="511">
        <f t="shared" si="155"/>
        <v>42942.833333321294</v>
      </c>
      <c r="AD4985" s="512">
        <f t="shared" si="154"/>
        <v>21</v>
      </c>
      <c r="AJ4985" s="504">
        <v>415</v>
      </c>
    </row>
    <row r="4986" spans="1:36" x14ac:dyDescent="0.2">
      <c r="A4986" s="511">
        <v>42211</v>
      </c>
      <c r="B4986" s="512">
        <v>22</v>
      </c>
      <c r="H4986" s="504">
        <v>324.625</v>
      </c>
      <c r="O4986" s="511">
        <v>42576</v>
      </c>
      <c r="P4986" s="512">
        <v>22</v>
      </c>
      <c r="V4986" s="504">
        <v>432.81900000000002</v>
      </c>
      <c r="AC4986" s="511">
        <f t="shared" si="155"/>
        <v>42942.874999987958</v>
      </c>
      <c r="AD4986" s="512">
        <f t="shared" si="154"/>
        <v>22</v>
      </c>
      <c r="AJ4986" s="504">
        <v>383</v>
      </c>
    </row>
    <row r="4987" spans="1:36" x14ac:dyDescent="0.2">
      <c r="A4987" s="511">
        <v>42211</v>
      </c>
      <c r="B4987" s="512">
        <v>23</v>
      </c>
      <c r="H4987" s="504">
        <v>293.584</v>
      </c>
      <c r="O4987" s="511">
        <v>42576</v>
      </c>
      <c r="P4987" s="512">
        <v>23</v>
      </c>
      <c r="V4987" s="504">
        <v>386.42200000000003</v>
      </c>
      <c r="AC4987" s="511">
        <f t="shared" si="155"/>
        <v>42942.916666654623</v>
      </c>
      <c r="AD4987" s="512">
        <f t="shared" si="154"/>
        <v>23</v>
      </c>
      <c r="AJ4987" s="504">
        <v>346</v>
      </c>
    </row>
    <row r="4988" spans="1:36" x14ac:dyDescent="0.2">
      <c r="A4988" s="511">
        <v>42211</v>
      </c>
      <c r="B4988" s="512">
        <v>24</v>
      </c>
      <c r="H4988" s="504">
        <v>261.065</v>
      </c>
      <c r="O4988" s="511">
        <v>42576</v>
      </c>
      <c r="P4988" s="512">
        <v>24</v>
      </c>
      <c r="V4988" s="504">
        <v>341.22899999999998</v>
      </c>
      <c r="AC4988" s="511">
        <f t="shared" si="155"/>
        <v>42942.958333321287</v>
      </c>
      <c r="AD4988" s="512">
        <f t="shared" si="154"/>
        <v>24</v>
      </c>
      <c r="AJ4988" s="504">
        <v>301</v>
      </c>
    </row>
    <row r="4989" spans="1:36" x14ac:dyDescent="0.2">
      <c r="A4989" s="511">
        <v>42212</v>
      </c>
      <c r="B4989" s="512">
        <v>1</v>
      </c>
      <c r="H4989" s="504">
        <v>239.601</v>
      </c>
      <c r="O4989" s="511">
        <v>42577</v>
      </c>
      <c r="P4989" s="512">
        <v>1</v>
      </c>
      <c r="V4989" s="504">
        <v>310.71499999999997</v>
      </c>
      <c r="AC4989" s="511">
        <f t="shared" si="155"/>
        <v>42942.999999987951</v>
      </c>
      <c r="AD4989" s="512">
        <f t="shared" si="154"/>
        <v>1</v>
      </c>
      <c r="AJ4989" s="504">
        <v>266</v>
      </c>
    </row>
    <row r="4990" spans="1:36" x14ac:dyDescent="0.2">
      <c r="A4990" s="511">
        <v>42212</v>
      </c>
      <c r="B4990" s="512">
        <v>2</v>
      </c>
      <c r="H4990" s="504">
        <v>225.08</v>
      </c>
      <c r="O4990" s="511">
        <v>42577</v>
      </c>
      <c r="P4990" s="512">
        <v>2</v>
      </c>
      <c r="V4990" s="504">
        <v>286.24599999999998</v>
      </c>
      <c r="AC4990" s="511">
        <f t="shared" si="155"/>
        <v>42943.041666654615</v>
      </c>
      <c r="AD4990" s="512">
        <f t="shared" si="154"/>
        <v>2</v>
      </c>
      <c r="AJ4990" s="504">
        <v>245</v>
      </c>
    </row>
    <row r="4991" spans="1:36" x14ac:dyDescent="0.2">
      <c r="A4991" s="511">
        <v>42212</v>
      </c>
      <c r="B4991" s="512">
        <v>3</v>
      </c>
      <c r="H4991" s="504">
        <v>215.87200000000001</v>
      </c>
      <c r="O4991" s="511">
        <v>42577</v>
      </c>
      <c r="P4991" s="512">
        <v>3</v>
      </c>
      <c r="V4991" s="504">
        <v>269.642</v>
      </c>
      <c r="AC4991" s="511">
        <f t="shared" si="155"/>
        <v>42943.083333321279</v>
      </c>
      <c r="AD4991" s="512">
        <f t="shared" si="154"/>
        <v>3</v>
      </c>
      <c r="AJ4991" s="504">
        <v>234</v>
      </c>
    </row>
    <row r="4992" spans="1:36" x14ac:dyDescent="0.2">
      <c r="A4992" s="511">
        <v>42212</v>
      </c>
      <c r="B4992" s="512">
        <v>4</v>
      </c>
      <c r="H4992" s="504">
        <v>211.28299999999999</v>
      </c>
      <c r="O4992" s="511">
        <v>42577</v>
      </c>
      <c r="P4992" s="512">
        <v>4</v>
      </c>
      <c r="V4992" s="504">
        <v>262.31799999999998</v>
      </c>
      <c r="AC4992" s="511">
        <f t="shared" si="155"/>
        <v>42943.124999987944</v>
      </c>
      <c r="AD4992" s="512">
        <f t="shared" si="154"/>
        <v>4</v>
      </c>
      <c r="AJ4992" s="504">
        <v>232</v>
      </c>
    </row>
    <row r="4993" spans="1:36" x14ac:dyDescent="0.2">
      <c r="A4993" s="511">
        <v>42212</v>
      </c>
      <c r="B4993" s="512">
        <v>5</v>
      </c>
      <c r="H4993" s="504">
        <v>214.583</v>
      </c>
      <c r="O4993" s="511">
        <v>42577</v>
      </c>
      <c r="P4993" s="512">
        <v>5</v>
      </c>
      <c r="V4993" s="504">
        <v>261.49400000000003</v>
      </c>
      <c r="AC4993" s="511">
        <f t="shared" si="155"/>
        <v>42943.166666654608</v>
      </c>
      <c r="AD4993" s="512">
        <f t="shared" si="154"/>
        <v>5</v>
      </c>
      <c r="AJ4993" s="504">
        <v>231</v>
      </c>
    </row>
    <row r="4994" spans="1:36" x14ac:dyDescent="0.2">
      <c r="A4994" s="511">
        <v>42212</v>
      </c>
      <c r="B4994" s="512">
        <v>6</v>
      </c>
      <c r="H4994" s="504">
        <v>224.001</v>
      </c>
      <c r="O4994" s="511">
        <v>42577</v>
      </c>
      <c r="P4994" s="512">
        <v>6</v>
      </c>
      <c r="V4994" s="504">
        <v>265.73399999999998</v>
      </c>
      <c r="AC4994" s="511">
        <f t="shared" si="155"/>
        <v>42943.208333321272</v>
      </c>
      <c r="AD4994" s="512">
        <f t="shared" si="154"/>
        <v>6</v>
      </c>
      <c r="AJ4994" s="504">
        <v>231</v>
      </c>
    </row>
    <row r="4995" spans="1:36" x14ac:dyDescent="0.2">
      <c r="A4995" s="511">
        <v>42212</v>
      </c>
      <c r="B4995" s="512">
        <v>7</v>
      </c>
      <c r="H4995" s="504">
        <v>234.08500000000001</v>
      </c>
      <c r="O4995" s="511">
        <v>42577</v>
      </c>
      <c r="P4995" s="512">
        <v>7</v>
      </c>
      <c r="V4995" s="504">
        <v>274</v>
      </c>
      <c r="AC4995" s="511">
        <f t="shared" si="155"/>
        <v>42943.249999987936</v>
      </c>
      <c r="AD4995" s="512">
        <f t="shared" si="154"/>
        <v>7</v>
      </c>
      <c r="AJ4995" s="504">
        <v>232</v>
      </c>
    </row>
    <row r="4996" spans="1:36" x14ac:dyDescent="0.2">
      <c r="A4996" s="511">
        <v>42212</v>
      </c>
      <c r="B4996" s="512">
        <v>8</v>
      </c>
      <c r="H4996" s="504">
        <v>253.50700000000001</v>
      </c>
      <c r="O4996" s="511">
        <v>42577</v>
      </c>
      <c r="P4996" s="512">
        <v>8</v>
      </c>
      <c r="V4996" s="504">
        <v>290.512</v>
      </c>
      <c r="AC4996" s="511">
        <f t="shared" si="155"/>
        <v>42943.291666654601</v>
      </c>
      <c r="AD4996" s="512">
        <f t="shared" si="154"/>
        <v>8</v>
      </c>
      <c r="AJ4996" s="504">
        <v>235</v>
      </c>
    </row>
    <row r="4997" spans="1:36" x14ac:dyDescent="0.2">
      <c r="A4997" s="511">
        <v>42212</v>
      </c>
      <c r="B4997" s="512">
        <v>9</v>
      </c>
      <c r="H4997" s="504">
        <v>267.99599999999998</v>
      </c>
      <c r="O4997" s="511">
        <v>42577</v>
      </c>
      <c r="P4997" s="512">
        <v>9</v>
      </c>
      <c r="V4997" s="504">
        <v>303.81</v>
      </c>
      <c r="AC4997" s="511">
        <f t="shared" si="155"/>
        <v>42943.333333321265</v>
      </c>
      <c r="AD4997" s="512">
        <f t="shared" si="154"/>
        <v>9</v>
      </c>
      <c r="AJ4997" s="504">
        <v>246</v>
      </c>
    </row>
    <row r="4998" spans="1:36" x14ac:dyDescent="0.2">
      <c r="A4998" s="511">
        <v>42212</v>
      </c>
      <c r="B4998" s="512">
        <v>10</v>
      </c>
      <c r="H4998" s="504">
        <v>278.38099999999997</v>
      </c>
      <c r="O4998" s="511">
        <v>42577</v>
      </c>
      <c r="P4998" s="512">
        <v>10</v>
      </c>
      <c r="V4998" s="504">
        <v>325.07900000000001</v>
      </c>
      <c r="AC4998" s="511">
        <f t="shared" si="155"/>
        <v>42943.374999987929</v>
      </c>
      <c r="AD4998" s="512">
        <f t="shared" si="154"/>
        <v>10</v>
      </c>
      <c r="AJ4998" s="504">
        <v>260</v>
      </c>
    </row>
    <row r="4999" spans="1:36" x14ac:dyDescent="0.2">
      <c r="A4999" s="511">
        <v>42212</v>
      </c>
      <c r="B4999" s="512">
        <v>11</v>
      </c>
      <c r="H4999" s="504">
        <v>294.07400000000001</v>
      </c>
      <c r="O4999" s="511">
        <v>42577</v>
      </c>
      <c r="P4999" s="512">
        <v>11</v>
      </c>
      <c r="V4999" s="504">
        <v>351.82499999999999</v>
      </c>
      <c r="AC4999" s="511">
        <f t="shared" si="155"/>
        <v>42943.416666654593</v>
      </c>
      <c r="AD4999" s="512">
        <f t="shared" si="154"/>
        <v>11</v>
      </c>
      <c r="AJ4999" s="504">
        <v>280</v>
      </c>
    </row>
    <row r="5000" spans="1:36" x14ac:dyDescent="0.2">
      <c r="A5000" s="511">
        <v>42212</v>
      </c>
      <c r="B5000" s="512">
        <v>12</v>
      </c>
      <c r="H5000" s="504">
        <v>314.238</v>
      </c>
      <c r="O5000" s="511">
        <v>42577</v>
      </c>
      <c r="P5000" s="512">
        <v>12</v>
      </c>
      <c r="V5000" s="504">
        <v>381.34899999999999</v>
      </c>
      <c r="AC5000" s="511">
        <f t="shared" si="155"/>
        <v>42943.458333321258</v>
      </c>
      <c r="AD5000" s="512">
        <f t="shared" si="154"/>
        <v>12</v>
      </c>
      <c r="AJ5000" s="504">
        <v>304</v>
      </c>
    </row>
    <row r="5001" spans="1:36" x14ac:dyDescent="0.2">
      <c r="A5001" s="511">
        <v>42212</v>
      </c>
      <c r="B5001" s="512">
        <v>13</v>
      </c>
      <c r="H5001" s="504">
        <v>336.51600000000002</v>
      </c>
      <c r="O5001" s="511">
        <v>42577</v>
      </c>
      <c r="P5001" s="512">
        <v>13</v>
      </c>
      <c r="V5001" s="504">
        <v>415.22500000000002</v>
      </c>
      <c r="AC5001" s="511">
        <f t="shared" si="155"/>
        <v>42943.499999987922</v>
      </c>
      <c r="AD5001" s="512">
        <f t="shared" si="154"/>
        <v>13</v>
      </c>
      <c r="AJ5001" s="504">
        <v>329</v>
      </c>
    </row>
    <row r="5002" spans="1:36" x14ac:dyDescent="0.2">
      <c r="A5002" s="511">
        <v>42212</v>
      </c>
      <c r="B5002" s="512">
        <v>14</v>
      </c>
      <c r="H5002" s="504">
        <v>361.76499999999999</v>
      </c>
      <c r="O5002" s="511">
        <v>42577</v>
      </c>
      <c r="P5002" s="512">
        <v>14</v>
      </c>
      <c r="V5002" s="504">
        <v>449.46699999999998</v>
      </c>
      <c r="AC5002" s="511">
        <f t="shared" si="155"/>
        <v>42943.541666654586</v>
      </c>
      <c r="AD5002" s="512">
        <f t="shared" si="154"/>
        <v>14</v>
      </c>
      <c r="AJ5002" s="504">
        <v>358</v>
      </c>
    </row>
    <row r="5003" spans="1:36" x14ac:dyDescent="0.2">
      <c r="A5003" s="511">
        <v>42212</v>
      </c>
      <c r="B5003" s="512">
        <v>15</v>
      </c>
      <c r="H5003" s="504">
        <v>387.99700000000001</v>
      </c>
      <c r="O5003" s="511">
        <v>42577</v>
      </c>
      <c r="P5003" s="512">
        <v>15</v>
      </c>
      <c r="V5003" s="504">
        <v>479.42399999999998</v>
      </c>
      <c r="AC5003" s="511">
        <f t="shared" si="155"/>
        <v>42943.58333332125</v>
      </c>
      <c r="AD5003" s="512">
        <f t="shared" si="154"/>
        <v>15</v>
      </c>
      <c r="AJ5003" s="504">
        <v>392</v>
      </c>
    </row>
    <row r="5004" spans="1:36" x14ac:dyDescent="0.2">
      <c r="A5004" s="511">
        <v>42212</v>
      </c>
      <c r="B5004" s="512">
        <v>16</v>
      </c>
      <c r="H5004" s="504">
        <v>410.03199999999998</v>
      </c>
      <c r="O5004" s="511">
        <v>42577</v>
      </c>
      <c r="P5004" s="512">
        <v>16</v>
      </c>
      <c r="V5004" s="504">
        <v>501.82400000000001</v>
      </c>
      <c r="AC5004" s="511">
        <f t="shared" si="155"/>
        <v>42943.624999987915</v>
      </c>
      <c r="AD5004" s="512">
        <f t="shared" si="154"/>
        <v>16</v>
      </c>
      <c r="AJ5004" s="504">
        <v>430</v>
      </c>
    </row>
    <row r="5005" spans="1:36" x14ac:dyDescent="0.2">
      <c r="A5005" s="511">
        <v>42212</v>
      </c>
      <c r="B5005" s="512">
        <v>17</v>
      </c>
      <c r="H5005" s="504">
        <v>424.74299999999999</v>
      </c>
      <c r="O5005" s="511">
        <v>42577</v>
      </c>
      <c r="P5005" s="512">
        <v>17</v>
      </c>
      <c r="V5005" s="504">
        <v>517.77300000000002</v>
      </c>
      <c r="AC5005" s="511">
        <f t="shared" si="155"/>
        <v>42943.666666654579</v>
      </c>
      <c r="AD5005" s="512">
        <f t="shared" si="154"/>
        <v>17</v>
      </c>
      <c r="AJ5005" s="504">
        <v>463</v>
      </c>
    </row>
    <row r="5006" spans="1:36" x14ac:dyDescent="0.2">
      <c r="A5006" s="511">
        <v>42212</v>
      </c>
      <c r="B5006" s="512">
        <v>18</v>
      </c>
      <c r="H5006" s="504">
        <v>431.95800000000003</v>
      </c>
      <c r="O5006" s="511">
        <v>42577</v>
      </c>
      <c r="P5006" s="512">
        <v>18</v>
      </c>
      <c r="V5006" s="504">
        <v>521.61599999999999</v>
      </c>
      <c r="AC5006" s="511">
        <f t="shared" si="155"/>
        <v>42943.708333321243</v>
      </c>
      <c r="AD5006" s="512">
        <f t="shared" si="154"/>
        <v>18</v>
      </c>
      <c r="AJ5006" s="504">
        <v>481</v>
      </c>
    </row>
    <row r="5007" spans="1:36" x14ac:dyDescent="0.2">
      <c r="A5007" s="511">
        <v>42212</v>
      </c>
      <c r="B5007" s="512">
        <v>19</v>
      </c>
      <c r="H5007" s="504">
        <v>428.67</v>
      </c>
      <c r="O5007" s="511">
        <v>42577</v>
      </c>
      <c r="P5007" s="512">
        <v>19</v>
      </c>
      <c r="V5007" s="504">
        <v>517.38099999999997</v>
      </c>
      <c r="AC5007" s="511">
        <f t="shared" si="155"/>
        <v>42943.749999987907</v>
      </c>
      <c r="AD5007" s="512">
        <f t="shared" si="154"/>
        <v>19</v>
      </c>
      <c r="AJ5007" s="504">
        <v>479</v>
      </c>
    </row>
    <row r="5008" spans="1:36" x14ac:dyDescent="0.2">
      <c r="A5008" s="511">
        <v>42212</v>
      </c>
      <c r="B5008" s="512">
        <v>20</v>
      </c>
      <c r="H5008" s="504">
        <v>411.505</v>
      </c>
      <c r="O5008" s="511">
        <v>42577</v>
      </c>
      <c r="P5008" s="512">
        <v>20</v>
      </c>
      <c r="V5008" s="504">
        <v>499.75799999999998</v>
      </c>
      <c r="AC5008" s="511">
        <f t="shared" si="155"/>
        <v>42943.791666654572</v>
      </c>
      <c r="AD5008" s="512">
        <f t="shared" si="154"/>
        <v>20</v>
      </c>
      <c r="AJ5008" s="504">
        <v>453</v>
      </c>
    </row>
    <row r="5009" spans="1:36" x14ac:dyDescent="0.2">
      <c r="A5009" s="511">
        <v>42212</v>
      </c>
      <c r="B5009" s="512">
        <v>21</v>
      </c>
      <c r="H5009" s="504">
        <v>393.988</v>
      </c>
      <c r="O5009" s="511">
        <v>42577</v>
      </c>
      <c r="P5009" s="512">
        <v>21</v>
      </c>
      <c r="V5009" s="504">
        <v>479.85599999999999</v>
      </c>
      <c r="AC5009" s="511">
        <f t="shared" si="155"/>
        <v>42943.833333321236</v>
      </c>
      <c r="AD5009" s="512">
        <f t="shared" si="154"/>
        <v>21</v>
      </c>
      <c r="AJ5009" s="504">
        <v>416</v>
      </c>
    </row>
    <row r="5010" spans="1:36" x14ac:dyDescent="0.2">
      <c r="A5010" s="511">
        <v>42212</v>
      </c>
      <c r="B5010" s="512">
        <v>22</v>
      </c>
      <c r="H5010" s="504">
        <v>377.88900000000001</v>
      </c>
      <c r="O5010" s="511">
        <v>42577</v>
      </c>
      <c r="P5010" s="512">
        <v>22</v>
      </c>
      <c r="V5010" s="504">
        <v>456.84699999999998</v>
      </c>
      <c r="AC5010" s="511">
        <f t="shared" si="155"/>
        <v>42943.8749999879</v>
      </c>
      <c r="AD5010" s="512">
        <f t="shared" si="154"/>
        <v>22</v>
      </c>
      <c r="AJ5010" s="504">
        <v>387</v>
      </c>
    </row>
    <row r="5011" spans="1:36" x14ac:dyDescent="0.2">
      <c r="A5011" s="511">
        <v>42212</v>
      </c>
      <c r="B5011" s="512">
        <v>23</v>
      </c>
      <c r="H5011" s="504">
        <v>338.67399999999998</v>
      </c>
      <c r="O5011" s="511">
        <v>42577</v>
      </c>
      <c r="P5011" s="512">
        <v>23</v>
      </c>
      <c r="V5011" s="504">
        <v>412.154</v>
      </c>
      <c r="AC5011" s="511">
        <f t="shared" si="155"/>
        <v>42943.916666654564</v>
      </c>
      <c r="AD5011" s="512">
        <f t="shared" si="154"/>
        <v>23</v>
      </c>
      <c r="AJ5011" s="504">
        <v>348</v>
      </c>
    </row>
    <row r="5012" spans="1:36" x14ac:dyDescent="0.2">
      <c r="A5012" s="511">
        <v>42212</v>
      </c>
      <c r="B5012" s="512">
        <v>24</v>
      </c>
      <c r="H5012" s="504">
        <v>298.84699999999998</v>
      </c>
      <c r="O5012" s="511">
        <v>42577</v>
      </c>
      <c r="P5012" s="512">
        <v>24</v>
      </c>
      <c r="V5012" s="504">
        <v>364.899</v>
      </c>
      <c r="AC5012" s="511">
        <f t="shared" si="155"/>
        <v>42943.958333321229</v>
      </c>
      <c r="AD5012" s="512">
        <f t="shared" si="154"/>
        <v>24</v>
      </c>
      <c r="AJ5012" s="504">
        <v>303</v>
      </c>
    </row>
    <row r="5013" spans="1:36" x14ac:dyDescent="0.2">
      <c r="A5013" s="511">
        <v>42213</v>
      </c>
      <c r="B5013" s="512">
        <v>1</v>
      </c>
      <c r="H5013" s="504">
        <v>272.07</v>
      </c>
      <c r="O5013" s="511">
        <v>42578</v>
      </c>
      <c r="P5013" s="512">
        <v>1</v>
      </c>
      <c r="V5013" s="504">
        <v>327.26900000000001</v>
      </c>
      <c r="AC5013" s="511">
        <f t="shared" si="155"/>
        <v>42943.999999987893</v>
      </c>
      <c r="AD5013" s="512">
        <f t="shared" si="154"/>
        <v>1</v>
      </c>
      <c r="AJ5013" s="504">
        <v>269</v>
      </c>
    </row>
    <row r="5014" spans="1:36" x14ac:dyDescent="0.2">
      <c r="A5014" s="511">
        <v>42213</v>
      </c>
      <c r="B5014" s="512">
        <v>2</v>
      </c>
      <c r="H5014" s="504">
        <v>254.62799999999999</v>
      </c>
      <c r="O5014" s="511">
        <v>42578</v>
      </c>
      <c r="P5014" s="512">
        <v>2</v>
      </c>
      <c r="V5014" s="504">
        <v>301.55099999999999</v>
      </c>
      <c r="AC5014" s="511">
        <f t="shared" si="155"/>
        <v>42944.041666654557</v>
      </c>
      <c r="AD5014" s="512">
        <f t="shared" ref="AD5014:AD5077" si="156">B5014</f>
        <v>2</v>
      </c>
      <c r="AJ5014" s="504">
        <v>247</v>
      </c>
    </row>
    <row r="5015" spans="1:36" x14ac:dyDescent="0.2">
      <c r="A5015" s="511">
        <v>42213</v>
      </c>
      <c r="B5015" s="512">
        <v>3</v>
      </c>
      <c r="H5015" s="504">
        <v>242.43</v>
      </c>
      <c r="O5015" s="511">
        <v>42578</v>
      </c>
      <c r="P5015" s="512">
        <v>3</v>
      </c>
      <c r="V5015" s="504">
        <v>283.80700000000002</v>
      </c>
      <c r="AC5015" s="511">
        <f t="shared" ref="AC5015:AC5078" si="157">AC5014+1/24</f>
        <v>42944.083333321221</v>
      </c>
      <c r="AD5015" s="512">
        <f t="shared" si="156"/>
        <v>3</v>
      </c>
      <c r="AJ5015" s="504">
        <v>236</v>
      </c>
    </row>
    <row r="5016" spans="1:36" x14ac:dyDescent="0.2">
      <c r="A5016" s="511">
        <v>42213</v>
      </c>
      <c r="B5016" s="512">
        <v>4</v>
      </c>
      <c r="H5016" s="504">
        <v>236.35300000000001</v>
      </c>
      <c r="O5016" s="511">
        <v>42578</v>
      </c>
      <c r="P5016" s="512">
        <v>4</v>
      </c>
      <c r="V5016" s="504">
        <v>272.80500000000001</v>
      </c>
      <c r="AC5016" s="511">
        <f t="shared" si="157"/>
        <v>42944.124999987886</v>
      </c>
      <c r="AD5016" s="512">
        <f t="shared" si="156"/>
        <v>4</v>
      </c>
      <c r="AJ5016" s="504">
        <v>232</v>
      </c>
    </row>
    <row r="5017" spans="1:36" x14ac:dyDescent="0.2">
      <c r="A5017" s="511">
        <v>42213</v>
      </c>
      <c r="B5017" s="512">
        <v>5</v>
      </c>
      <c r="H5017" s="504">
        <v>236.82400000000001</v>
      </c>
      <c r="O5017" s="511">
        <v>42578</v>
      </c>
      <c r="P5017" s="512">
        <v>5</v>
      </c>
      <c r="V5017" s="504">
        <v>271.88</v>
      </c>
      <c r="AC5017" s="511">
        <f t="shared" si="157"/>
        <v>42944.16666665455</v>
      </c>
      <c r="AD5017" s="512">
        <f t="shared" si="156"/>
        <v>5</v>
      </c>
      <c r="AJ5017" s="504">
        <v>231</v>
      </c>
    </row>
    <row r="5018" spans="1:36" x14ac:dyDescent="0.2">
      <c r="A5018" s="511">
        <v>42213</v>
      </c>
      <c r="B5018" s="512">
        <v>6</v>
      </c>
      <c r="H5018" s="504">
        <v>241.24299999999999</v>
      </c>
      <c r="O5018" s="511">
        <v>42578</v>
      </c>
      <c r="P5018" s="512">
        <v>6</v>
      </c>
      <c r="V5018" s="504">
        <v>276.55799999999999</v>
      </c>
      <c r="AC5018" s="511">
        <f t="shared" si="157"/>
        <v>42944.208333321214</v>
      </c>
      <c r="AD5018" s="512">
        <f t="shared" si="156"/>
        <v>6</v>
      </c>
      <c r="AJ5018" s="504">
        <v>231</v>
      </c>
    </row>
    <row r="5019" spans="1:36" x14ac:dyDescent="0.2">
      <c r="A5019" s="511">
        <v>42213</v>
      </c>
      <c r="B5019" s="512">
        <v>7</v>
      </c>
      <c r="H5019" s="504">
        <v>246.702</v>
      </c>
      <c r="O5019" s="511">
        <v>42578</v>
      </c>
      <c r="P5019" s="512">
        <v>7</v>
      </c>
      <c r="V5019" s="504">
        <v>286.42</v>
      </c>
      <c r="AC5019" s="511">
        <f t="shared" si="157"/>
        <v>42944.249999987878</v>
      </c>
      <c r="AD5019" s="512">
        <f t="shared" si="156"/>
        <v>7</v>
      </c>
      <c r="AJ5019" s="504">
        <v>232</v>
      </c>
    </row>
    <row r="5020" spans="1:36" x14ac:dyDescent="0.2">
      <c r="A5020" s="511">
        <v>42213</v>
      </c>
      <c r="B5020" s="512">
        <v>8</v>
      </c>
      <c r="H5020" s="504">
        <v>261.92899999999997</v>
      </c>
      <c r="O5020" s="511">
        <v>42578</v>
      </c>
      <c r="P5020" s="512">
        <v>8</v>
      </c>
      <c r="V5020" s="504">
        <v>302.90499999999997</v>
      </c>
      <c r="AC5020" s="511">
        <f t="shared" si="157"/>
        <v>42944.291666654542</v>
      </c>
      <c r="AD5020" s="512">
        <f t="shared" si="156"/>
        <v>8</v>
      </c>
      <c r="AJ5020" s="504">
        <v>237</v>
      </c>
    </row>
    <row r="5021" spans="1:36" x14ac:dyDescent="0.2">
      <c r="A5021" s="511">
        <v>42213</v>
      </c>
      <c r="B5021" s="512">
        <v>9</v>
      </c>
      <c r="H5021" s="504">
        <v>277.56400000000002</v>
      </c>
      <c r="O5021" s="511">
        <v>42578</v>
      </c>
      <c r="P5021" s="512">
        <v>9</v>
      </c>
      <c r="V5021" s="504">
        <v>324.92899999999997</v>
      </c>
      <c r="AC5021" s="511">
        <f t="shared" si="157"/>
        <v>42944.333333321207</v>
      </c>
      <c r="AD5021" s="512">
        <f t="shared" si="156"/>
        <v>9</v>
      </c>
      <c r="AJ5021" s="504">
        <v>251</v>
      </c>
    </row>
    <row r="5022" spans="1:36" x14ac:dyDescent="0.2">
      <c r="A5022" s="511">
        <v>42213</v>
      </c>
      <c r="B5022" s="512">
        <v>10</v>
      </c>
      <c r="H5022" s="504">
        <v>295.50799999999998</v>
      </c>
      <c r="O5022" s="511">
        <v>42578</v>
      </c>
      <c r="P5022" s="512">
        <v>10</v>
      </c>
      <c r="V5022" s="504">
        <v>350.33</v>
      </c>
      <c r="AC5022" s="511">
        <f t="shared" si="157"/>
        <v>42944.374999987871</v>
      </c>
      <c r="AD5022" s="512">
        <f t="shared" si="156"/>
        <v>10</v>
      </c>
      <c r="AJ5022" s="504">
        <v>268</v>
      </c>
    </row>
    <row r="5023" spans="1:36" x14ac:dyDescent="0.2">
      <c r="A5023" s="511">
        <v>42213</v>
      </c>
      <c r="B5023" s="512">
        <v>11</v>
      </c>
      <c r="H5023" s="504">
        <v>316.58999999999997</v>
      </c>
      <c r="O5023" s="511">
        <v>42578</v>
      </c>
      <c r="P5023" s="512">
        <v>11</v>
      </c>
      <c r="V5023" s="504">
        <v>380.62299999999999</v>
      </c>
      <c r="AC5023" s="511">
        <f t="shared" si="157"/>
        <v>42944.416666654535</v>
      </c>
      <c r="AD5023" s="512">
        <f t="shared" si="156"/>
        <v>11</v>
      </c>
      <c r="AJ5023" s="504">
        <v>288</v>
      </c>
    </row>
    <row r="5024" spans="1:36" x14ac:dyDescent="0.2">
      <c r="A5024" s="511">
        <v>42213</v>
      </c>
      <c r="B5024" s="512">
        <v>12</v>
      </c>
      <c r="H5024" s="504">
        <v>340.11200000000002</v>
      </c>
      <c r="O5024" s="511">
        <v>42578</v>
      </c>
      <c r="P5024" s="512">
        <v>12</v>
      </c>
      <c r="V5024" s="504">
        <v>412.96600000000001</v>
      </c>
      <c r="AC5024" s="511">
        <f t="shared" si="157"/>
        <v>42944.458333321199</v>
      </c>
      <c r="AD5024" s="512">
        <f t="shared" si="156"/>
        <v>12</v>
      </c>
      <c r="AJ5024" s="504">
        <v>313</v>
      </c>
    </row>
    <row r="5025" spans="1:36" x14ac:dyDescent="0.2">
      <c r="A5025" s="511">
        <v>42213</v>
      </c>
      <c r="B5025" s="512">
        <v>13</v>
      </c>
      <c r="H5025" s="504">
        <v>367.76</v>
      </c>
      <c r="O5025" s="511">
        <v>42578</v>
      </c>
      <c r="P5025" s="512">
        <v>13</v>
      </c>
      <c r="V5025" s="504">
        <v>444.04300000000001</v>
      </c>
      <c r="AC5025" s="511">
        <f t="shared" si="157"/>
        <v>42944.499999987864</v>
      </c>
      <c r="AD5025" s="512">
        <f t="shared" si="156"/>
        <v>13</v>
      </c>
      <c r="AJ5025" s="504">
        <v>339</v>
      </c>
    </row>
    <row r="5026" spans="1:36" x14ac:dyDescent="0.2">
      <c r="A5026" s="511">
        <v>42213</v>
      </c>
      <c r="B5026" s="512">
        <v>14</v>
      </c>
      <c r="H5026" s="504">
        <v>399.67500000000001</v>
      </c>
      <c r="O5026" s="511">
        <v>42578</v>
      </c>
      <c r="P5026" s="512">
        <v>14</v>
      </c>
      <c r="V5026" s="504">
        <v>476.37099999999998</v>
      </c>
      <c r="AC5026" s="511">
        <f t="shared" si="157"/>
        <v>42944.541666654528</v>
      </c>
      <c r="AD5026" s="512">
        <f t="shared" si="156"/>
        <v>14</v>
      </c>
      <c r="AJ5026" s="504">
        <v>373</v>
      </c>
    </row>
    <row r="5027" spans="1:36" x14ac:dyDescent="0.2">
      <c r="A5027" s="511">
        <v>42213</v>
      </c>
      <c r="B5027" s="512">
        <v>15</v>
      </c>
      <c r="H5027" s="504">
        <v>432.44099999999997</v>
      </c>
      <c r="O5027" s="511">
        <v>42578</v>
      </c>
      <c r="P5027" s="512">
        <v>15</v>
      </c>
      <c r="V5027" s="504">
        <v>500.80900000000003</v>
      </c>
      <c r="AC5027" s="511">
        <f t="shared" si="157"/>
        <v>42944.583333321192</v>
      </c>
      <c r="AD5027" s="512">
        <f t="shared" si="156"/>
        <v>15</v>
      </c>
      <c r="AJ5027" s="504">
        <v>412</v>
      </c>
    </row>
    <row r="5028" spans="1:36" x14ac:dyDescent="0.2">
      <c r="A5028" s="511">
        <v>42213</v>
      </c>
      <c r="B5028" s="512">
        <v>16</v>
      </c>
      <c r="H5028" s="504">
        <v>453.14299999999997</v>
      </c>
      <c r="O5028" s="511">
        <v>42578</v>
      </c>
      <c r="P5028" s="512">
        <v>16</v>
      </c>
      <c r="V5028" s="504">
        <v>515.49199999999996</v>
      </c>
      <c r="AC5028" s="511">
        <f t="shared" si="157"/>
        <v>42944.624999987856</v>
      </c>
      <c r="AD5028" s="512">
        <f t="shared" si="156"/>
        <v>16</v>
      </c>
      <c r="AJ5028" s="504">
        <v>454</v>
      </c>
    </row>
    <row r="5029" spans="1:36" x14ac:dyDescent="0.2">
      <c r="A5029" s="511">
        <v>42213</v>
      </c>
      <c r="B5029" s="512">
        <v>17</v>
      </c>
      <c r="H5029" s="504">
        <v>468.95299999999997</v>
      </c>
      <c r="O5029" s="511">
        <v>42578</v>
      </c>
      <c r="P5029" s="512">
        <v>17</v>
      </c>
      <c r="V5029" s="504">
        <v>524.65</v>
      </c>
      <c r="AC5029" s="511">
        <f t="shared" si="157"/>
        <v>42944.666666654521</v>
      </c>
      <c r="AD5029" s="512">
        <f t="shared" si="156"/>
        <v>17</v>
      </c>
      <c r="AJ5029" s="504">
        <v>486</v>
      </c>
    </row>
    <row r="5030" spans="1:36" x14ac:dyDescent="0.2">
      <c r="A5030" s="511">
        <v>42213</v>
      </c>
      <c r="B5030" s="512">
        <v>18</v>
      </c>
      <c r="H5030" s="504">
        <v>474.78100000000001</v>
      </c>
      <c r="O5030" s="511">
        <v>42578</v>
      </c>
      <c r="P5030" s="512">
        <v>18</v>
      </c>
      <c r="V5030" s="504">
        <v>526.76199999999994</v>
      </c>
      <c r="AC5030" s="511">
        <f t="shared" si="157"/>
        <v>42944.708333321185</v>
      </c>
      <c r="AD5030" s="512">
        <f t="shared" si="156"/>
        <v>18</v>
      </c>
      <c r="AJ5030" s="504">
        <v>500</v>
      </c>
    </row>
    <row r="5031" spans="1:36" x14ac:dyDescent="0.2">
      <c r="A5031" s="511">
        <v>42213</v>
      </c>
      <c r="B5031" s="512">
        <v>19</v>
      </c>
      <c r="H5031" s="504">
        <v>471.13499999999999</v>
      </c>
      <c r="O5031" s="511">
        <v>42578</v>
      </c>
      <c r="P5031" s="512">
        <v>19</v>
      </c>
      <c r="V5031" s="504">
        <v>519.85799999999995</v>
      </c>
      <c r="AC5031" s="511">
        <f t="shared" si="157"/>
        <v>42944.749999987849</v>
      </c>
      <c r="AD5031" s="512">
        <f t="shared" si="156"/>
        <v>19</v>
      </c>
      <c r="AJ5031" s="504">
        <v>493</v>
      </c>
    </row>
    <row r="5032" spans="1:36" x14ac:dyDescent="0.2">
      <c r="A5032" s="511">
        <v>42213</v>
      </c>
      <c r="B5032" s="512">
        <v>20</v>
      </c>
      <c r="H5032" s="504">
        <v>455.25700000000001</v>
      </c>
      <c r="O5032" s="511">
        <v>42578</v>
      </c>
      <c r="P5032" s="512">
        <v>20</v>
      </c>
      <c r="V5032" s="504">
        <v>500.30599999999998</v>
      </c>
      <c r="AC5032" s="511">
        <f t="shared" si="157"/>
        <v>42944.791666654513</v>
      </c>
      <c r="AD5032" s="512">
        <f t="shared" si="156"/>
        <v>20</v>
      </c>
      <c r="AJ5032" s="504">
        <v>468</v>
      </c>
    </row>
    <row r="5033" spans="1:36" x14ac:dyDescent="0.2">
      <c r="A5033" s="511">
        <v>42213</v>
      </c>
      <c r="B5033" s="512">
        <v>21</v>
      </c>
      <c r="H5033" s="504">
        <v>438.68799999999999</v>
      </c>
      <c r="O5033" s="511">
        <v>42578</v>
      </c>
      <c r="P5033" s="512">
        <v>21</v>
      </c>
      <c r="V5033" s="504">
        <v>479.971</v>
      </c>
      <c r="AC5033" s="511">
        <f t="shared" si="157"/>
        <v>42944.833333321178</v>
      </c>
      <c r="AD5033" s="512">
        <f t="shared" si="156"/>
        <v>21</v>
      </c>
      <c r="AJ5033" s="504">
        <v>431</v>
      </c>
    </row>
    <row r="5034" spans="1:36" x14ac:dyDescent="0.2">
      <c r="A5034" s="511">
        <v>42213</v>
      </c>
      <c r="B5034" s="512">
        <v>22</v>
      </c>
      <c r="H5034" s="504">
        <v>420.21199999999999</v>
      </c>
      <c r="O5034" s="511">
        <v>42578</v>
      </c>
      <c r="P5034" s="512">
        <v>22</v>
      </c>
      <c r="V5034" s="504">
        <v>456.76499999999999</v>
      </c>
      <c r="AC5034" s="511">
        <f t="shared" si="157"/>
        <v>42944.874999987842</v>
      </c>
      <c r="AD5034" s="512">
        <f t="shared" si="156"/>
        <v>22</v>
      </c>
      <c r="AJ5034" s="504">
        <v>397</v>
      </c>
    </row>
    <row r="5035" spans="1:36" x14ac:dyDescent="0.2">
      <c r="A5035" s="511">
        <v>42213</v>
      </c>
      <c r="B5035" s="512">
        <v>23</v>
      </c>
      <c r="H5035" s="504">
        <v>376.11399999999998</v>
      </c>
      <c r="O5035" s="511">
        <v>42578</v>
      </c>
      <c r="P5035" s="512">
        <v>23</v>
      </c>
      <c r="V5035" s="504">
        <v>413.97</v>
      </c>
      <c r="AC5035" s="511">
        <f t="shared" si="157"/>
        <v>42944.916666654506</v>
      </c>
      <c r="AD5035" s="512">
        <f t="shared" si="156"/>
        <v>23</v>
      </c>
      <c r="AJ5035" s="504">
        <v>356</v>
      </c>
    </row>
    <row r="5036" spans="1:36" x14ac:dyDescent="0.2">
      <c r="A5036" s="511">
        <v>42213</v>
      </c>
      <c r="B5036" s="512">
        <v>24</v>
      </c>
      <c r="H5036" s="504">
        <v>330.19099999999997</v>
      </c>
      <c r="O5036" s="511">
        <v>42578</v>
      </c>
      <c r="P5036" s="512">
        <v>24</v>
      </c>
      <c r="V5036" s="504">
        <v>368.01799999999997</v>
      </c>
      <c r="AC5036" s="511">
        <f t="shared" si="157"/>
        <v>42944.95833332117</v>
      </c>
      <c r="AD5036" s="512">
        <f t="shared" si="156"/>
        <v>24</v>
      </c>
      <c r="AJ5036" s="504">
        <v>308</v>
      </c>
    </row>
    <row r="5037" spans="1:36" x14ac:dyDescent="0.2">
      <c r="A5037" s="511">
        <v>42214</v>
      </c>
      <c r="B5037" s="512">
        <v>1</v>
      </c>
      <c r="H5037" s="504">
        <v>299.25400000000002</v>
      </c>
      <c r="O5037" s="511">
        <v>42579</v>
      </c>
      <c r="P5037" s="512">
        <v>1</v>
      </c>
      <c r="V5037" s="504">
        <v>333.166</v>
      </c>
      <c r="AC5037" s="511">
        <f t="shared" si="157"/>
        <v>42944.999999987835</v>
      </c>
      <c r="AD5037" s="512">
        <f t="shared" si="156"/>
        <v>1</v>
      </c>
      <c r="AJ5037" s="504">
        <v>273</v>
      </c>
    </row>
    <row r="5038" spans="1:36" x14ac:dyDescent="0.2">
      <c r="A5038" s="511">
        <v>42214</v>
      </c>
      <c r="B5038" s="512">
        <v>2</v>
      </c>
      <c r="H5038" s="504">
        <v>277.76799999999997</v>
      </c>
      <c r="O5038" s="511">
        <v>42579</v>
      </c>
      <c r="P5038" s="512">
        <v>2</v>
      </c>
      <c r="V5038" s="504">
        <v>308.74</v>
      </c>
      <c r="AC5038" s="511">
        <f t="shared" si="157"/>
        <v>42945.041666654499</v>
      </c>
      <c r="AD5038" s="512">
        <f t="shared" si="156"/>
        <v>2</v>
      </c>
      <c r="AJ5038" s="504">
        <v>250</v>
      </c>
    </row>
    <row r="5039" spans="1:36" x14ac:dyDescent="0.2">
      <c r="A5039" s="511">
        <v>42214</v>
      </c>
      <c r="B5039" s="512">
        <v>3</v>
      </c>
      <c r="H5039" s="504">
        <v>262.61399999999998</v>
      </c>
      <c r="O5039" s="511">
        <v>42579</v>
      </c>
      <c r="P5039" s="512">
        <v>3</v>
      </c>
      <c r="V5039" s="504">
        <v>290.447</v>
      </c>
      <c r="AC5039" s="511">
        <f t="shared" si="157"/>
        <v>42945.083333321163</v>
      </c>
      <c r="AD5039" s="512">
        <f t="shared" si="156"/>
        <v>3</v>
      </c>
      <c r="AJ5039" s="504">
        <v>237</v>
      </c>
    </row>
    <row r="5040" spans="1:36" x14ac:dyDescent="0.2">
      <c r="A5040" s="511">
        <v>42214</v>
      </c>
      <c r="B5040" s="512">
        <v>4</v>
      </c>
      <c r="H5040" s="504">
        <v>255.595</v>
      </c>
      <c r="O5040" s="511">
        <v>42579</v>
      </c>
      <c r="P5040" s="512">
        <v>4</v>
      </c>
      <c r="V5040" s="504">
        <v>279.50799999999998</v>
      </c>
      <c r="AC5040" s="511">
        <f t="shared" si="157"/>
        <v>42945.124999987827</v>
      </c>
      <c r="AD5040" s="512">
        <f t="shared" si="156"/>
        <v>4</v>
      </c>
      <c r="AJ5040" s="504">
        <v>233</v>
      </c>
    </row>
    <row r="5041" spans="1:36" x14ac:dyDescent="0.2">
      <c r="A5041" s="511">
        <v>42214</v>
      </c>
      <c r="B5041" s="512">
        <v>5</v>
      </c>
      <c r="H5041" s="504">
        <v>255.24</v>
      </c>
      <c r="O5041" s="511">
        <v>42579</v>
      </c>
      <c r="P5041" s="512">
        <v>5</v>
      </c>
      <c r="V5041" s="504">
        <v>277.262</v>
      </c>
      <c r="AC5041" s="511">
        <f t="shared" si="157"/>
        <v>42945.166666654492</v>
      </c>
      <c r="AD5041" s="512">
        <f t="shared" si="156"/>
        <v>5</v>
      </c>
      <c r="AJ5041" s="504">
        <v>232</v>
      </c>
    </row>
    <row r="5042" spans="1:36" x14ac:dyDescent="0.2">
      <c r="A5042" s="511">
        <v>42214</v>
      </c>
      <c r="B5042" s="512">
        <v>6</v>
      </c>
      <c r="H5042" s="504">
        <v>259.79599999999999</v>
      </c>
      <c r="O5042" s="511">
        <v>42579</v>
      </c>
      <c r="P5042" s="512">
        <v>6</v>
      </c>
      <c r="V5042" s="504">
        <v>279.53699999999998</v>
      </c>
      <c r="AC5042" s="511">
        <f t="shared" si="157"/>
        <v>42945.208333321156</v>
      </c>
      <c r="AD5042" s="512">
        <f t="shared" si="156"/>
        <v>6</v>
      </c>
      <c r="AJ5042" s="504">
        <v>232</v>
      </c>
    </row>
    <row r="5043" spans="1:36" x14ac:dyDescent="0.2">
      <c r="A5043" s="511">
        <v>42214</v>
      </c>
      <c r="B5043" s="512">
        <v>7</v>
      </c>
      <c r="H5043" s="504">
        <v>264.65100000000001</v>
      </c>
      <c r="O5043" s="511">
        <v>42579</v>
      </c>
      <c r="P5043" s="512">
        <v>7</v>
      </c>
      <c r="V5043" s="504">
        <v>290.27</v>
      </c>
      <c r="AC5043" s="511">
        <f t="shared" si="157"/>
        <v>42945.24999998782</v>
      </c>
      <c r="AD5043" s="512">
        <f t="shared" si="156"/>
        <v>7</v>
      </c>
      <c r="AJ5043" s="504">
        <v>233</v>
      </c>
    </row>
    <row r="5044" spans="1:36" x14ac:dyDescent="0.2">
      <c r="A5044" s="511">
        <v>42214</v>
      </c>
      <c r="B5044" s="512">
        <v>8</v>
      </c>
      <c r="H5044" s="504">
        <v>281.13099999999997</v>
      </c>
      <c r="O5044" s="511">
        <v>42579</v>
      </c>
      <c r="P5044" s="512">
        <v>8</v>
      </c>
      <c r="V5044" s="504">
        <v>311.71600000000001</v>
      </c>
      <c r="AC5044" s="511">
        <f t="shared" si="157"/>
        <v>42945.291666654484</v>
      </c>
      <c r="AD5044" s="512">
        <f t="shared" si="156"/>
        <v>8</v>
      </c>
      <c r="AJ5044" s="504">
        <v>237</v>
      </c>
    </row>
    <row r="5045" spans="1:36" x14ac:dyDescent="0.2">
      <c r="A5045" s="511">
        <v>42214</v>
      </c>
      <c r="B5045" s="512">
        <v>9</v>
      </c>
      <c r="H5045" s="504">
        <v>300.50900000000001</v>
      </c>
      <c r="O5045" s="511">
        <v>42579</v>
      </c>
      <c r="P5045" s="512">
        <v>9</v>
      </c>
      <c r="V5045" s="504">
        <v>328.37299999999999</v>
      </c>
      <c r="AC5045" s="511">
        <f t="shared" si="157"/>
        <v>42945.333333321149</v>
      </c>
      <c r="AD5045" s="512">
        <f t="shared" si="156"/>
        <v>9</v>
      </c>
      <c r="AJ5045" s="504">
        <v>246</v>
      </c>
    </row>
    <row r="5046" spans="1:36" x14ac:dyDescent="0.2">
      <c r="A5046" s="511">
        <v>42214</v>
      </c>
      <c r="B5046" s="512">
        <v>10</v>
      </c>
      <c r="H5046" s="504">
        <v>324.31900000000002</v>
      </c>
      <c r="O5046" s="511">
        <v>42579</v>
      </c>
      <c r="P5046" s="512">
        <v>10</v>
      </c>
      <c r="V5046" s="504">
        <v>352.68599999999998</v>
      </c>
      <c r="AC5046" s="511">
        <f t="shared" si="157"/>
        <v>42945.374999987813</v>
      </c>
      <c r="AD5046" s="512">
        <f t="shared" si="156"/>
        <v>10</v>
      </c>
      <c r="AJ5046" s="504">
        <v>262</v>
      </c>
    </row>
    <row r="5047" spans="1:36" x14ac:dyDescent="0.2">
      <c r="A5047" s="511">
        <v>42214</v>
      </c>
      <c r="B5047" s="512">
        <v>11</v>
      </c>
      <c r="H5047" s="504">
        <v>351.85500000000002</v>
      </c>
      <c r="O5047" s="511">
        <v>42579</v>
      </c>
      <c r="P5047" s="512">
        <v>11</v>
      </c>
      <c r="V5047" s="504">
        <v>381.86099999999999</v>
      </c>
      <c r="AC5047" s="511">
        <f t="shared" si="157"/>
        <v>42945.416666654477</v>
      </c>
      <c r="AD5047" s="512">
        <f t="shared" si="156"/>
        <v>11</v>
      </c>
      <c r="AJ5047" s="504">
        <v>282</v>
      </c>
    </row>
    <row r="5048" spans="1:36" x14ac:dyDescent="0.2">
      <c r="A5048" s="511">
        <v>42214</v>
      </c>
      <c r="B5048" s="512">
        <v>12</v>
      </c>
      <c r="H5048" s="504">
        <v>383.28199999999998</v>
      </c>
      <c r="O5048" s="511">
        <v>42579</v>
      </c>
      <c r="P5048" s="512">
        <v>12</v>
      </c>
      <c r="V5048" s="504">
        <v>410.06799999999998</v>
      </c>
      <c r="AC5048" s="511">
        <f t="shared" si="157"/>
        <v>42945.458333321141</v>
      </c>
      <c r="AD5048" s="512">
        <f t="shared" si="156"/>
        <v>12</v>
      </c>
      <c r="AJ5048" s="504">
        <v>305</v>
      </c>
    </row>
    <row r="5049" spans="1:36" x14ac:dyDescent="0.2">
      <c r="A5049" s="511">
        <v>42214</v>
      </c>
      <c r="B5049" s="512">
        <v>13</v>
      </c>
      <c r="H5049" s="504">
        <v>414.53100000000001</v>
      </c>
      <c r="O5049" s="511">
        <v>42579</v>
      </c>
      <c r="P5049" s="512">
        <v>13</v>
      </c>
      <c r="V5049" s="504">
        <v>438.62099999999998</v>
      </c>
      <c r="AC5049" s="511">
        <f t="shared" si="157"/>
        <v>42945.499999987805</v>
      </c>
      <c r="AD5049" s="512">
        <f t="shared" si="156"/>
        <v>13</v>
      </c>
      <c r="AJ5049" s="504">
        <v>332</v>
      </c>
    </row>
    <row r="5050" spans="1:36" x14ac:dyDescent="0.2">
      <c r="A5050" s="511">
        <v>42214</v>
      </c>
      <c r="B5050" s="512">
        <v>14</v>
      </c>
      <c r="H5050" s="504">
        <v>449.82600000000002</v>
      </c>
      <c r="O5050" s="511">
        <v>42579</v>
      </c>
      <c r="P5050" s="512">
        <v>14</v>
      </c>
      <c r="V5050" s="504">
        <v>465.21600000000001</v>
      </c>
      <c r="AC5050" s="511">
        <f t="shared" si="157"/>
        <v>42945.54166665447</v>
      </c>
      <c r="AD5050" s="512">
        <f t="shared" si="156"/>
        <v>14</v>
      </c>
      <c r="AJ5050" s="504">
        <v>364</v>
      </c>
    </row>
    <row r="5051" spans="1:36" x14ac:dyDescent="0.2">
      <c r="A5051" s="511">
        <v>42214</v>
      </c>
      <c r="B5051" s="512">
        <v>15</v>
      </c>
      <c r="H5051" s="504">
        <v>481.44299999999998</v>
      </c>
      <c r="O5051" s="511">
        <v>42579</v>
      </c>
      <c r="P5051" s="512">
        <v>15</v>
      </c>
      <c r="V5051" s="504">
        <v>486.99599999999998</v>
      </c>
      <c r="AC5051" s="511">
        <f t="shared" si="157"/>
        <v>42945.583333321134</v>
      </c>
      <c r="AD5051" s="512">
        <f t="shared" si="156"/>
        <v>15</v>
      </c>
      <c r="AJ5051" s="504">
        <v>401</v>
      </c>
    </row>
    <row r="5052" spans="1:36" x14ac:dyDescent="0.2">
      <c r="A5052" s="511">
        <v>42214</v>
      </c>
      <c r="B5052" s="512">
        <v>16</v>
      </c>
      <c r="H5052" s="504">
        <v>500.82299999999998</v>
      </c>
      <c r="O5052" s="511">
        <v>42579</v>
      </c>
      <c r="P5052" s="512">
        <v>16</v>
      </c>
      <c r="V5052" s="504">
        <v>503.63900000000001</v>
      </c>
      <c r="AC5052" s="511">
        <f t="shared" si="157"/>
        <v>42945.624999987798</v>
      </c>
      <c r="AD5052" s="512">
        <f t="shared" si="156"/>
        <v>16</v>
      </c>
      <c r="AJ5052" s="504">
        <v>438</v>
      </c>
    </row>
    <row r="5053" spans="1:36" x14ac:dyDescent="0.2">
      <c r="A5053" s="511">
        <v>42214</v>
      </c>
      <c r="B5053" s="512">
        <v>17</v>
      </c>
      <c r="H5053" s="504">
        <v>512.274</v>
      </c>
      <c r="O5053" s="511">
        <v>42579</v>
      </c>
      <c r="P5053" s="512">
        <v>17</v>
      </c>
      <c r="V5053" s="504">
        <v>514.64099999999996</v>
      </c>
      <c r="AC5053" s="511">
        <f t="shared" si="157"/>
        <v>42945.666666654462</v>
      </c>
      <c r="AD5053" s="512">
        <f t="shared" si="156"/>
        <v>17</v>
      </c>
      <c r="AJ5053" s="504">
        <v>470</v>
      </c>
    </row>
    <row r="5054" spans="1:36" x14ac:dyDescent="0.2">
      <c r="A5054" s="511">
        <v>42214</v>
      </c>
      <c r="B5054" s="512">
        <v>18</v>
      </c>
      <c r="H5054" s="504">
        <v>512.61300000000006</v>
      </c>
      <c r="O5054" s="511">
        <v>42579</v>
      </c>
      <c r="P5054" s="512">
        <v>18</v>
      </c>
      <c r="V5054" s="504">
        <v>512.846</v>
      </c>
      <c r="AC5054" s="511">
        <f t="shared" si="157"/>
        <v>42945.708333321127</v>
      </c>
      <c r="AD5054" s="512">
        <f t="shared" si="156"/>
        <v>18</v>
      </c>
      <c r="AJ5054" s="504">
        <v>485</v>
      </c>
    </row>
    <row r="5055" spans="1:36" x14ac:dyDescent="0.2">
      <c r="A5055" s="511">
        <v>42214</v>
      </c>
      <c r="B5055" s="512">
        <v>19</v>
      </c>
      <c r="H5055" s="504">
        <v>508.27300000000002</v>
      </c>
      <c r="O5055" s="511">
        <v>42579</v>
      </c>
      <c r="P5055" s="512">
        <v>19</v>
      </c>
      <c r="V5055" s="504">
        <v>510.10700000000003</v>
      </c>
      <c r="AC5055" s="511">
        <f t="shared" si="157"/>
        <v>42945.749999987791</v>
      </c>
      <c r="AD5055" s="512">
        <f t="shared" si="156"/>
        <v>19</v>
      </c>
      <c r="AJ5055" s="504">
        <v>482</v>
      </c>
    </row>
    <row r="5056" spans="1:36" x14ac:dyDescent="0.2">
      <c r="A5056" s="511">
        <v>42214</v>
      </c>
      <c r="B5056" s="512">
        <v>20</v>
      </c>
      <c r="H5056" s="504">
        <v>491.29599999999999</v>
      </c>
      <c r="O5056" s="511">
        <v>42579</v>
      </c>
      <c r="P5056" s="512">
        <v>20</v>
      </c>
      <c r="V5056" s="504">
        <v>492.12200000000001</v>
      </c>
      <c r="AC5056" s="511">
        <f t="shared" si="157"/>
        <v>42945.791666654455</v>
      </c>
      <c r="AD5056" s="512">
        <f t="shared" si="156"/>
        <v>20</v>
      </c>
      <c r="AJ5056" s="504">
        <v>452</v>
      </c>
    </row>
    <row r="5057" spans="1:36" x14ac:dyDescent="0.2">
      <c r="A5057" s="511">
        <v>42214</v>
      </c>
      <c r="B5057" s="512">
        <v>21</v>
      </c>
      <c r="H5057" s="504">
        <v>473.68799999999999</v>
      </c>
      <c r="O5057" s="511">
        <v>42579</v>
      </c>
      <c r="P5057" s="512">
        <v>21</v>
      </c>
      <c r="V5057" s="504">
        <v>474.51100000000002</v>
      </c>
      <c r="AC5057" s="511">
        <f t="shared" si="157"/>
        <v>42945.833333321119</v>
      </c>
      <c r="AD5057" s="512">
        <f t="shared" si="156"/>
        <v>21</v>
      </c>
      <c r="AJ5057" s="504">
        <v>416</v>
      </c>
    </row>
    <row r="5058" spans="1:36" x14ac:dyDescent="0.2">
      <c r="A5058" s="511">
        <v>42214</v>
      </c>
      <c r="B5058" s="512">
        <v>22</v>
      </c>
      <c r="H5058" s="504">
        <v>449.488</v>
      </c>
      <c r="O5058" s="511">
        <v>42579</v>
      </c>
      <c r="P5058" s="512">
        <v>22</v>
      </c>
      <c r="V5058" s="504">
        <v>449.51900000000001</v>
      </c>
      <c r="AC5058" s="511">
        <f t="shared" si="157"/>
        <v>42945.874999987784</v>
      </c>
      <c r="AD5058" s="512">
        <f t="shared" si="156"/>
        <v>22</v>
      </c>
      <c r="AJ5058" s="504">
        <v>381</v>
      </c>
    </row>
    <row r="5059" spans="1:36" x14ac:dyDescent="0.2">
      <c r="A5059" s="511">
        <v>42214</v>
      </c>
      <c r="B5059" s="512">
        <v>23</v>
      </c>
      <c r="H5059" s="504">
        <v>403.50599999999997</v>
      </c>
      <c r="O5059" s="511">
        <v>42579</v>
      </c>
      <c r="P5059" s="512">
        <v>23</v>
      </c>
      <c r="V5059" s="504">
        <v>406.89699999999999</v>
      </c>
      <c r="AC5059" s="511">
        <f t="shared" si="157"/>
        <v>42945.916666654448</v>
      </c>
      <c r="AD5059" s="512">
        <f t="shared" si="156"/>
        <v>23</v>
      </c>
      <c r="AJ5059" s="504">
        <v>342</v>
      </c>
    </row>
    <row r="5060" spans="1:36" x14ac:dyDescent="0.2">
      <c r="A5060" s="511">
        <v>42214</v>
      </c>
      <c r="B5060" s="512">
        <v>24</v>
      </c>
      <c r="H5060" s="504">
        <v>360.93299999999999</v>
      </c>
      <c r="O5060" s="511">
        <v>42579</v>
      </c>
      <c r="P5060" s="512">
        <v>24</v>
      </c>
      <c r="V5060" s="504">
        <v>361.33300000000003</v>
      </c>
      <c r="AC5060" s="511">
        <f t="shared" si="157"/>
        <v>42945.958333321112</v>
      </c>
      <c r="AD5060" s="512">
        <f t="shared" si="156"/>
        <v>24</v>
      </c>
      <c r="AJ5060" s="504">
        <v>299</v>
      </c>
    </row>
    <row r="5061" spans="1:36" x14ac:dyDescent="0.2">
      <c r="A5061" s="511">
        <v>42215</v>
      </c>
      <c r="B5061" s="512">
        <v>1</v>
      </c>
      <c r="H5061" s="504">
        <v>322.94099999999997</v>
      </c>
      <c r="O5061" s="511">
        <v>42580</v>
      </c>
      <c r="P5061" s="512">
        <v>1</v>
      </c>
      <c r="V5061" s="504">
        <v>325.52100000000002</v>
      </c>
      <c r="AC5061" s="511">
        <f t="shared" si="157"/>
        <v>42945.999999987776</v>
      </c>
      <c r="AD5061" s="512">
        <f t="shared" si="156"/>
        <v>1</v>
      </c>
      <c r="AJ5061" s="504">
        <v>265</v>
      </c>
    </row>
    <row r="5062" spans="1:36" x14ac:dyDescent="0.2">
      <c r="A5062" s="511">
        <v>42215</v>
      </c>
      <c r="B5062" s="512">
        <v>2</v>
      </c>
      <c r="H5062" s="504">
        <v>296.93700000000001</v>
      </c>
      <c r="O5062" s="511">
        <v>42580</v>
      </c>
      <c r="P5062" s="512">
        <v>2</v>
      </c>
      <c r="V5062" s="504">
        <v>300.86799999999999</v>
      </c>
      <c r="AC5062" s="511">
        <f t="shared" si="157"/>
        <v>42946.041666654441</v>
      </c>
      <c r="AD5062" s="512">
        <f t="shared" si="156"/>
        <v>2</v>
      </c>
      <c r="AJ5062" s="504">
        <v>246</v>
      </c>
    </row>
    <row r="5063" spans="1:36" x14ac:dyDescent="0.2">
      <c r="A5063" s="511">
        <v>42215</v>
      </c>
      <c r="B5063" s="512">
        <v>3</v>
      </c>
      <c r="H5063" s="504">
        <v>280.875</v>
      </c>
      <c r="O5063" s="511">
        <v>42580</v>
      </c>
      <c r="P5063" s="512">
        <v>3</v>
      </c>
      <c r="V5063" s="504">
        <v>281.93799999999999</v>
      </c>
      <c r="AC5063" s="511">
        <f t="shared" si="157"/>
        <v>42946.083333321105</v>
      </c>
      <c r="AD5063" s="512">
        <f t="shared" si="156"/>
        <v>3</v>
      </c>
      <c r="AJ5063" s="504">
        <v>235</v>
      </c>
    </row>
    <row r="5064" spans="1:36" x14ac:dyDescent="0.2">
      <c r="A5064" s="511">
        <v>42215</v>
      </c>
      <c r="B5064" s="512">
        <v>4</v>
      </c>
      <c r="H5064" s="504">
        <v>268.85399999999998</v>
      </c>
      <c r="O5064" s="511">
        <v>42580</v>
      </c>
      <c r="P5064" s="512">
        <v>4</v>
      </c>
      <c r="V5064" s="504">
        <v>271.38499999999999</v>
      </c>
      <c r="AC5064" s="511">
        <f t="shared" si="157"/>
        <v>42946.124999987769</v>
      </c>
      <c r="AD5064" s="512">
        <f t="shared" si="156"/>
        <v>4</v>
      </c>
      <c r="AJ5064" s="504">
        <v>232</v>
      </c>
    </row>
    <row r="5065" spans="1:36" x14ac:dyDescent="0.2">
      <c r="A5065" s="511">
        <v>42215</v>
      </c>
      <c r="B5065" s="512">
        <v>5</v>
      </c>
      <c r="H5065" s="504">
        <v>265.51600000000002</v>
      </c>
      <c r="O5065" s="511">
        <v>42580</v>
      </c>
      <c r="P5065" s="512">
        <v>5</v>
      </c>
      <c r="V5065" s="504">
        <v>266.77199999999999</v>
      </c>
      <c r="AC5065" s="511">
        <f t="shared" si="157"/>
        <v>42946.166666654433</v>
      </c>
      <c r="AD5065" s="512">
        <f t="shared" si="156"/>
        <v>5</v>
      </c>
      <c r="AJ5065" s="504">
        <v>231</v>
      </c>
    </row>
    <row r="5066" spans="1:36" x14ac:dyDescent="0.2">
      <c r="A5066" s="511">
        <v>42215</v>
      </c>
      <c r="B5066" s="512">
        <v>6</v>
      </c>
      <c r="H5066" s="504">
        <v>268.97300000000001</v>
      </c>
      <c r="O5066" s="511">
        <v>42580</v>
      </c>
      <c r="P5066" s="512">
        <v>6</v>
      </c>
      <c r="V5066" s="504">
        <v>270.61200000000002</v>
      </c>
      <c r="AC5066" s="511">
        <f t="shared" si="157"/>
        <v>42946.208333321098</v>
      </c>
      <c r="AD5066" s="512">
        <f t="shared" si="156"/>
        <v>6</v>
      </c>
      <c r="AJ5066" s="504">
        <v>231</v>
      </c>
    </row>
    <row r="5067" spans="1:36" x14ac:dyDescent="0.2">
      <c r="A5067" s="511">
        <v>42215</v>
      </c>
      <c r="B5067" s="512">
        <v>7</v>
      </c>
      <c r="H5067" s="504">
        <v>274.23099999999999</v>
      </c>
      <c r="O5067" s="511">
        <v>42580</v>
      </c>
      <c r="P5067" s="512">
        <v>7</v>
      </c>
      <c r="V5067" s="504">
        <v>277.86799999999999</v>
      </c>
      <c r="AC5067" s="511">
        <f t="shared" si="157"/>
        <v>42946.249999987762</v>
      </c>
      <c r="AD5067" s="512">
        <f t="shared" si="156"/>
        <v>7</v>
      </c>
      <c r="AJ5067" s="504">
        <v>232</v>
      </c>
    </row>
    <row r="5068" spans="1:36" x14ac:dyDescent="0.2">
      <c r="A5068" s="511">
        <v>42215</v>
      </c>
      <c r="B5068" s="512">
        <v>8</v>
      </c>
      <c r="H5068" s="504">
        <v>288.38</v>
      </c>
      <c r="O5068" s="511">
        <v>42580</v>
      </c>
      <c r="P5068" s="512">
        <v>8</v>
      </c>
      <c r="V5068" s="504">
        <v>296.59899999999999</v>
      </c>
      <c r="AC5068" s="511">
        <f t="shared" si="157"/>
        <v>42946.291666654426</v>
      </c>
      <c r="AD5068" s="512">
        <f t="shared" si="156"/>
        <v>8</v>
      </c>
      <c r="AJ5068" s="504">
        <v>233</v>
      </c>
    </row>
    <row r="5069" spans="1:36" x14ac:dyDescent="0.2">
      <c r="A5069" s="511">
        <v>42215</v>
      </c>
      <c r="B5069" s="512">
        <v>9</v>
      </c>
      <c r="H5069" s="504">
        <v>305.01499999999999</v>
      </c>
      <c r="O5069" s="511">
        <v>42580</v>
      </c>
      <c r="P5069" s="512">
        <v>9</v>
      </c>
      <c r="V5069" s="504">
        <v>317.99200000000002</v>
      </c>
      <c r="AC5069" s="511">
        <f t="shared" si="157"/>
        <v>42946.33333332109</v>
      </c>
      <c r="AD5069" s="512">
        <f t="shared" si="156"/>
        <v>9</v>
      </c>
      <c r="AJ5069" s="504">
        <v>238</v>
      </c>
    </row>
    <row r="5070" spans="1:36" x14ac:dyDescent="0.2">
      <c r="A5070" s="511">
        <v>42215</v>
      </c>
      <c r="B5070" s="512">
        <v>10</v>
      </c>
      <c r="H5070" s="504">
        <v>324.27199999999999</v>
      </c>
      <c r="O5070" s="511">
        <v>42580</v>
      </c>
      <c r="P5070" s="512">
        <v>10</v>
      </c>
      <c r="V5070" s="504">
        <v>343.53500000000003</v>
      </c>
      <c r="AC5070" s="511">
        <f t="shared" si="157"/>
        <v>42946.374999987755</v>
      </c>
      <c r="AD5070" s="512">
        <f t="shared" si="156"/>
        <v>10</v>
      </c>
      <c r="AJ5070" s="504">
        <v>250</v>
      </c>
    </row>
    <row r="5071" spans="1:36" x14ac:dyDescent="0.2">
      <c r="A5071" s="511">
        <v>42215</v>
      </c>
      <c r="B5071" s="512">
        <v>11</v>
      </c>
      <c r="H5071" s="504">
        <v>347.93099999999998</v>
      </c>
      <c r="O5071" s="511">
        <v>42580</v>
      </c>
      <c r="P5071" s="512">
        <v>11</v>
      </c>
      <c r="V5071" s="504">
        <v>373.13200000000001</v>
      </c>
      <c r="AC5071" s="511">
        <f t="shared" si="157"/>
        <v>42946.416666654419</v>
      </c>
      <c r="AD5071" s="512">
        <f t="shared" si="156"/>
        <v>11</v>
      </c>
      <c r="AJ5071" s="504">
        <v>267</v>
      </c>
    </row>
    <row r="5072" spans="1:36" x14ac:dyDescent="0.2">
      <c r="A5072" s="511">
        <v>42215</v>
      </c>
      <c r="B5072" s="512">
        <v>12</v>
      </c>
      <c r="H5072" s="504">
        <v>375.18</v>
      </c>
      <c r="O5072" s="511">
        <v>42580</v>
      </c>
      <c r="P5072" s="512">
        <v>12</v>
      </c>
      <c r="V5072" s="504">
        <v>408.87599999999998</v>
      </c>
      <c r="AC5072" s="511">
        <f t="shared" si="157"/>
        <v>42946.458333321083</v>
      </c>
      <c r="AD5072" s="512">
        <f t="shared" si="156"/>
        <v>12</v>
      </c>
      <c r="AJ5072" s="504">
        <v>288</v>
      </c>
    </row>
    <row r="5073" spans="1:36" x14ac:dyDescent="0.2">
      <c r="A5073" s="511">
        <v>42215</v>
      </c>
      <c r="B5073" s="512">
        <v>13</v>
      </c>
      <c r="H5073" s="504">
        <v>401.875</v>
      </c>
      <c r="O5073" s="511">
        <v>42580</v>
      </c>
      <c r="P5073" s="512">
        <v>13</v>
      </c>
      <c r="V5073" s="504">
        <v>441.17200000000003</v>
      </c>
      <c r="AC5073" s="511">
        <f t="shared" si="157"/>
        <v>42946.499999987747</v>
      </c>
      <c r="AD5073" s="512">
        <f t="shared" si="156"/>
        <v>13</v>
      </c>
      <c r="AJ5073" s="504">
        <v>312</v>
      </c>
    </row>
    <row r="5074" spans="1:36" x14ac:dyDescent="0.2">
      <c r="A5074" s="511">
        <v>42215</v>
      </c>
      <c r="B5074" s="512">
        <v>14</v>
      </c>
      <c r="H5074" s="504">
        <v>432.27699999999999</v>
      </c>
      <c r="O5074" s="511">
        <v>42580</v>
      </c>
      <c r="P5074" s="512">
        <v>14</v>
      </c>
      <c r="V5074" s="504">
        <v>469.66</v>
      </c>
      <c r="AC5074" s="511">
        <f t="shared" si="157"/>
        <v>42946.541666654412</v>
      </c>
      <c r="AD5074" s="512">
        <f t="shared" si="156"/>
        <v>14</v>
      </c>
      <c r="AJ5074" s="504">
        <v>340</v>
      </c>
    </row>
    <row r="5075" spans="1:36" x14ac:dyDescent="0.2">
      <c r="A5075" s="511">
        <v>42215</v>
      </c>
      <c r="B5075" s="512">
        <v>15</v>
      </c>
      <c r="H5075" s="504">
        <v>455.92899999999997</v>
      </c>
      <c r="O5075" s="511">
        <v>42580</v>
      </c>
      <c r="P5075" s="512">
        <v>15</v>
      </c>
      <c r="V5075" s="504">
        <v>493.32799999999997</v>
      </c>
      <c r="AC5075" s="511">
        <f t="shared" si="157"/>
        <v>42946.583333321076</v>
      </c>
      <c r="AD5075" s="512">
        <f t="shared" si="156"/>
        <v>15</v>
      </c>
      <c r="AJ5075" s="504">
        <v>370</v>
      </c>
    </row>
    <row r="5076" spans="1:36" x14ac:dyDescent="0.2">
      <c r="A5076" s="511">
        <v>42215</v>
      </c>
      <c r="B5076" s="512">
        <v>16</v>
      </c>
      <c r="H5076" s="504">
        <v>478.67</v>
      </c>
      <c r="O5076" s="511">
        <v>42580</v>
      </c>
      <c r="P5076" s="512">
        <v>16</v>
      </c>
      <c r="V5076" s="504">
        <v>507.33100000000002</v>
      </c>
      <c r="AC5076" s="511">
        <f t="shared" si="157"/>
        <v>42946.62499998774</v>
      </c>
      <c r="AD5076" s="512">
        <f t="shared" si="156"/>
        <v>16</v>
      </c>
      <c r="AJ5076" s="504">
        <v>404</v>
      </c>
    </row>
    <row r="5077" spans="1:36" x14ac:dyDescent="0.2">
      <c r="A5077" s="511">
        <v>42215</v>
      </c>
      <c r="B5077" s="512">
        <v>17</v>
      </c>
      <c r="H5077" s="504">
        <v>491.32299999999998</v>
      </c>
      <c r="O5077" s="511">
        <v>42580</v>
      </c>
      <c r="P5077" s="512">
        <v>17</v>
      </c>
      <c r="V5077" s="504">
        <v>516.20000000000005</v>
      </c>
      <c r="AC5077" s="511">
        <f t="shared" si="157"/>
        <v>42946.666666654404</v>
      </c>
      <c r="AD5077" s="512">
        <f t="shared" si="156"/>
        <v>17</v>
      </c>
      <c r="AJ5077" s="504">
        <v>438</v>
      </c>
    </row>
    <row r="5078" spans="1:36" x14ac:dyDescent="0.2">
      <c r="A5078" s="511">
        <v>42215</v>
      </c>
      <c r="B5078" s="512">
        <v>18</v>
      </c>
      <c r="H5078" s="504">
        <v>491.697</v>
      </c>
      <c r="O5078" s="511">
        <v>42580</v>
      </c>
      <c r="P5078" s="512">
        <v>18</v>
      </c>
      <c r="V5078" s="504">
        <v>514.69100000000003</v>
      </c>
      <c r="AC5078" s="511">
        <f t="shared" si="157"/>
        <v>42946.708333321068</v>
      </c>
      <c r="AD5078" s="512">
        <f t="shared" ref="AD5078:AD5141" si="158">B5078</f>
        <v>18</v>
      </c>
      <c r="AJ5078" s="504">
        <v>462</v>
      </c>
    </row>
    <row r="5079" spans="1:36" x14ac:dyDescent="0.2">
      <c r="A5079" s="511">
        <v>42215</v>
      </c>
      <c r="B5079" s="512">
        <v>19</v>
      </c>
      <c r="H5079" s="504">
        <v>483.90199999999999</v>
      </c>
      <c r="O5079" s="511">
        <v>42580</v>
      </c>
      <c r="P5079" s="512">
        <v>19</v>
      </c>
      <c r="V5079" s="504">
        <v>504.94900000000001</v>
      </c>
      <c r="AC5079" s="511">
        <f t="shared" ref="AC5079:AC5142" si="159">AC5078+1/24</f>
        <v>42946.749999987733</v>
      </c>
      <c r="AD5079" s="512">
        <f t="shared" si="158"/>
        <v>19</v>
      </c>
      <c r="AJ5079" s="504">
        <v>467</v>
      </c>
    </row>
    <row r="5080" spans="1:36" x14ac:dyDescent="0.2">
      <c r="A5080" s="511">
        <v>42215</v>
      </c>
      <c r="B5080" s="512">
        <v>20</v>
      </c>
      <c r="H5080" s="504">
        <v>466.71600000000001</v>
      </c>
      <c r="O5080" s="511">
        <v>42580</v>
      </c>
      <c r="P5080" s="512">
        <v>20</v>
      </c>
      <c r="V5080" s="504">
        <v>484.68200000000002</v>
      </c>
      <c r="AC5080" s="511">
        <f t="shared" si="159"/>
        <v>42946.791666654397</v>
      </c>
      <c r="AD5080" s="512">
        <f t="shared" si="158"/>
        <v>20</v>
      </c>
      <c r="AJ5080" s="504">
        <v>444</v>
      </c>
    </row>
    <row r="5081" spans="1:36" x14ac:dyDescent="0.2">
      <c r="A5081" s="511">
        <v>42215</v>
      </c>
      <c r="B5081" s="512">
        <v>21</v>
      </c>
      <c r="H5081" s="504">
        <v>451.34899999999999</v>
      </c>
      <c r="O5081" s="511">
        <v>42580</v>
      </c>
      <c r="P5081" s="512">
        <v>21</v>
      </c>
      <c r="V5081" s="504">
        <v>466.95100000000002</v>
      </c>
      <c r="AC5081" s="511">
        <f t="shared" si="159"/>
        <v>42946.833333321061</v>
      </c>
      <c r="AD5081" s="512">
        <f t="shared" si="158"/>
        <v>21</v>
      </c>
      <c r="AJ5081" s="504">
        <v>413</v>
      </c>
    </row>
    <row r="5082" spans="1:36" x14ac:dyDescent="0.2">
      <c r="A5082" s="511">
        <v>42215</v>
      </c>
      <c r="B5082" s="512">
        <v>22</v>
      </c>
      <c r="H5082" s="504">
        <v>430.21300000000002</v>
      </c>
      <c r="O5082" s="511">
        <v>42580</v>
      </c>
      <c r="P5082" s="512">
        <v>22</v>
      </c>
      <c r="V5082" s="504">
        <v>440.34300000000002</v>
      </c>
      <c r="AC5082" s="511">
        <f t="shared" si="159"/>
        <v>42946.874999987725</v>
      </c>
      <c r="AD5082" s="512">
        <f t="shared" si="158"/>
        <v>22</v>
      </c>
      <c r="AJ5082" s="504">
        <v>386</v>
      </c>
    </row>
    <row r="5083" spans="1:36" x14ac:dyDescent="0.2">
      <c r="A5083" s="511">
        <v>42215</v>
      </c>
      <c r="B5083" s="512">
        <v>23</v>
      </c>
      <c r="H5083" s="504">
        <v>386.28</v>
      </c>
      <c r="O5083" s="511">
        <v>42580</v>
      </c>
      <c r="P5083" s="512">
        <v>23</v>
      </c>
      <c r="V5083" s="504">
        <v>400.202</v>
      </c>
      <c r="AC5083" s="511">
        <f t="shared" si="159"/>
        <v>42946.91666665439</v>
      </c>
      <c r="AD5083" s="512">
        <f t="shared" si="158"/>
        <v>23</v>
      </c>
      <c r="AJ5083" s="504">
        <v>344</v>
      </c>
    </row>
    <row r="5084" spans="1:36" x14ac:dyDescent="0.2">
      <c r="A5084" s="511">
        <v>42215</v>
      </c>
      <c r="B5084" s="512">
        <v>24</v>
      </c>
      <c r="H5084" s="504">
        <v>344.61700000000002</v>
      </c>
      <c r="O5084" s="511">
        <v>42580</v>
      </c>
      <c r="P5084" s="512">
        <v>24</v>
      </c>
      <c r="V5084" s="504">
        <v>360.18200000000002</v>
      </c>
      <c r="AC5084" s="511">
        <f t="shared" si="159"/>
        <v>42946.958333321054</v>
      </c>
      <c r="AD5084" s="512">
        <f t="shared" si="158"/>
        <v>24</v>
      </c>
      <c r="AJ5084" s="504">
        <v>298</v>
      </c>
    </row>
    <row r="5085" spans="1:36" x14ac:dyDescent="0.2">
      <c r="A5085" s="511">
        <v>42216</v>
      </c>
      <c r="B5085" s="512">
        <v>1</v>
      </c>
      <c r="H5085" s="504">
        <v>312.19499999999999</v>
      </c>
      <c r="O5085" s="511">
        <v>42581</v>
      </c>
      <c r="P5085" s="512">
        <v>1</v>
      </c>
      <c r="V5085" s="504">
        <v>328.572</v>
      </c>
      <c r="AC5085" s="511">
        <f t="shared" si="159"/>
        <v>42946.999999987718</v>
      </c>
      <c r="AD5085" s="512">
        <f t="shared" si="158"/>
        <v>1</v>
      </c>
      <c r="AJ5085" s="504">
        <v>264</v>
      </c>
    </row>
    <row r="5086" spans="1:36" x14ac:dyDescent="0.2">
      <c r="A5086" s="511">
        <v>42216</v>
      </c>
      <c r="B5086" s="512">
        <v>2</v>
      </c>
      <c r="H5086" s="504">
        <v>288.87099999999998</v>
      </c>
      <c r="O5086" s="511">
        <v>42581</v>
      </c>
      <c r="P5086" s="512">
        <v>2</v>
      </c>
      <c r="V5086" s="504">
        <v>304.09899999999999</v>
      </c>
      <c r="AC5086" s="511">
        <f t="shared" si="159"/>
        <v>42947.041666654382</v>
      </c>
      <c r="AD5086" s="512">
        <f t="shared" si="158"/>
        <v>2</v>
      </c>
      <c r="AJ5086" s="504">
        <v>244</v>
      </c>
    </row>
    <row r="5087" spans="1:36" x14ac:dyDescent="0.2">
      <c r="A5087" s="511">
        <v>42216</v>
      </c>
      <c r="B5087" s="512">
        <v>3</v>
      </c>
      <c r="H5087" s="504">
        <v>273.97000000000003</v>
      </c>
      <c r="O5087" s="511">
        <v>42581</v>
      </c>
      <c r="P5087" s="512">
        <v>3</v>
      </c>
      <c r="V5087" s="504">
        <v>286.07900000000001</v>
      </c>
      <c r="AC5087" s="511">
        <f t="shared" si="159"/>
        <v>42947.083333321047</v>
      </c>
      <c r="AD5087" s="512">
        <f t="shared" si="158"/>
        <v>3</v>
      </c>
      <c r="AJ5087" s="504">
        <v>234</v>
      </c>
    </row>
    <row r="5088" spans="1:36" x14ac:dyDescent="0.2">
      <c r="A5088" s="511">
        <v>42216</v>
      </c>
      <c r="B5088" s="512">
        <v>4</v>
      </c>
      <c r="H5088" s="504">
        <v>262.76900000000001</v>
      </c>
      <c r="O5088" s="511">
        <v>42581</v>
      </c>
      <c r="P5088" s="512">
        <v>4</v>
      </c>
      <c r="V5088" s="504">
        <v>273.78399999999999</v>
      </c>
      <c r="AC5088" s="511">
        <f t="shared" si="159"/>
        <v>42947.124999987711</v>
      </c>
      <c r="AD5088" s="512">
        <f t="shared" si="158"/>
        <v>4</v>
      </c>
      <c r="AJ5088" s="504">
        <v>231</v>
      </c>
    </row>
    <row r="5089" spans="1:36" x14ac:dyDescent="0.2">
      <c r="A5089" s="511">
        <v>42216</v>
      </c>
      <c r="B5089" s="512">
        <v>5</v>
      </c>
      <c r="H5089" s="504">
        <v>259.39400000000001</v>
      </c>
      <c r="O5089" s="511">
        <v>42581</v>
      </c>
      <c r="P5089" s="512">
        <v>5</v>
      </c>
      <c r="V5089" s="504">
        <v>266.97300000000001</v>
      </c>
      <c r="AC5089" s="511">
        <f t="shared" si="159"/>
        <v>42947.166666654375</v>
      </c>
      <c r="AD5089" s="512">
        <f t="shared" si="158"/>
        <v>5</v>
      </c>
      <c r="AJ5089" s="504">
        <v>231</v>
      </c>
    </row>
    <row r="5090" spans="1:36" x14ac:dyDescent="0.2">
      <c r="A5090" s="511">
        <v>42216</v>
      </c>
      <c r="B5090" s="512">
        <v>6</v>
      </c>
      <c r="H5090" s="504">
        <v>263.71499999999997</v>
      </c>
      <c r="O5090" s="511">
        <v>42581</v>
      </c>
      <c r="P5090" s="512">
        <v>6</v>
      </c>
      <c r="V5090" s="504">
        <v>263.09800000000001</v>
      </c>
      <c r="AC5090" s="511">
        <f t="shared" si="159"/>
        <v>42947.208333321039</v>
      </c>
      <c r="AD5090" s="512">
        <f t="shared" si="158"/>
        <v>6</v>
      </c>
      <c r="AJ5090" s="504">
        <v>231</v>
      </c>
    </row>
    <row r="5091" spans="1:36" x14ac:dyDescent="0.2">
      <c r="A5091" s="511">
        <v>42216</v>
      </c>
      <c r="B5091" s="512">
        <v>7</v>
      </c>
      <c r="H5091" s="504">
        <v>272.565</v>
      </c>
      <c r="O5091" s="511">
        <v>42581</v>
      </c>
      <c r="P5091" s="512">
        <v>7</v>
      </c>
      <c r="V5091" s="504">
        <v>260.78300000000002</v>
      </c>
      <c r="AC5091" s="511">
        <f t="shared" si="159"/>
        <v>42947.249999987704</v>
      </c>
      <c r="AD5091" s="512">
        <f t="shared" si="158"/>
        <v>7</v>
      </c>
      <c r="AJ5091" s="504">
        <v>234</v>
      </c>
    </row>
    <row r="5092" spans="1:36" x14ac:dyDescent="0.2">
      <c r="A5092" s="511">
        <v>42216</v>
      </c>
      <c r="B5092" s="512">
        <v>8</v>
      </c>
      <c r="H5092" s="504">
        <v>284.96800000000002</v>
      </c>
      <c r="O5092" s="511">
        <v>42581</v>
      </c>
      <c r="P5092" s="512">
        <v>8</v>
      </c>
      <c r="V5092" s="504">
        <v>272.31700000000001</v>
      </c>
      <c r="AC5092" s="511">
        <f t="shared" si="159"/>
        <v>42947.291666654368</v>
      </c>
      <c r="AD5092" s="512">
        <f t="shared" si="158"/>
        <v>8</v>
      </c>
      <c r="AJ5092" s="504">
        <v>241</v>
      </c>
    </row>
    <row r="5093" spans="1:36" x14ac:dyDescent="0.2">
      <c r="A5093" s="511">
        <v>42216</v>
      </c>
      <c r="B5093" s="512">
        <v>9</v>
      </c>
      <c r="H5093" s="504">
        <v>300.37</v>
      </c>
      <c r="O5093" s="511">
        <v>42581</v>
      </c>
      <c r="P5093" s="512">
        <v>9</v>
      </c>
      <c r="V5093" s="504">
        <v>289.32499999999999</v>
      </c>
      <c r="AC5093" s="511">
        <f t="shared" si="159"/>
        <v>42947.333333321032</v>
      </c>
      <c r="AD5093" s="512">
        <f t="shared" si="158"/>
        <v>9</v>
      </c>
      <c r="AJ5093" s="504">
        <v>256</v>
      </c>
    </row>
    <row r="5094" spans="1:36" x14ac:dyDescent="0.2">
      <c r="A5094" s="511">
        <v>42216</v>
      </c>
      <c r="B5094" s="512">
        <v>10</v>
      </c>
      <c r="H5094" s="504">
        <v>314.733</v>
      </c>
      <c r="O5094" s="511">
        <v>42581</v>
      </c>
      <c r="P5094" s="512">
        <v>10</v>
      </c>
      <c r="V5094" s="504">
        <v>313.18</v>
      </c>
      <c r="AC5094" s="511">
        <f t="shared" si="159"/>
        <v>42947.374999987696</v>
      </c>
      <c r="AD5094" s="512">
        <f t="shared" si="158"/>
        <v>10</v>
      </c>
      <c r="AJ5094" s="504">
        <v>274</v>
      </c>
    </row>
    <row r="5095" spans="1:36" x14ac:dyDescent="0.2">
      <c r="A5095" s="511">
        <v>42216</v>
      </c>
      <c r="B5095" s="512">
        <v>11</v>
      </c>
      <c r="H5095" s="504">
        <v>334.05599999999998</v>
      </c>
      <c r="O5095" s="511">
        <v>42581</v>
      </c>
      <c r="P5095" s="512">
        <v>11</v>
      </c>
      <c r="V5095" s="504">
        <v>343.07600000000002</v>
      </c>
      <c r="AC5095" s="511">
        <f t="shared" si="159"/>
        <v>42947.416666654361</v>
      </c>
      <c r="AD5095" s="512">
        <f t="shared" si="158"/>
        <v>11</v>
      </c>
      <c r="AJ5095" s="504">
        <v>296</v>
      </c>
    </row>
    <row r="5096" spans="1:36" x14ac:dyDescent="0.2">
      <c r="A5096" s="511">
        <v>42216</v>
      </c>
      <c r="B5096" s="512">
        <v>12</v>
      </c>
      <c r="H5096" s="504">
        <v>347.26499999999999</v>
      </c>
      <c r="O5096" s="511">
        <v>42581</v>
      </c>
      <c r="P5096" s="512">
        <v>12</v>
      </c>
      <c r="V5096" s="504">
        <v>375.959</v>
      </c>
      <c r="AC5096" s="511">
        <f t="shared" si="159"/>
        <v>42947.458333321025</v>
      </c>
      <c r="AD5096" s="512">
        <f t="shared" si="158"/>
        <v>12</v>
      </c>
      <c r="AJ5096" s="504">
        <v>320</v>
      </c>
    </row>
    <row r="5097" spans="1:36" x14ac:dyDescent="0.2">
      <c r="A5097" s="511">
        <v>42216</v>
      </c>
      <c r="B5097" s="512">
        <v>13</v>
      </c>
      <c r="H5097" s="504">
        <v>370.197</v>
      </c>
      <c r="O5097" s="511">
        <v>42581</v>
      </c>
      <c r="P5097" s="512">
        <v>13</v>
      </c>
      <c r="V5097" s="504">
        <v>408.21800000000002</v>
      </c>
      <c r="AC5097" s="511">
        <f t="shared" si="159"/>
        <v>42947.499999987689</v>
      </c>
      <c r="AD5097" s="512">
        <f t="shared" si="158"/>
        <v>13</v>
      </c>
      <c r="AJ5097" s="504">
        <v>349</v>
      </c>
    </row>
    <row r="5098" spans="1:36" x14ac:dyDescent="0.2">
      <c r="A5098" s="511">
        <v>42216</v>
      </c>
      <c r="B5098" s="512">
        <v>14</v>
      </c>
      <c r="H5098" s="504">
        <v>398.43799999999999</v>
      </c>
      <c r="O5098" s="511">
        <v>42581</v>
      </c>
      <c r="P5098" s="512">
        <v>14</v>
      </c>
      <c r="V5098" s="504">
        <v>432.46899999999999</v>
      </c>
      <c r="AC5098" s="511">
        <f t="shared" si="159"/>
        <v>42947.541666654353</v>
      </c>
      <c r="AD5098" s="512">
        <f t="shared" si="158"/>
        <v>14</v>
      </c>
      <c r="AJ5098" s="504">
        <v>384</v>
      </c>
    </row>
    <row r="5099" spans="1:36" x14ac:dyDescent="0.2">
      <c r="A5099" s="511">
        <v>42216</v>
      </c>
      <c r="B5099" s="512">
        <v>15</v>
      </c>
      <c r="H5099" s="504">
        <v>425.60599999999999</v>
      </c>
      <c r="O5099" s="511">
        <v>42581</v>
      </c>
      <c r="P5099" s="512">
        <v>15</v>
      </c>
      <c r="V5099" s="504">
        <v>450.28100000000001</v>
      </c>
      <c r="AC5099" s="511">
        <f t="shared" si="159"/>
        <v>42947.583333321018</v>
      </c>
      <c r="AD5099" s="512">
        <f t="shared" si="158"/>
        <v>15</v>
      </c>
      <c r="AJ5099" s="504">
        <v>430</v>
      </c>
    </row>
    <row r="5100" spans="1:36" x14ac:dyDescent="0.2">
      <c r="A5100" s="511">
        <v>42216</v>
      </c>
      <c r="B5100" s="512">
        <v>16</v>
      </c>
      <c r="H5100" s="504">
        <v>444.048</v>
      </c>
      <c r="O5100" s="511">
        <v>42581</v>
      </c>
      <c r="P5100" s="512">
        <v>16</v>
      </c>
      <c r="V5100" s="504">
        <v>464.28500000000003</v>
      </c>
      <c r="AC5100" s="511">
        <f t="shared" si="159"/>
        <v>42947.624999987682</v>
      </c>
      <c r="AD5100" s="512">
        <f t="shared" si="158"/>
        <v>16</v>
      </c>
      <c r="AJ5100" s="504">
        <v>477</v>
      </c>
    </row>
    <row r="5101" spans="1:36" x14ac:dyDescent="0.2">
      <c r="A5101" s="511">
        <v>42216</v>
      </c>
      <c r="B5101" s="512">
        <v>17</v>
      </c>
      <c r="H5101" s="504">
        <v>453.404</v>
      </c>
      <c r="O5101" s="511">
        <v>42581</v>
      </c>
      <c r="P5101" s="512">
        <v>17</v>
      </c>
      <c r="V5101" s="504">
        <v>472.00900000000001</v>
      </c>
      <c r="AC5101" s="511">
        <f t="shared" si="159"/>
        <v>42947.666666654346</v>
      </c>
      <c r="AD5101" s="512">
        <f t="shared" si="158"/>
        <v>17</v>
      </c>
      <c r="AJ5101" s="504">
        <v>509</v>
      </c>
    </row>
    <row r="5102" spans="1:36" x14ac:dyDescent="0.2">
      <c r="A5102" s="511">
        <v>42216</v>
      </c>
      <c r="B5102" s="512">
        <v>18</v>
      </c>
      <c r="H5102" s="504">
        <v>451.87599999999998</v>
      </c>
      <c r="O5102" s="511">
        <v>42581</v>
      </c>
      <c r="P5102" s="512">
        <v>18</v>
      </c>
      <c r="V5102" s="504">
        <v>470.80799999999999</v>
      </c>
      <c r="AC5102" s="511">
        <f t="shared" si="159"/>
        <v>42947.70833332101</v>
      </c>
      <c r="AD5102" s="512">
        <f t="shared" si="158"/>
        <v>18</v>
      </c>
      <c r="AJ5102" s="504">
        <v>518</v>
      </c>
    </row>
    <row r="5103" spans="1:36" x14ac:dyDescent="0.2">
      <c r="A5103" s="511">
        <v>42216</v>
      </c>
      <c r="B5103" s="512">
        <v>19</v>
      </c>
      <c r="H5103" s="504">
        <v>439.32600000000002</v>
      </c>
      <c r="O5103" s="511">
        <v>42581</v>
      </c>
      <c r="P5103" s="512">
        <v>19</v>
      </c>
      <c r="V5103" s="504">
        <v>458.69600000000003</v>
      </c>
      <c r="AC5103" s="511">
        <f t="shared" si="159"/>
        <v>42947.749999987675</v>
      </c>
      <c r="AD5103" s="512">
        <f t="shared" si="158"/>
        <v>19</v>
      </c>
      <c r="AJ5103" s="504">
        <v>514</v>
      </c>
    </row>
    <row r="5104" spans="1:36" x14ac:dyDescent="0.2">
      <c r="A5104" s="511">
        <v>42216</v>
      </c>
      <c r="B5104" s="512">
        <v>20</v>
      </c>
      <c r="H5104" s="504">
        <v>415.62900000000002</v>
      </c>
      <c r="O5104" s="511">
        <v>42581</v>
      </c>
      <c r="P5104" s="512">
        <v>20</v>
      </c>
      <c r="V5104" s="504">
        <v>435.774</v>
      </c>
      <c r="AC5104" s="511">
        <f t="shared" si="159"/>
        <v>42947.791666654339</v>
      </c>
      <c r="AD5104" s="512">
        <f t="shared" si="158"/>
        <v>20</v>
      </c>
      <c r="AJ5104" s="504">
        <v>488</v>
      </c>
    </row>
    <row r="5105" spans="1:36" x14ac:dyDescent="0.2">
      <c r="A5105" s="511">
        <v>42216</v>
      </c>
      <c r="B5105" s="512">
        <v>21</v>
      </c>
      <c r="H5105" s="504">
        <v>392.07900000000001</v>
      </c>
      <c r="O5105" s="511">
        <v>42581</v>
      </c>
      <c r="P5105" s="512">
        <v>21</v>
      </c>
      <c r="V5105" s="504">
        <v>414.399</v>
      </c>
      <c r="AC5105" s="511">
        <f t="shared" si="159"/>
        <v>42947.833333321003</v>
      </c>
      <c r="AD5105" s="512">
        <f t="shared" si="158"/>
        <v>21</v>
      </c>
      <c r="AJ5105" s="504">
        <v>440</v>
      </c>
    </row>
    <row r="5106" spans="1:36" x14ac:dyDescent="0.2">
      <c r="A5106" s="511">
        <v>42216</v>
      </c>
      <c r="B5106" s="512">
        <v>22</v>
      </c>
      <c r="H5106" s="504">
        <v>370.44400000000002</v>
      </c>
      <c r="O5106" s="511">
        <v>42581</v>
      </c>
      <c r="P5106" s="512">
        <v>22</v>
      </c>
      <c r="V5106" s="504">
        <v>391.29599999999999</v>
      </c>
      <c r="AC5106" s="511">
        <f t="shared" si="159"/>
        <v>42947.874999987667</v>
      </c>
      <c r="AD5106" s="512">
        <f t="shared" si="158"/>
        <v>22</v>
      </c>
      <c r="AJ5106" s="504">
        <v>404</v>
      </c>
    </row>
    <row r="5107" spans="1:36" x14ac:dyDescent="0.2">
      <c r="A5107" s="511">
        <v>42216</v>
      </c>
      <c r="B5107" s="512">
        <v>23</v>
      </c>
      <c r="H5107" s="504">
        <v>336.88299999999998</v>
      </c>
      <c r="O5107" s="511">
        <v>42581</v>
      </c>
      <c r="P5107" s="512">
        <v>23</v>
      </c>
      <c r="V5107" s="504">
        <v>354.452</v>
      </c>
      <c r="AC5107" s="511">
        <f t="shared" si="159"/>
        <v>42947.916666654331</v>
      </c>
      <c r="AD5107" s="512">
        <f t="shared" si="158"/>
        <v>23</v>
      </c>
      <c r="AJ5107" s="504">
        <v>359</v>
      </c>
    </row>
    <row r="5108" spans="1:36" x14ac:dyDescent="0.2">
      <c r="A5108" s="511">
        <v>42216</v>
      </c>
      <c r="B5108" s="512">
        <v>24</v>
      </c>
      <c r="H5108" s="504">
        <v>301.48399999999998</v>
      </c>
      <c r="O5108" s="511">
        <v>42581</v>
      </c>
      <c r="P5108" s="512">
        <v>24</v>
      </c>
      <c r="V5108" s="504">
        <v>317.94900000000001</v>
      </c>
      <c r="AC5108" s="511">
        <f t="shared" si="159"/>
        <v>42947.958333320996</v>
      </c>
      <c r="AD5108" s="512">
        <f t="shared" si="158"/>
        <v>24</v>
      </c>
      <c r="AJ5108" s="504">
        <v>309</v>
      </c>
    </row>
    <row r="5109" spans="1:36" x14ac:dyDescent="0.2">
      <c r="A5109" s="511">
        <v>42217</v>
      </c>
      <c r="B5109" s="512">
        <v>1</v>
      </c>
      <c r="H5109" s="504">
        <v>277.14</v>
      </c>
      <c r="O5109" s="511">
        <v>42582</v>
      </c>
      <c r="P5109" s="512">
        <v>1</v>
      </c>
      <c r="V5109" s="504">
        <v>287.70999999999998</v>
      </c>
      <c r="AC5109" s="511">
        <f t="shared" si="159"/>
        <v>42947.99999998766</v>
      </c>
      <c r="AD5109" s="512">
        <f t="shared" si="158"/>
        <v>1</v>
      </c>
      <c r="AJ5109" s="504">
        <v>273</v>
      </c>
    </row>
    <row r="5110" spans="1:36" x14ac:dyDescent="0.2">
      <c r="A5110" s="511">
        <v>42217</v>
      </c>
      <c r="B5110" s="512">
        <v>2</v>
      </c>
      <c r="H5110" s="504">
        <v>259.16300000000001</v>
      </c>
      <c r="O5110" s="511">
        <v>42582</v>
      </c>
      <c r="P5110" s="512">
        <v>2</v>
      </c>
      <c r="V5110" s="504">
        <v>264.08699999999999</v>
      </c>
      <c r="AC5110" s="511">
        <f t="shared" si="159"/>
        <v>42948.041666654324</v>
      </c>
      <c r="AD5110" s="512">
        <f t="shared" si="158"/>
        <v>2</v>
      </c>
      <c r="AJ5110" s="504">
        <v>249</v>
      </c>
    </row>
    <row r="5111" spans="1:36" x14ac:dyDescent="0.2">
      <c r="A5111" s="511">
        <v>42217</v>
      </c>
      <c r="B5111" s="512">
        <v>3</v>
      </c>
      <c r="H5111" s="504">
        <v>246.47399999999999</v>
      </c>
      <c r="O5111" s="511">
        <v>42582</v>
      </c>
      <c r="P5111" s="512">
        <v>3</v>
      </c>
      <c r="V5111" s="504">
        <v>248.67699999999999</v>
      </c>
      <c r="AC5111" s="511">
        <f t="shared" si="159"/>
        <v>42948.083333320988</v>
      </c>
      <c r="AD5111" s="512">
        <f t="shared" si="158"/>
        <v>3</v>
      </c>
      <c r="AJ5111" s="504">
        <v>236</v>
      </c>
    </row>
    <row r="5112" spans="1:36" x14ac:dyDescent="0.2">
      <c r="A5112" s="511">
        <v>42217</v>
      </c>
      <c r="B5112" s="512">
        <v>4</v>
      </c>
      <c r="H5112" s="504">
        <v>239.739</v>
      </c>
      <c r="O5112" s="511">
        <v>42582</v>
      </c>
      <c r="P5112" s="512">
        <v>4</v>
      </c>
      <c r="V5112" s="504">
        <v>237.208</v>
      </c>
      <c r="AC5112" s="511">
        <f t="shared" si="159"/>
        <v>42948.124999987653</v>
      </c>
      <c r="AD5112" s="512">
        <f t="shared" si="158"/>
        <v>4</v>
      </c>
      <c r="AJ5112" s="504">
        <v>230</v>
      </c>
    </row>
    <row r="5113" spans="1:36" x14ac:dyDescent="0.2">
      <c r="A5113" s="511">
        <v>42217</v>
      </c>
      <c r="B5113" s="512">
        <v>5</v>
      </c>
      <c r="H5113" s="504">
        <v>237.24600000000001</v>
      </c>
      <c r="O5113" s="511">
        <v>42582</v>
      </c>
      <c r="P5113" s="512">
        <v>5</v>
      </c>
      <c r="V5113" s="504">
        <v>231.256</v>
      </c>
      <c r="AC5113" s="511">
        <f t="shared" si="159"/>
        <v>42948.166666654317</v>
      </c>
      <c r="AD5113" s="512">
        <f t="shared" si="158"/>
        <v>5</v>
      </c>
      <c r="AJ5113" s="504">
        <v>228</v>
      </c>
    </row>
    <row r="5114" spans="1:36" x14ac:dyDescent="0.2">
      <c r="A5114" s="511">
        <v>42217</v>
      </c>
      <c r="B5114" s="512">
        <v>6</v>
      </c>
      <c r="H5114" s="504">
        <v>235.80799999999999</v>
      </c>
      <c r="O5114" s="511">
        <v>42582</v>
      </c>
      <c r="P5114" s="512">
        <v>6</v>
      </c>
      <c r="V5114" s="504">
        <v>226.965</v>
      </c>
      <c r="AC5114" s="511">
        <f t="shared" si="159"/>
        <v>42948.208333320981</v>
      </c>
      <c r="AD5114" s="512">
        <f t="shared" si="158"/>
        <v>6</v>
      </c>
      <c r="AJ5114" s="504">
        <v>229</v>
      </c>
    </row>
    <row r="5115" spans="1:36" x14ac:dyDescent="0.2">
      <c r="A5115" s="511">
        <v>42217</v>
      </c>
      <c r="B5115" s="512">
        <v>7</v>
      </c>
      <c r="H5115" s="504">
        <v>234.268</v>
      </c>
      <c r="O5115" s="511">
        <v>42582</v>
      </c>
      <c r="P5115" s="512">
        <v>7</v>
      </c>
      <c r="V5115" s="504">
        <v>220.61</v>
      </c>
      <c r="AC5115" s="511">
        <f t="shared" si="159"/>
        <v>42948.249999987645</v>
      </c>
      <c r="AD5115" s="512">
        <f t="shared" si="158"/>
        <v>7</v>
      </c>
      <c r="AJ5115" s="504">
        <v>231</v>
      </c>
    </row>
    <row r="5116" spans="1:36" x14ac:dyDescent="0.2">
      <c r="A5116" s="511">
        <v>42217</v>
      </c>
      <c r="B5116" s="512">
        <v>8</v>
      </c>
      <c r="H5116" s="504">
        <v>244.11500000000001</v>
      </c>
      <c r="O5116" s="511">
        <v>42582</v>
      </c>
      <c r="P5116" s="512">
        <v>8</v>
      </c>
      <c r="V5116" s="504">
        <v>222.441</v>
      </c>
      <c r="AC5116" s="511">
        <f t="shared" si="159"/>
        <v>42948.29166665431</v>
      </c>
      <c r="AD5116" s="512">
        <f t="shared" si="158"/>
        <v>8</v>
      </c>
      <c r="AJ5116" s="504">
        <v>239</v>
      </c>
    </row>
    <row r="5117" spans="1:36" x14ac:dyDescent="0.2">
      <c r="A5117" s="511">
        <v>42217</v>
      </c>
      <c r="B5117" s="512">
        <v>9</v>
      </c>
      <c r="H5117" s="504">
        <v>258.92</v>
      </c>
      <c r="O5117" s="511">
        <v>42582</v>
      </c>
      <c r="P5117" s="512">
        <v>9</v>
      </c>
      <c r="V5117" s="504">
        <v>233.876</v>
      </c>
      <c r="AC5117" s="511">
        <f t="shared" si="159"/>
        <v>42948.333333320974</v>
      </c>
      <c r="AD5117" s="512">
        <f t="shared" si="158"/>
        <v>9</v>
      </c>
      <c r="AJ5117" s="504">
        <v>255</v>
      </c>
    </row>
    <row r="5118" spans="1:36" x14ac:dyDescent="0.2">
      <c r="A5118" s="511">
        <v>42217</v>
      </c>
      <c r="B5118" s="512">
        <v>10</v>
      </c>
      <c r="H5118" s="504">
        <v>275.46800000000002</v>
      </c>
      <c r="O5118" s="511">
        <v>42582</v>
      </c>
      <c r="P5118" s="512">
        <v>10</v>
      </c>
      <c r="V5118" s="504">
        <v>249.96</v>
      </c>
      <c r="AC5118" s="511">
        <f t="shared" si="159"/>
        <v>42948.374999987638</v>
      </c>
      <c r="AD5118" s="512">
        <f t="shared" si="158"/>
        <v>10</v>
      </c>
      <c r="AJ5118" s="504">
        <v>272</v>
      </c>
    </row>
    <row r="5119" spans="1:36" x14ac:dyDescent="0.2">
      <c r="A5119" s="511">
        <v>42217</v>
      </c>
      <c r="B5119" s="512">
        <v>11</v>
      </c>
      <c r="H5119" s="504">
        <v>294.42599999999999</v>
      </c>
      <c r="O5119" s="511">
        <v>42582</v>
      </c>
      <c r="P5119" s="512">
        <v>11</v>
      </c>
      <c r="V5119" s="504">
        <v>272.36</v>
      </c>
      <c r="AC5119" s="511">
        <f t="shared" si="159"/>
        <v>42948.416666654302</v>
      </c>
      <c r="AD5119" s="512">
        <f t="shared" si="158"/>
        <v>11</v>
      </c>
      <c r="AJ5119" s="504">
        <v>294</v>
      </c>
    </row>
    <row r="5120" spans="1:36" x14ac:dyDescent="0.2">
      <c r="A5120" s="511">
        <v>42217</v>
      </c>
      <c r="B5120" s="512">
        <v>12</v>
      </c>
      <c r="H5120" s="504">
        <v>316.678</v>
      </c>
      <c r="O5120" s="511">
        <v>42582</v>
      </c>
      <c r="P5120" s="512">
        <v>12</v>
      </c>
      <c r="V5120" s="504">
        <v>298.137</v>
      </c>
      <c r="AC5120" s="511">
        <f t="shared" si="159"/>
        <v>42948.458333320967</v>
      </c>
      <c r="AD5120" s="512">
        <f t="shared" si="158"/>
        <v>12</v>
      </c>
      <c r="AJ5120" s="504">
        <v>322</v>
      </c>
    </row>
    <row r="5121" spans="1:36" x14ac:dyDescent="0.2">
      <c r="A5121" s="511">
        <v>42217</v>
      </c>
      <c r="B5121" s="512">
        <v>13</v>
      </c>
      <c r="H5121" s="504">
        <v>338.53500000000003</v>
      </c>
      <c r="O5121" s="511">
        <v>42582</v>
      </c>
      <c r="P5121" s="512">
        <v>13</v>
      </c>
      <c r="V5121" s="504">
        <v>327.17500000000001</v>
      </c>
      <c r="AC5121" s="511">
        <f t="shared" si="159"/>
        <v>42948.499999987631</v>
      </c>
      <c r="AD5121" s="512">
        <f t="shared" si="158"/>
        <v>13</v>
      </c>
      <c r="AJ5121" s="504">
        <v>354</v>
      </c>
    </row>
    <row r="5122" spans="1:36" x14ac:dyDescent="0.2">
      <c r="A5122" s="511">
        <v>42217</v>
      </c>
      <c r="B5122" s="512">
        <v>14</v>
      </c>
      <c r="H5122" s="504">
        <v>360.452</v>
      </c>
      <c r="O5122" s="511">
        <v>42582</v>
      </c>
      <c r="P5122" s="512">
        <v>14</v>
      </c>
      <c r="V5122" s="504">
        <v>353.01900000000001</v>
      </c>
      <c r="AC5122" s="511">
        <f t="shared" si="159"/>
        <v>42948.541666654295</v>
      </c>
      <c r="AD5122" s="512">
        <f t="shared" si="158"/>
        <v>14</v>
      </c>
      <c r="AJ5122" s="504">
        <v>394</v>
      </c>
    </row>
    <row r="5123" spans="1:36" x14ac:dyDescent="0.2">
      <c r="A5123" s="511">
        <v>42217</v>
      </c>
      <c r="B5123" s="512">
        <v>15</v>
      </c>
      <c r="H5123" s="504">
        <v>376.65199999999999</v>
      </c>
      <c r="O5123" s="511">
        <v>42582</v>
      </c>
      <c r="P5123" s="512">
        <v>15</v>
      </c>
      <c r="V5123" s="504">
        <v>377.52800000000002</v>
      </c>
      <c r="AC5123" s="511">
        <f t="shared" si="159"/>
        <v>42948.583333320959</v>
      </c>
      <c r="AD5123" s="512">
        <f t="shared" si="158"/>
        <v>15</v>
      </c>
      <c r="AJ5123" s="504">
        <v>436</v>
      </c>
    </row>
    <row r="5124" spans="1:36" x14ac:dyDescent="0.2">
      <c r="A5124" s="511">
        <v>42217</v>
      </c>
      <c r="B5124" s="512">
        <v>16</v>
      </c>
      <c r="H5124" s="504">
        <v>395.24700000000001</v>
      </c>
      <c r="O5124" s="511">
        <v>42582</v>
      </c>
      <c r="P5124" s="512">
        <v>16</v>
      </c>
      <c r="V5124" s="504">
        <v>397.84699999999998</v>
      </c>
      <c r="AC5124" s="511">
        <f t="shared" si="159"/>
        <v>42948.624999987624</v>
      </c>
      <c r="AD5124" s="512">
        <f t="shared" si="158"/>
        <v>16</v>
      </c>
      <c r="AJ5124" s="504">
        <v>472</v>
      </c>
    </row>
    <row r="5125" spans="1:36" x14ac:dyDescent="0.2">
      <c r="A5125" s="511">
        <v>42217</v>
      </c>
      <c r="B5125" s="512">
        <v>17</v>
      </c>
      <c r="H5125" s="504">
        <v>405.16199999999998</v>
      </c>
      <c r="O5125" s="511">
        <v>42582</v>
      </c>
      <c r="P5125" s="512">
        <v>17</v>
      </c>
      <c r="V5125" s="504">
        <v>410.57900000000001</v>
      </c>
      <c r="AC5125" s="511">
        <f t="shared" si="159"/>
        <v>42948.666666654288</v>
      </c>
      <c r="AD5125" s="512">
        <f t="shared" si="158"/>
        <v>17</v>
      </c>
      <c r="AJ5125" s="504">
        <v>496</v>
      </c>
    </row>
    <row r="5126" spans="1:36" x14ac:dyDescent="0.2">
      <c r="A5126" s="511">
        <v>42217</v>
      </c>
      <c r="B5126" s="512">
        <v>18</v>
      </c>
      <c r="H5126" s="504">
        <v>408.67200000000003</v>
      </c>
      <c r="O5126" s="511">
        <v>42582</v>
      </c>
      <c r="P5126" s="512">
        <v>18</v>
      </c>
      <c r="V5126" s="504">
        <v>414.00099999999998</v>
      </c>
      <c r="AC5126" s="511">
        <f t="shared" si="159"/>
        <v>42948.708333320952</v>
      </c>
      <c r="AD5126" s="512">
        <f t="shared" si="158"/>
        <v>18</v>
      </c>
      <c r="AJ5126" s="504">
        <v>507</v>
      </c>
    </row>
    <row r="5127" spans="1:36" x14ac:dyDescent="0.2">
      <c r="A5127" s="511">
        <v>42217</v>
      </c>
      <c r="B5127" s="512">
        <v>19</v>
      </c>
      <c r="H5127" s="504">
        <v>403.84100000000001</v>
      </c>
      <c r="O5127" s="511">
        <v>42582</v>
      </c>
      <c r="P5127" s="512">
        <v>19</v>
      </c>
      <c r="V5127" s="504">
        <v>407.334</v>
      </c>
      <c r="AC5127" s="511">
        <f t="shared" si="159"/>
        <v>42948.749999987616</v>
      </c>
      <c r="AD5127" s="512">
        <f t="shared" si="158"/>
        <v>19</v>
      </c>
      <c r="AJ5127" s="504">
        <v>503</v>
      </c>
    </row>
    <row r="5128" spans="1:36" x14ac:dyDescent="0.2">
      <c r="A5128" s="511">
        <v>42217</v>
      </c>
      <c r="B5128" s="512">
        <v>20</v>
      </c>
      <c r="H5128" s="504">
        <v>383.84</v>
      </c>
      <c r="O5128" s="511">
        <v>42582</v>
      </c>
      <c r="P5128" s="512">
        <v>20</v>
      </c>
      <c r="V5128" s="504">
        <v>390.04599999999999</v>
      </c>
      <c r="AC5128" s="511">
        <f t="shared" si="159"/>
        <v>42948.791666654281</v>
      </c>
      <c r="AD5128" s="512">
        <f t="shared" si="158"/>
        <v>20</v>
      </c>
      <c r="AJ5128" s="504">
        <v>482</v>
      </c>
    </row>
    <row r="5129" spans="1:36" x14ac:dyDescent="0.2">
      <c r="A5129" s="511">
        <v>42217</v>
      </c>
      <c r="B5129" s="512">
        <v>21</v>
      </c>
      <c r="H5129" s="504">
        <v>359.91300000000001</v>
      </c>
      <c r="O5129" s="511">
        <v>42582</v>
      </c>
      <c r="P5129" s="512">
        <v>21</v>
      </c>
      <c r="V5129" s="504">
        <v>376.02699999999999</v>
      </c>
      <c r="AC5129" s="511">
        <f t="shared" si="159"/>
        <v>42948.833333320945</v>
      </c>
      <c r="AD5129" s="512">
        <f t="shared" si="158"/>
        <v>21</v>
      </c>
      <c r="AJ5129" s="504">
        <v>446</v>
      </c>
    </row>
    <row r="5130" spans="1:36" x14ac:dyDescent="0.2">
      <c r="A5130" s="511">
        <v>42217</v>
      </c>
      <c r="B5130" s="512">
        <v>22</v>
      </c>
      <c r="H5130" s="504">
        <v>340.428</v>
      </c>
      <c r="O5130" s="511">
        <v>42582</v>
      </c>
      <c r="P5130" s="512">
        <v>22</v>
      </c>
      <c r="V5130" s="504">
        <v>352.87099999999998</v>
      </c>
      <c r="AC5130" s="511">
        <f t="shared" si="159"/>
        <v>42948.874999987609</v>
      </c>
      <c r="AD5130" s="512">
        <f t="shared" si="158"/>
        <v>22</v>
      </c>
      <c r="AJ5130" s="504">
        <v>412</v>
      </c>
    </row>
    <row r="5131" spans="1:36" x14ac:dyDescent="0.2">
      <c r="A5131" s="511">
        <v>42217</v>
      </c>
      <c r="B5131" s="512">
        <v>23</v>
      </c>
      <c r="H5131" s="504">
        <v>310.726</v>
      </c>
      <c r="O5131" s="511">
        <v>42582</v>
      </c>
      <c r="P5131" s="512">
        <v>23</v>
      </c>
      <c r="V5131" s="504">
        <v>314.41500000000002</v>
      </c>
      <c r="AC5131" s="511">
        <f t="shared" si="159"/>
        <v>42948.916666654273</v>
      </c>
      <c r="AD5131" s="512">
        <f t="shared" si="158"/>
        <v>23</v>
      </c>
      <c r="AJ5131" s="504">
        <v>366</v>
      </c>
    </row>
    <row r="5132" spans="1:36" x14ac:dyDescent="0.2">
      <c r="A5132" s="511">
        <v>42217</v>
      </c>
      <c r="B5132" s="512">
        <v>24</v>
      </c>
      <c r="H5132" s="504">
        <v>282.245</v>
      </c>
      <c r="O5132" s="511">
        <v>42582</v>
      </c>
      <c r="P5132" s="512">
        <v>24</v>
      </c>
      <c r="V5132" s="504">
        <v>278.46100000000001</v>
      </c>
      <c r="AC5132" s="511">
        <f t="shared" si="159"/>
        <v>42948.958333320938</v>
      </c>
      <c r="AD5132" s="512">
        <f t="shared" si="158"/>
        <v>24</v>
      </c>
      <c r="AJ5132" s="504">
        <v>315</v>
      </c>
    </row>
    <row r="5133" spans="1:36" x14ac:dyDescent="0.2">
      <c r="A5133" s="511">
        <v>42218</v>
      </c>
      <c r="B5133" s="512">
        <v>1</v>
      </c>
      <c r="H5133" s="504">
        <v>259.51100000000002</v>
      </c>
      <c r="O5133" s="511">
        <v>42583</v>
      </c>
      <c r="P5133" s="512">
        <v>1</v>
      </c>
      <c r="V5133" s="504">
        <v>252.94300000000001</v>
      </c>
      <c r="AC5133" s="511">
        <f t="shared" si="159"/>
        <v>42948.999999987602</v>
      </c>
      <c r="AD5133" s="512">
        <f t="shared" si="158"/>
        <v>1</v>
      </c>
      <c r="AJ5133" s="504">
        <v>276</v>
      </c>
    </row>
    <row r="5134" spans="1:36" x14ac:dyDescent="0.2">
      <c r="A5134" s="511">
        <v>42218</v>
      </c>
      <c r="B5134" s="512">
        <v>2</v>
      </c>
      <c r="H5134" s="504">
        <v>242.15</v>
      </c>
      <c r="O5134" s="511">
        <v>42583</v>
      </c>
      <c r="P5134" s="512">
        <v>2</v>
      </c>
      <c r="V5134" s="504">
        <v>237.15700000000001</v>
      </c>
      <c r="AC5134" s="511">
        <f t="shared" si="159"/>
        <v>42949.041666654266</v>
      </c>
      <c r="AD5134" s="512">
        <f t="shared" si="158"/>
        <v>2</v>
      </c>
      <c r="AJ5134" s="504">
        <v>251</v>
      </c>
    </row>
    <row r="5135" spans="1:36" x14ac:dyDescent="0.2">
      <c r="A5135" s="511">
        <v>42218</v>
      </c>
      <c r="B5135" s="512">
        <v>3</v>
      </c>
      <c r="H5135" s="504">
        <v>231.13800000000001</v>
      </c>
      <c r="O5135" s="511">
        <v>42583</v>
      </c>
      <c r="P5135" s="512">
        <v>3</v>
      </c>
      <c r="V5135" s="504">
        <v>226.09399999999999</v>
      </c>
      <c r="AC5135" s="511">
        <f t="shared" si="159"/>
        <v>42949.08333332093</v>
      </c>
      <c r="AD5135" s="512">
        <f t="shared" si="158"/>
        <v>3</v>
      </c>
      <c r="AJ5135" s="504">
        <v>236</v>
      </c>
    </row>
    <row r="5136" spans="1:36" x14ac:dyDescent="0.2">
      <c r="A5136" s="511">
        <v>42218</v>
      </c>
      <c r="B5136" s="512">
        <v>4</v>
      </c>
      <c r="H5136" s="504">
        <v>222.679</v>
      </c>
      <c r="O5136" s="511">
        <v>42583</v>
      </c>
      <c r="P5136" s="512">
        <v>4</v>
      </c>
      <c r="V5136" s="504">
        <v>219.05600000000001</v>
      </c>
      <c r="AC5136" s="511">
        <f t="shared" si="159"/>
        <v>42949.124999987594</v>
      </c>
      <c r="AD5136" s="512">
        <f t="shared" si="158"/>
        <v>4</v>
      </c>
      <c r="AJ5136" s="504">
        <v>229</v>
      </c>
    </row>
    <row r="5137" spans="1:36" x14ac:dyDescent="0.2">
      <c r="A5137" s="511">
        <v>42218</v>
      </c>
      <c r="B5137" s="512">
        <v>5</v>
      </c>
      <c r="H5137" s="504">
        <v>219.374</v>
      </c>
      <c r="O5137" s="511">
        <v>42583</v>
      </c>
      <c r="P5137" s="512">
        <v>5</v>
      </c>
      <c r="V5137" s="504">
        <v>220.35900000000001</v>
      </c>
      <c r="AC5137" s="511">
        <f t="shared" si="159"/>
        <v>42949.166666654259</v>
      </c>
      <c r="AD5137" s="512">
        <f t="shared" si="158"/>
        <v>5</v>
      </c>
      <c r="AJ5137" s="504">
        <v>227</v>
      </c>
    </row>
    <row r="5138" spans="1:36" x14ac:dyDescent="0.2">
      <c r="A5138" s="511">
        <v>42218</v>
      </c>
      <c r="B5138" s="512">
        <v>6</v>
      </c>
      <c r="H5138" s="504">
        <v>217.59299999999999</v>
      </c>
      <c r="O5138" s="511">
        <v>42583</v>
      </c>
      <c r="P5138" s="512">
        <v>6</v>
      </c>
      <c r="V5138" s="504">
        <v>228.34700000000001</v>
      </c>
      <c r="AC5138" s="511">
        <f t="shared" si="159"/>
        <v>42949.208333320923</v>
      </c>
      <c r="AD5138" s="512">
        <f t="shared" si="158"/>
        <v>6</v>
      </c>
      <c r="AJ5138" s="504">
        <v>227</v>
      </c>
    </row>
    <row r="5139" spans="1:36" x14ac:dyDescent="0.2">
      <c r="A5139" s="511">
        <v>42218</v>
      </c>
      <c r="B5139" s="512">
        <v>7</v>
      </c>
      <c r="H5139" s="504">
        <v>210.226</v>
      </c>
      <c r="O5139" s="511">
        <v>42583</v>
      </c>
      <c r="P5139" s="512">
        <v>7</v>
      </c>
      <c r="V5139" s="504">
        <v>241.27199999999999</v>
      </c>
      <c r="AC5139" s="511">
        <f t="shared" si="159"/>
        <v>42949.249999987587</v>
      </c>
      <c r="AD5139" s="512">
        <f t="shared" si="158"/>
        <v>7</v>
      </c>
      <c r="AJ5139" s="504">
        <v>228</v>
      </c>
    </row>
    <row r="5140" spans="1:36" x14ac:dyDescent="0.2">
      <c r="A5140" s="511">
        <v>42218</v>
      </c>
      <c r="B5140" s="512">
        <v>8</v>
      </c>
      <c r="H5140" s="504">
        <v>214.07300000000001</v>
      </c>
      <c r="O5140" s="511">
        <v>42583</v>
      </c>
      <c r="P5140" s="512">
        <v>8</v>
      </c>
      <c r="V5140" s="504">
        <v>259.12700000000001</v>
      </c>
      <c r="AC5140" s="511">
        <f t="shared" si="159"/>
        <v>42949.291666654251</v>
      </c>
      <c r="AD5140" s="512">
        <f t="shared" si="158"/>
        <v>8</v>
      </c>
      <c r="AJ5140" s="504">
        <v>233</v>
      </c>
    </row>
    <row r="5141" spans="1:36" x14ac:dyDescent="0.2">
      <c r="A5141" s="511">
        <v>42218</v>
      </c>
      <c r="B5141" s="512">
        <v>9</v>
      </c>
      <c r="H5141" s="504">
        <v>226.33099999999999</v>
      </c>
      <c r="O5141" s="511">
        <v>42583</v>
      </c>
      <c r="P5141" s="512">
        <v>9</v>
      </c>
      <c r="V5141" s="504">
        <v>272.03800000000001</v>
      </c>
      <c r="AC5141" s="511">
        <f t="shared" si="159"/>
        <v>42949.333333320916</v>
      </c>
      <c r="AD5141" s="512">
        <f t="shared" si="158"/>
        <v>9</v>
      </c>
      <c r="AJ5141" s="504">
        <v>245</v>
      </c>
    </row>
    <row r="5142" spans="1:36" x14ac:dyDescent="0.2">
      <c r="A5142" s="511">
        <v>42218</v>
      </c>
      <c r="B5142" s="512">
        <v>10</v>
      </c>
      <c r="H5142" s="504">
        <v>240.55500000000001</v>
      </c>
      <c r="O5142" s="511">
        <v>42583</v>
      </c>
      <c r="P5142" s="512">
        <v>10</v>
      </c>
      <c r="V5142" s="504">
        <v>287.95299999999997</v>
      </c>
      <c r="AC5142" s="511">
        <f t="shared" si="159"/>
        <v>42949.37499998758</v>
      </c>
      <c r="AD5142" s="512">
        <f t="shared" ref="AD5142:AD5205" si="160">B5142</f>
        <v>10</v>
      </c>
      <c r="AJ5142" s="504">
        <v>261</v>
      </c>
    </row>
    <row r="5143" spans="1:36" x14ac:dyDescent="0.2">
      <c r="A5143" s="511">
        <v>42218</v>
      </c>
      <c r="B5143" s="512">
        <v>11</v>
      </c>
      <c r="H5143" s="504">
        <v>255.76599999999999</v>
      </c>
      <c r="O5143" s="511">
        <v>42583</v>
      </c>
      <c r="P5143" s="512">
        <v>11</v>
      </c>
      <c r="V5143" s="504">
        <v>307.64600000000002</v>
      </c>
      <c r="AC5143" s="511">
        <f t="shared" ref="AC5143:AC5206" si="161">AC5142+1/24</f>
        <v>42949.416666654244</v>
      </c>
      <c r="AD5143" s="512">
        <f t="shared" si="160"/>
        <v>11</v>
      </c>
      <c r="AJ5143" s="504">
        <v>281</v>
      </c>
    </row>
    <row r="5144" spans="1:36" x14ac:dyDescent="0.2">
      <c r="A5144" s="511">
        <v>42218</v>
      </c>
      <c r="B5144" s="512">
        <v>12</v>
      </c>
      <c r="H5144" s="504">
        <v>273.71499999999997</v>
      </c>
      <c r="O5144" s="511">
        <v>42583</v>
      </c>
      <c r="P5144" s="512">
        <v>12</v>
      </c>
      <c r="V5144" s="504">
        <v>327.685</v>
      </c>
      <c r="AC5144" s="511">
        <f t="shared" si="161"/>
        <v>42949.458333320908</v>
      </c>
      <c r="AD5144" s="512">
        <f t="shared" si="160"/>
        <v>12</v>
      </c>
      <c r="AJ5144" s="504">
        <v>306</v>
      </c>
    </row>
    <row r="5145" spans="1:36" x14ac:dyDescent="0.2">
      <c r="A5145" s="511">
        <v>42218</v>
      </c>
      <c r="B5145" s="512">
        <v>13</v>
      </c>
      <c r="H5145" s="504">
        <v>290.70100000000002</v>
      </c>
      <c r="O5145" s="511">
        <v>42583</v>
      </c>
      <c r="P5145" s="512">
        <v>13</v>
      </c>
      <c r="V5145" s="504">
        <v>350.66899999999998</v>
      </c>
      <c r="AC5145" s="511">
        <f t="shared" si="161"/>
        <v>42949.499999987573</v>
      </c>
      <c r="AD5145" s="512">
        <f t="shared" si="160"/>
        <v>13</v>
      </c>
      <c r="AJ5145" s="504">
        <v>335</v>
      </c>
    </row>
    <row r="5146" spans="1:36" x14ac:dyDescent="0.2">
      <c r="A5146" s="511">
        <v>42218</v>
      </c>
      <c r="B5146" s="512">
        <v>14</v>
      </c>
      <c r="H5146" s="504">
        <v>314.476</v>
      </c>
      <c r="O5146" s="511">
        <v>42583</v>
      </c>
      <c r="P5146" s="512">
        <v>14</v>
      </c>
      <c r="V5146" s="504">
        <v>378.25299999999999</v>
      </c>
      <c r="AC5146" s="511">
        <f t="shared" si="161"/>
        <v>42949.541666654237</v>
      </c>
      <c r="AD5146" s="512">
        <f t="shared" si="160"/>
        <v>14</v>
      </c>
      <c r="AJ5146" s="504">
        <v>369</v>
      </c>
    </row>
    <row r="5147" spans="1:36" x14ac:dyDescent="0.2">
      <c r="A5147" s="511">
        <v>42218</v>
      </c>
      <c r="B5147" s="512">
        <v>15</v>
      </c>
      <c r="H5147" s="504">
        <v>340.82600000000002</v>
      </c>
      <c r="O5147" s="511">
        <v>42583</v>
      </c>
      <c r="P5147" s="512">
        <v>15</v>
      </c>
      <c r="V5147" s="504">
        <v>405.44799999999998</v>
      </c>
      <c r="AC5147" s="511">
        <f t="shared" si="161"/>
        <v>42949.583333320901</v>
      </c>
      <c r="AD5147" s="512">
        <f t="shared" si="160"/>
        <v>15</v>
      </c>
      <c r="AJ5147" s="504">
        <v>411</v>
      </c>
    </row>
    <row r="5148" spans="1:36" x14ac:dyDescent="0.2">
      <c r="A5148" s="511">
        <v>42218</v>
      </c>
      <c r="B5148" s="512">
        <v>16</v>
      </c>
      <c r="H5148" s="504">
        <v>363.65100000000001</v>
      </c>
      <c r="O5148" s="511">
        <v>42583</v>
      </c>
      <c r="P5148" s="512">
        <v>16</v>
      </c>
      <c r="V5148" s="504">
        <v>427.12</v>
      </c>
      <c r="AC5148" s="511">
        <f t="shared" si="161"/>
        <v>42949.624999987565</v>
      </c>
      <c r="AD5148" s="512">
        <f t="shared" si="160"/>
        <v>16</v>
      </c>
      <c r="AJ5148" s="504">
        <v>453</v>
      </c>
    </row>
    <row r="5149" spans="1:36" x14ac:dyDescent="0.2">
      <c r="A5149" s="511">
        <v>42218</v>
      </c>
      <c r="B5149" s="512">
        <v>17</v>
      </c>
      <c r="H5149" s="504">
        <v>378.63400000000001</v>
      </c>
      <c r="O5149" s="511">
        <v>42583</v>
      </c>
      <c r="P5149" s="512">
        <v>17</v>
      </c>
      <c r="V5149" s="504">
        <v>441.233</v>
      </c>
      <c r="AC5149" s="511">
        <f t="shared" si="161"/>
        <v>42949.66666665423</v>
      </c>
      <c r="AD5149" s="512">
        <f t="shared" si="160"/>
        <v>17</v>
      </c>
      <c r="AJ5149" s="504">
        <v>479</v>
      </c>
    </row>
    <row r="5150" spans="1:36" x14ac:dyDescent="0.2">
      <c r="A5150" s="511">
        <v>42218</v>
      </c>
      <c r="B5150" s="512">
        <v>18</v>
      </c>
      <c r="H5150" s="504">
        <v>392.84699999999998</v>
      </c>
      <c r="O5150" s="511">
        <v>42583</v>
      </c>
      <c r="P5150" s="512">
        <v>18</v>
      </c>
      <c r="V5150" s="504">
        <v>445.55099999999999</v>
      </c>
      <c r="AC5150" s="511">
        <f t="shared" si="161"/>
        <v>42949.708333320894</v>
      </c>
      <c r="AD5150" s="512">
        <f t="shared" si="160"/>
        <v>18</v>
      </c>
      <c r="AJ5150" s="504">
        <v>493</v>
      </c>
    </row>
    <row r="5151" spans="1:36" x14ac:dyDescent="0.2">
      <c r="A5151" s="511">
        <v>42218</v>
      </c>
      <c r="B5151" s="512">
        <v>19</v>
      </c>
      <c r="H5151" s="504">
        <v>386.87299999999999</v>
      </c>
      <c r="O5151" s="511">
        <v>42583</v>
      </c>
      <c r="P5151" s="512">
        <v>19</v>
      </c>
      <c r="V5151" s="504">
        <v>441.774</v>
      </c>
      <c r="AC5151" s="511">
        <f t="shared" si="161"/>
        <v>42949.749999987558</v>
      </c>
      <c r="AD5151" s="512">
        <f t="shared" si="160"/>
        <v>19</v>
      </c>
      <c r="AJ5151" s="504">
        <v>488</v>
      </c>
    </row>
    <row r="5152" spans="1:36" x14ac:dyDescent="0.2">
      <c r="A5152" s="511">
        <v>42218</v>
      </c>
      <c r="B5152" s="512">
        <v>20</v>
      </c>
      <c r="H5152" s="504">
        <v>365.351</v>
      </c>
      <c r="O5152" s="511">
        <v>42583</v>
      </c>
      <c r="P5152" s="512">
        <v>20</v>
      </c>
      <c r="V5152" s="504">
        <v>422.74400000000003</v>
      </c>
      <c r="AC5152" s="511">
        <f t="shared" si="161"/>
        <v>42949.791666654222</v>
      </c>
      <c r="AD5152" s="512">
        <f t="shared" si="160"/>
        <v>20</v>
      </c>
      <c r="AJ5152" s="504">
        <v>464</v>
      </c>
    </row>
    <row r="5153" spans="1:36" x14ac:dyDescent="0.2">
      <c r="A5153" s="511">
        <v>42218</v>
      </c>
      <c r="B5153" s="512">
        <v>21</v>
      </c>
      <c r="H5153" s="504">
        <v>346.80799999999999</v>
      </c>
      <c r="O5153" s="511">
        <v>42583</v>
      </c>
      <c r="P5153" s="512">
        <v>21</v>
      </c>
      <c r="V5153" s="504">
        <v>406.81099999999998</v>
      </c>
      <c r="AC5153" s="511">
        <f t="shared" si="161"/>
        <v>42949.833333320887</v>
      </c>
      <c r="AD5153" s="512">
        <f t="shared" si="160"/>
        <v>21</v>
      </c>
      <c r="AJ5153" s="504">
        <v>425</v>
      </c>
    </row>
    <row r="5154" spans="1:36" x14ac:dyDescent="0.2">
      <c r="A5154" s="511">
        <v>42218</v>
      </c>
      <c r="B5154" s="512">
        <v>22</v>
      </c>
      <c r="H5154" s="504">
        <v>326.58</v>
      </c>
      <c r="O5154" s="511">
        <v>42583</v>
      </c>
      <c r="P5154" s="512">
        <v>22</v>
      </c>
      <c r="V5154" s="504">
        <v>383.88900000000001</v>
      </c>
      <c r="AC5154" s="511">
        <f t="shared" si="161"/>
        <v>42949.874999987551</v>
      </c>
      <c r="AD5154" s="512">
        <f t="shared" si="160"/>
        <v>22</v>
      </c>
      <c r="AJ5154" s="504">
        <v>392</v>
      </c>
    </row>
    <row r="5155" spans="1:36" x14ac:dyDescent="0.2">
      <c r="A5155" s="511">
        <v>42218</v>
      </c>
      <c r="B5155" s="512">
        <v>23</v>
      </c>
      <c r="H5155" s="504">
        <v>293.62400000000002</v>
      </c>
      <c r="O5155" s="511">
        <v>42583</v>
      </c>
      <c r="P5155" s="512">
        <v>23</v>
      </c>
      <c r="V5155" s="504">
        <v>342.99</v>
      </c>
      <c r="AC5155" s="511">
        <f t="shared" si="161"/>
        <v>42949.916666654215</v>
      </c>
      <c r="AD5155" s="512">
        <f t="shared" si="160"/>
        <v>23</v>
      </c>
      <c r="AJ5155" s="504">
        <v>349</v>
      </c>
    </row>
    <row r="5156" spans="1:36" x14ac:dyDescent="0.2">
      <c r="A5156" s="511">
        <v>42218</v>
      </c>
      <c r="B5156" s="512">
        <v>24</v>
      </c>
      <c r="H5156" s="504">
        <v>260.53500000000003</v>
      </c>
      <c r="O5156" s="511">
        <v>42583</v>
      </c>
      <c r="P5156" s="512">
        <v>24</v>
      </c>
      <c r="V5156" s="504">
        <v>303.62599999999998</v>
      </c>
      <c r="AC5156" s="511">
        <f t="shared" si="161"/>
        <v>42949.958333320879</v>
      </c>
      <c r="AD5156" s="512">
        <f t="shared" si="160"/>
        <v>24</v>
      </c>
      <c r="AJ5156" s="504">
        <v>302</v>
      </c>
    </row>
    <row r="5157" spans="1:36" x14ac:dyDescent="0.2">
      <c r="A5157" s="511">
        <v>42219</v>
      </c>
      <c r="B5157" s="512">
        <v>1</v>
      </c>
      <c r="H5157" s="504">
        <v>239.39</v>
      </c>
      <c r="O5157" s="511">
        <v>42584</v>
      </c>
      <c r="P5157" s="512">
        <v>1</v>
      </c>
      <c r="V5157" s="504">
        <v>276.459</v>
      </c>
      <c r="AC5157" s="511">
        <f t="shared" si="161"/>
        <v>42949.999999987544</v>
      </c>
      <c r="AD5157" s="512">
        <f t="shared" si="160"/>
        <v>1</v>
      </c>
      <c r="AJ5157" s="504">
        <v>265</v>
      </c>
    </row>
    <row r="5158" spans="1:36" x14ac:dyDescent="0.2">
      <c r="A5158" s="511">
        <v>42219</v>
      </c>
      <c r="B5158" s="512">
        <v>2</v>
      </c>
      <c r="H5158" s="504">
        <v>225.655</v>
      </c>
      <c r="O5158" s="511">
        <v>42584</v>
      </c>
      <c r="P5158" s="512">
        <v>2</v>
      </c>
      <c r="V5158" s="504">
        <v>258.94600000000003</v>
      </c>
      <c r="AC5158" s="511">
        <f t="shared" si="161"/>
        <v>42950.041666654208</v>
      </c>
      <c r="AD5158" s="512">
        <f t="shared" si="160"/>
        <v>2</v>
      </c>
      <c r="AJ5158" s="504">
        <v>242</v>
      </c>
    </row>
    <row r="5159" spans="1:36" x14ac:dyDescent="0.2">
      <c r="A5159" s="511">
        <v>42219</v>
      </c>
      <c r="B5159" s="512">
        <v>3</v>
      </c>
      <c r="H5159" s="504">
        <v>216.59899999999999</v>
      </c>
      <c r="O5159" s="511">
        <v>42584</v>
      </c>
      <c r="P5159" s="512">
        <v>3</v>
      </c>
      <c r="V5159" s="504">
        <v>247.828</v>
      </c>
      <c r="AC5159" s="511">
        <f t="shared" si="161"/>
        <v>42950.083333320872</v>
      </c>
      <c r="AD5159" s="512">
        <f t="shared" si="160"/>
        <v>3</v>
      </c>
      <c r="AJ5159" s="504">
        <v>231</v>
      </c>
    </row>
    <row r="5160" spans="1:36" x14ac:dyDescent="0.2">
      <c r="A5160" s="511">
        <v>42219</v>
      </c>
      <c r="B5160" s="512">
        <v>4</v>
      </c>
      <c r="H5160" s="504">
        <v>212.14699999999999</v>
      </c>
      <c r="O5160" s="511">
        <v>42584</v>
      </c>
      <c r="P5160" s="512">
        <v>4</v>
      </c>
      <c r="V5160" s="504">
        <v>239.65199999999999</v>
      </c>
      <c r="AC5160" s="511">
        <f t="shared" si="161"/>
        <v>42950.124999987536</v>
      </c>
      <c r="AD5160" s="512">
        <f t="shared" si="160"/>
        <v>4</v>
      </c>
      <c r="AJ5160" s="504">
        <v>226</v>
      </c>
    </row>
    <row r="5161" spans="1:36" x14ac:dyDescent="0.2">
      <c r="A5161" s="511">
        <v>42219</v>
      </c>
      <c r="B5161" s="512">
        <v>5</v>
      </c>
      <c r="H5161" s="504">
        <v>214.143</v>
      </c>
      <c r="O5161" s="511">
        <v>42584</v>
      </c>
      <c r="P5161" s="512">
        <v>5</v>
      </c>
      <c r="V5161" s="504">
        <v>240.52099999999999</v>
      </c>
      <c r="AC5161" s="511">
        <f t="shared" si="161"/>
        <v>42950.166666654201</v>
      </c>
      <c r="AD5161" s="512">
        <f t="shared" si="160"/>
        <v>5</v>
      </c>
      <c r="AJ5161" s="504">
        <v>225</v>
      </c>
    </row>
    <row r="5162" spans="1:36" x14ac:dyDescent="0.2">
      <c r="A5162" s="511">
        <v>42219</v>
      </c>
      <c r="B5162" s="512">
        <v>6</v>
      </c>
      <c r="H5162" s="504">
        <v>223.67500000000001</v>
      </c>
      <c r="O5162" s="511">
        <v>42584</v>
      </c>
      <c r="P5162" s="512">
        <v>6</v>
      </c>
      <c r="V5162" s="504">
        <v>246.46</v>
      </c>
      <c r="AC5162" s="511">
        <f t="shared" si="161"/>
        <v>42950.208333320865</v>
      </c>
      <c r="AD5162" s="512">
        <f t="shared" si="160"/>
        <v>6</v>
      </c>
      <c r="AJ5162" s="504">
        <v>225</v>
      </c>
    </row>
    <row r="5163" spans="1:36" x14ac:dyDescent="0.2">
      <c r="A5163" s="511">
        <v>42219</v>
      </c>
      <c r="B5163" s="512">
        <v>7</v>
      </c>
      <c r="H5163" s="504">
        <v>235.553</v>
      </c>
      <c r="O5163" s="511">
        <v>42584</v>
      </c>
      <c r="P5163" s="512">
        <v>7</v>
      </c>
      <c r="V5163" s="504">
        <v>253.291</v>
      </c>
      <c r="AC5163" s="511">
        <f t="shared" si="161"/>
        <v>42950.249999987529</v>
      </c>
      <c r="AD5163" s="512">
        <f t="shared" si="160"/>
        <v>7</v>
      </c>
      <c r="AJ5163" s="504">
        <v>227</v>
      </c>
    </row>
    <row r="5164" spans="1:36" x14ac:dyDescent="0.2">
      <c r="A5164" s="511">
        <v>42219</v>
      </c>
      <c r="B5164" s="512">
        <v>8</v>
      </c>
      <c r="H5164" s="504">
        <v>253.17400000000001</v>
      </c>
      <c r="O5164" s="511">
        <v>42584</v>
      </c>
      <c r="P5164" s="512">
        <v>8</v>
      </c>
      <c r="V5164" s="504">
        <v>264.99799999999999</v>
      </c>
      <c r="AC5164" s="511">
        <f t="shared" si="161"/>
        <v>42950.291666654193</v>
      </c>
      <c r="AD5164" s="512">
        <f t="shared" si="160"/>
        <v>8</v>
      </c>
      <c r="AJ5164" s="504">
        <v>230</v>
      </c>
    </row>
    <row r="5165" spans="1:36" x14ac:dyDescent="0.2">
      <c r="A5165" s="511">
        <v>42219</v>
      </c>
      <c r="B5165" s="512">
        <v>9</v>
      </c>
      <c r="H5165" s="504">
        <v>267.08300000000003</v>
      </c>
      <c r="O5165" s="511">
        <v>42584</v>
      </c>
      <c r="P5165" s="512">
        <v>9</v>
      </c>
      <c r="V5165" s="504">
        <v>274.99400000000003</v>
      </c>
      <c r="AC5165" s="511">
        <f t="shared" si="161"/>
        <v>42950.333333320857</v>
      </c>
      <c r="AD5165" s="512">
        <f t="shared" si="160"/>
        <v>9</v>
      </c>
      <c r="AJ5165" s="504">
        <v>239</v>
      </c>
    </row>
    <row r="5166" spans="1:36" x14ac:dyDescent="0.2">
      <c r="A5166" s="511">
        <v>42219</v>
      </c>
      <c r="B5166" s="512">
        <v>10</v>
      </c>
      <c r="H5166" s="504">
        <v>277.75299999999999</v>
      </c>
      <c r="O5166" s="511">
        <v>42584</v>
      </c>
      <c r="P5166" s="512">
        <v>10</v>
      </c>
      <c r="V5166" s="504">
        <v>284.85500000000002</v>
      </c>
      <c r="AC5166" s="511">
        <f t="shared" si="161"/>
        <v>42950.374999987522</v>
      </c>
      <c r="AD5166" s="512">
        <f t="shared" si="160"/>
        <v>10</v>
      </c>
      <c r="AJ5166" s="504">
        <v>250</v>
      </c>
    </row>
    <row r="5167" spans="1:36" x14ac:dyDescent="0.2">
      <c r="A5167" s="511">
        <v>42219</v>
      </c>
      <c r="B5167" s="512">
        <v>11</v>
      </c>
      <c r="H5167" s="504">
        <v>292.24299999999999</v>
      </c>
      <c r="O5167" s="511">
        <v>42584</v>
      </c>
      <c r="P5167" s="512">
        <v>11</v>
      </c>
      <c r="V5167" s="504">
        <v>302.8</v>
      </c>
      <c r="AC5167" s="511">
        <f t="shared" si="161"/>
        <v>42950.416666654186</v>
      </c>
      <c r="AD5167" s="512">
        <f t="shared" si="160"/>
        <v>11</v>
      </c>
      <c r="AJ5167" s="504">
        <v>265</v>
      </c>
    </row>
    <row r="5168" spans="1:36" x14ac:dyDescent="0.2">
      <c r="A5168" s="511">
        <v>42219</v>
      </c>
      <c r="B5168" s="512">
        <v>12</v>
      </c>
      <c r="H5168" s="504">
        <v>311.37900000000002</v>
      </c>
      <c r="O5168" s="511">
        <v>42584</v>
      </c>
      <c r="P5168" s="512">
        <v>12</v>
      </c>
      <c r="V5168" s="504">
        <v>324.83600000000001</v>
      </c>
      <c r="AC5168" s="511">
        <f t="shared" si="161"/>
        <v>42950.45833332085</v>
      </c>
      <c r="AD5168" s="512">
        <f t="shared" si="160"/>
        <v>12</v>
      </c>
      <c r="AJ5168" s="504">
        <v>285</v>
      </c>
    </row>
    <row r="5169" spans="1:36" x14ac:dyDescent="0.2">
      <c r="A5169" s="511">
        <v>42219</v>
      </c>
      <c r="B5169" s="512">
        <v>13</v>
      </c>
      <c r="H5169" s="504">
        <v>331.3</v>
      </c>
      <c r="O5169" s="511">
        <v>42584</v>
      </c>
      <c r="P5169" s="512">
        <v>13</v>
      </c>
      <c r="V5169" s="504">
        <v>349.815</v>
      </c>
      <c r="AC5169" s="511">
        <f t="shared" si="161"/>
        <v>42950.499999987514</v>
      </c>
      <c r="AD5169" s="512">
        <f t="shared" si="160"/>
        <v>13</v>
      </c>
      <c r="AJ5169" s="504">
        <v>306</v>
      </c>
    </row>
    <row r="5170" spans="1:36" x14ac:dyDescent="0.2">
      <c r="A5170" s="511">
        <v>42219</v>
      </c>
      <c r="B5170" s="512">
        <v>14</v>
      </c>
      <c r="H5170" s="504">
        <v>351.62400000000002</v>
      </c>
      <c r="O5170" s="511">
        <v>42584</v>
      </c>
      <c r="P5170" s="512">
        <v>14</v>
      </c>
      <c r="V5170" s="504">
        <v>376.34800000000001</v>
      </c>
      <c r="AC5170" s="511">
        <f t="shared" si="161"/>
        <v>42950.541666654179</v>
      </c>
      <c r="AD5170" s="512">
        <f t="shared" si="160"/>
        <v>14</v>
      </c>
      <c r="AJ5170" s="504">
        <v>329</v>
      </c>
    </row>
    <row r="5171" spans="1:36" x14ac:dyDescent="0.2">
      <c r="A5171" s="511">
        <v>42219</v>
      </c>
      <c r="B5171" s="512">
        <v>15</v>
      </c>
      <c r="H5171" s="504">
        <v>377.73</v>
      </c>
      <c r="O5171" s="511">
        <v>42584</v>
      </c>
      <c r="P5171" s="512">
        <v>15</v>
      </c>
      <c r="V5171" s="504">
        <v>406.21300000000002</v>
      </c>
      <c r="AC5171" s="511">
        <f t="shared" si="161"/>
        <v>42950.583333320843</v>
      </c>
      <c r="AD5171" s="512">
        <f t="shared" si="160"/>
        <v>15</v>
      </c>
      <c r="AJ5171" s="504">
        <v>361</v>
      </c>
    </row>
    <row r="5172" spans="1:36" x14ac:dyDescent="0.2">
      <c r="A5172" s="511">
        <v>42219</v>
      </c>
      <c r="B5172" s="512">
        <v>16</v>
      </c>
      <c r="H5172" s="504">
        <v>395.03899999999999</v>
      </c>
      <c r="O5172" s="511">
        <v>42584</v>
      </c>
      <c r="P5172" s="512">
        <v>16</v>
      </c>
      <c r="V5172" s="504">
        <v>427.416</v>
      </c>
      <c r="AC5172" s="511">
        <f t="shared" si="161"/>
        <v>42950.624999987507</v>
      </c>
      <c r="AD5172" s="512">
        <f t="shared" si="160"/>
        <v>16</v>
      </c>
      <c r="AJ5172" s="504">
        <v>391</v>
      </c>
    </row>
    <row r="5173" spans="1:36" x14ac:dyDescent="0.2">
      <c r="A5173" s="511">
        <v>42219</v>
      </c>
      <c r="B5173" s="512">
        <v>17</v>
      </c>
      <c r="H5173" s="504">
        <v>409.01600000000002</v>
      </c>
      <c r="O5173" s="511">
        <v>42584</v>
      </c>
      <c r="P5173" s="512">
        <v>17</v>
      </c>
      <c r="V5173" s="504">
        <v>446.267</v>
      </c>
      <c r="AC5173" s="511">
        <f t="shared" si="161"/>
        <v>42950.666666654171</v>
      </c>
      <c r="AD5173" s="512">
        <f t="shared" si="160"/>
        <v>17</v>
      </c>
      <c r="AJ5173" s="504">
        <v>416</v>
      </c>
    </row>
    <row r="5174" spans="1:36" x14ac:dyDescent="0.2">
      <c r="A5174" s="511">
        <v>42219</v>
      </c>
      <c r="B5174" s="512">
        <v>18</v>
      </c>
      <c r="H5174" s="504">
        <v>411.52</v>
      </c>
      <c r="O5174" s="511">
        <v>42584</v>
      </c>
      <c r="P5174" s="512">
        <v>18</v>
      </c>
      <c r="V5174" s="504">
        <v>450.76600000000002</v>
      </c>
      <c r="AC5174" s="511">
        <f t="shared" si="161"/>
        <v>42950.708333320836</v>
      </c>
      <c r="AD5174" s="512">
        <f t="shared" si="160"/>
        <v>18</v>
      </c>
      <c r="AJ5174" s="504">
        <v>431</v>
      </c>
    </row>
    <row r="5175" spans="1:36" x14ac:dyDescent="0.2">
      <c r="A5175" s="511">
        <v>42219</v>
      </c>
      <c r="B5175" s="512">
        <v>19</v>
      </c>
      <c r="H5175" s="504">
        <v>404.22399999999999</v>
      </c>
      <c r="O5175" s="511">
        <v>42584</v>
      </c>
      <c r="P5175" s="512">
        <v>19</v>
      </c>
      <c r="V5175" s="504">
        <v>447.38799999999998</v>
      </c>
      <c r="AC5175" s="511">
        <f t="shared" si="161"/>
        <v>42950.7499999875</v>
      </c>
      <c r="AD5175" s="512">
        <f t="shared" si="160"/>
        <v>19</v>
      </c>
      <c r="AJ5175" s="504">
        <v>428</v>
      </c>
    </row>
    <row r="5176" spans="1:36" x14ac:dyDescent="0.2">
      <c r="A5176" s="511">
        <v>42219</v>
      </c>
      <c r="B5176" s="512">
        <v>20</v>
      </c>
      <c r="H5176" s="504">
        <v>380.81200000000001</v>
      </c>
      <c r="O5176" s="511">
        <v>42584</v>
      </c>
      <c r="P5176" s="512">
        <v>20</v>
      </c>
      <c r="V5176" s="504">
        <v>430.66399999999999</v>
      </c>
      <c r="AC5176" s="511">
        <f t="shared" si="161"/>
        <v>42950.791666654164</v>
      </c>
      <c r="AD5176" s="512">
        <f t="shared" si="160"/>
        <v>20</v>
      </c>
      <c r="AJ5176" s="504">
        <v>407</v>
      </c>
    </row>
    <row r="5177" spans="1:36" x14ac:dyDescent="0.2">
      <c r="A5177" s="511">
        <v>42219</v>
      </c>
      <c r="B5177" s="512">
        <v>21</v>
      </c>
      <c r="H5177" s="504">
        <v>361.95699999999999</v>
      </c>
      <c r="O5177" s="511">
        <v>42584</v>
      </c>
      <c r="P5177" s="512">
        <v>21</v>
      </c>
      <c r="V5177" s="504">
        <v>414.33199999999999</v>
      </c>
      <c r="AC5177" s="511">
        <f t="shared" si="161"/>
        <v>42950.833333320828</v>
      </c>
      <c r="AD5177" s="512">
        <f t="shared" si="160"/>
        <v>21</v>
      </c>
      <c r="AJ5177" s="504">
        <v>380</v>
      </c>
    </row>
    <row r="5178" spans="1:36" x14ac:dyDescent="0.2">
      <c r="A5178" s="511">
        <v>42219</v>
      </c>
      <c r="B5178" s="512">
        <v>22</v>
      </c>
      <c r="H5178" s="504">
        <v>339.04899999999998</v>
      </c>
      <c r="O5178" s="511">
        <v>42584</v>
      </c>
      <c r="P5178" s="512">
        <v>22</v>
      </c>
      <c r="V5178" s="504">
        <v>393.10700000000003</v>
      </c>
      <c r="AC5178" s="511">
        <f t="shared" si="161"/>
        <v>42950.874999987493</v>
      </c>
      <c r="AD5178" s="512">
        <f t="shared" si="160"/>
        <v>22</v>
      </c>
      <c r="AJ5178" s="504">
        <v>358</v>
      </c>
    </row>
    <row r="5179" spans="1:36" x14ac:dyDescent="0.2">
      <c r="A5179" s="511">
        <v>42219</v>
      </c>
      <c r="B5179" s="512">
        <v>23</v>
      </c>
      <c r="H5179" s="504">
        <v>305.57600000000002</v>
      </c>
      <c r="O5179" s="511">
        <v>42584</v>
      </c>
      <c r="P5179" s="512">
        <v>23</v>
      </c>
      <c r="V5179" s="504">
        <v>352.22399999999999</v>
      </c>
      <c r="AC5179" s="511">
        <f t="shared" si="161"/>
        <v>42950.916666654157</v>
      </c>
      <c r="AD5179" s="512">
        <f t="shared" si="160"/>
        <v>23</v>
      </c>
      <c r="AJ5179" s="504">
        <v>326</v>
      </c>
    </row>
    <row r="5180" spans="1:36" x14ac:dyDescent="0.2">
      <c r="A5180" s="511">
        <v>42219</v>
      </c>
      <c r="B5180" s="512">
        <v>24</v>
      </c>
      <c r="H5180" s="504">
        <v>272.67500000000001</v>
      </c>
      <c r="O5180" s="511">
        <v>42584</v>
      </c>
      <c r="P5180" s="512">
        <v>24</v>
      </c>
      <c r="V5180" s="504">
        <v>312.411</v>
      </c>
      <c r="AC5180" s="511">
        <f t="shared" si="161"/>
        <v>42950.958333320821</v>
      </c>
      <c r="AD5180" s="512">
        <f t="shared" si="160"/>
        <v>24</v>
      </c>
      <c r="AJ5180" s="504">
        <v>285</v>
      </c>
    </row>
    <row r="5181" spans="1:36" x14ac:dyDescent="0.2">
      <c r="A5181" s="511">
        <v>42220</v>
      </c>
      <c r="B5181" s="512">
        <v>1</v>
      </c>
      <c r="H5181" s="504">
        <v>250.411</v>
      </c>
      <c r="O5181" s="511">
        <v>42585</v>
      </c>
      <c r="P5181" s="512">
        <v>1</v>
      </c>
      <c r="V5181" s="504">
        <v>283.70999999999998</v>
      </c>
      <c r="AC5181" s="511">
        <f t="shared" si="161"/>
        <v>42950.999999987485</v>
      </c>
      <c r="AD5181" s="512">
        <f t="shared" si="160"/>
        <v>1</v>
      </c>
      <c r="AJ5181" s="504">
        <v>254</v>
      </c>
    </row>
    <row r="5182" spans="1:36" x14ac:dyDescent="0.2">
      <c r="A5182" s="511">
        <v>42220</v>
      </c>
      <c r="B5182" s="512">
        <v>2</v>
      </c>
      <c r="H5182" s="504">
        <v>238.386</v>
      </c>
      <c r="O5182" s="511">
        <v>42585</v>
      </c>
      <c r="P5182" s="512">
        <v>2</v>
      </c>
      <c r="V5182" s="504">
        <v>264.52199999999999</v>
      </c>
      <c r="AC5182" s="511">
        <f t="shared" si="161"/>
        <v>42951.04166665415</v>
      </c>
      <c r="AD5182" s="512">
        <f t="shared" si="160"/>
        <v>2</v>
      </c>
      <c r="AJ5182" s="504">
        <v>237</v>
      </c>
    </row>
    <row r="5183" spans="1:36" x14ac:dyDescent="0.2">
      <c r="A5183" s="511">
        <v>42220</v>
      </c>
      <c r="B5183" s="512">
        <v>3</v>
      </c>
      <c r="H5183" s="504">
        <v>228.51900000000001</v>
      </c>
      <c r="O5183" s="511">
        <v>42585</v>
      </c>
      <c r="P5183" s="512">
        <v>3</v>
      </c>
      <c r="V5183" s="504">
        <v>250.46299999999999</v>
      </c>
      <c r="AC5183" s="511">
        <f t="shared" si="161"/>
        <v>42951.083333320814</v>
      </c>
      <c r="AD5183" s="512">
        <f t="shared" si="160"/>
        <v>3</v>
      </c>
      <c r="AJ5183" s="504">
        <v>228</v>
      </c>
    </row>
    <row r="5184" spans="1:36" x14ac:dyDescent="0.2">
      <c r="A5184" s="511">
        <v>42220</v>
      </c>
      <c r="B5184" s="512">
        <v>4</v>
      </c>
      <c r="H5184" s="504">
        <v>224.25899999999999</v>
      </c>
      <c r="O5184" s="511">
        <v>42585</v>
      </c>
      <c r="P5184" s="512">
        <v>4</v>
      </c>
      <c r="V5184" s="504">
        <v>244.45500000000001</v>
      </c>
      <c r="AC5184" s="511">
        <f t="shared" si="161"/>
        <v>42951.124999987478</v>
      </c>
      <c r="AD5184" s="512">
        <f t="shared" si="160"/>
        <v>4</v>
      </c>
      <c r="AJ5184" s="504">
        <v>225</v>
      </c>
    </row>
    <row r="5185" spans="1:36" x14ac:dyDescent="0.2">
      <c r="A5185" s="511">
        <v>42220</v>
      </c>
      <c r="B5185" s="512">
        <v>5</v>
      </c>
      <c r="H5185" s="504">
        <v>227.541</v>
      </c>
      <c r="O5185" s="511">
        <v>42585</v>
      </c>
      <c r="P5185" s="512">
        <v>5</v>
      </c>
      <c r="V5185" s="504">
        <v>245.40899999999999</v>
      </c>
      <c r="AC5185" s="511">
        <f t="shared" si="161"/>
        <v>42951.166666654142</v>
      </c>
      <c r="AD5185" s="512">
        <f t="shared" si="160"/>
        <v>5</v>
      </c>
      <c r="AJ5185" s="504">
        <v>224</v>
      </c>
    </row>
    <row r="5186" spans="1:36" x14ac:dyDescent="0.2">
      <c r="A5186" s="511">
        <v>42220</v>
      </c>
      <c r="B5186" s="512">
        <v>6</v>
      </c>
      <c r="H5186" s="504">
        <v>235.25700000000001</v>
      </c>
      <c r="O5186" s="511">
        <v>42585</v>
      </c>
      <c r="P5186" s="512">
        <v>6</v>
      </c>
      <c r="V5186" s="504">
        <v>251.40100000000001</v>
      </c>
      <c r="AC5186" s="511">
        <f t="shared" si="161"/>
        <v>42951.208333320807</v>
      </c>
      <c r="AD5186" s="512">
        <f t="shared" si="160"/>
        <v>6</v>
      </c>
      <c r="AJ5186" s="504">
        <v>225</v>
      </c>
    </row>
    <row r="5187" spans="1:36" x14ac:dyDescent="0.2">
      <c r="A5187" s="511">
        <v>42220</v>
      </c>
      <c r="B5187" s="512">
        <v>7</v>
      </c>
      <c r="H5187" s="504">
        <v>243.24700000000001</v>
      </c>
      <c r="O5187" s="511">
        <v>42585</v>
      </c>
      <c r="P5187" s="512">
        <v>7</v>
      </c>
      <c r="V5187" s="504">
        <v>257.99299999999999</v>
      </c>
      <c r="AC5187" s="511">
        <f t="shared" si="161"/>
        <v>42951.249999987471</v>
      </c>
      <c r="AD5187" s="512">
        <f t="shared" si="160"/>
        <v>7</v>
      </c>
      <c r="AJ5187" s="504">
        <v>227</v>
      </c>
    </row>
    <row r="5188" spans="1:36" x14ac:dyDescent="0.2">
      <c r="A5188" s="511">
        <v>42220</v>
      </c>
      <c r="B5188" s="512">
        <v>8</v>
      </c>
      <c r="H5188" s="504">
        <v>256.25799999999998</v>
      </c>
      <c r="O5188" s="511">
        <v>42585</v>
      </c>
      <c r="P5188" s="512">
        <v>8</v>
      </c>
      <c r="V5188" s="504">
        <v>273.64699999999999</v>
      </c>
      <c r="AC5188" s="511">
        <f t="shared" si="161"/>
        <v>42951.291666654135</v>
      </c>
      <c r="AD5188" s="512">
        <f t="shared" si="160"/>
        <v>8</v>
      </c>
      <c r="AJ5188" s="504">
        <v>231</v>
      </c>
    </row>
    <row r="5189" spans="1:36" x14ac:dyDescent="0.2">
      <c r="A5189" s="511">
        <v>42220</v>
      </c>
      <c r="B5189" s="512">
        <v>9</v>
      </c>
      <c r="H5189" s="504">
        <v>265.613</v>
      </c>
      <c r="O5189" s="511">
        <v>42585</v>
      </c>
      <c r="P5189" s="512">
        <v>9</v>
      </c>
      <c r="V5189" s="504">
        <v>283.52999999999997</v>
      </c>
      <c r="AC5189" s="511">
        <f t="shared" si="161"/>
        <v>42951.333333320799</v>
      </c>
      <c r="AD5189" s="512">
        <f t="shared" si="160"/>
        <v>9</v>
      </c>
      <c r="AJ5189" s="504">
        <v>240</v>
      </c>
    </row>
    <row r="5190" spans="1:36" x14ac:dyDescent="0.2">
      <c r="A5190" s="511">
        <v>42220</v>
      </c>
      <c r="B5190" s="512">
        <v>10</v>
      </c>
      <c r="H5190" s="504">
        <v>277.51</v>
      </c>
      <c r="O5190" s="511">
        <v>42585</v>
      </c>
      <c r="P5190" s="512">
        <v>10</v>
      </c>
      <c r="V5190" s="504">
        <v>300.65199999999999</v>
      </c>
      <c r="AC5190" s="511">
        <f t="shared" si="161"/>
        <v>42951.374999987464</v>
      </c>
      <c r="AD5190" s="512">
        <f t="shared" si="160"/>
        <v>10</v>
      </c>
      <c r="AJ5190" s="504">
        <v>252</v>
      </c>
    </row>
    <row r="5191" spans="1:36" x14ac:dyDescent="0.2">
      <c r="A5191" s="511">
        <v>42220</v>
      </c>
      <c r="B5191" s="512">
        <v>11</v>
      </c>
      <c r="H5191" s="504">
        <v>289.75</v>
      </c>
      <c r="O5191" s="511">
        <v>42585</v>
      </c>
      <c r="P5191" s="512">
        <v>11</v>
      </c>
      <c r="V5191" s="504">
        <v>322.464</v>
      </c>
      <c r="AC5191" s="511">
        <f t="shared" si="161"/>
        <v>42951.416666654128</v>
      </c>
      <c r="AD5191" s="512">
        <f t="shared" si="160"/>
        <v>11</v>
      </c>
      <c r="AJ5191" s="504">
        <v>265</v>
      </c>
    </row>
    <row r="5192" spans="1:36" x14ac:dyDescent="0.2">
      <c r="A5192" s="511">
        <v>42220</v>
      </c>
      <c r="B5192" s="512">
        <v>12</v>
      </c>
      <c r="H5192" s="504">
        <v>302.76400000000001</v>
      </c>
      <c r="O5192" s="511">
        <v>42585</v>
      </c>
      <c r="P5192" s="512">
        <v>12</v>
      </c>
      <c r="V5192" s="504">
        <v>348.63499999999999</v>
      </c>
      <c r="AC5192" s="511">
        <f t="shared" si="161"/>
        <v>42951.458333320792</v>
      </c>
      <c r="AD5192" s="512">
        <f t="shared" si="160"/>
        <v>12</v>
      </c>
      <c r="AJ5192" s="504">
        <v>280</v>
      </c>
    </row>
    <row r="5193" spans="1:36" x14ac:dyDescent="0.2">
      <c r="A5193" s="511">
        <v>42220</v>
      </c>
      <c r="B5193" s="512">
        <v>13</v>
      </c>
      <c r="H5193" s="504">
        <v>309.95999999999998</v>
      </c>
      <c r="O5193" s="511">
        <v>42585</v>
      </c>
      <c r="P5193" s="512">
        <v>13</v>
      </c>
      <c r="V5193" s="504">
        <v>376.81900000000002</v>
      </c>
      <c r="AC5193" s="511">
        <f t="shared" si="161"/>
        <v>42951.499999987456</v>
      </c>
      <c r="AD5193" s="512">
        <f t="shared" si="160"/>
        <v>13</v>
      </c>
      <c r="AJ5193" s="504">
        <v>297</v>
      </c>
    </row>
    <row r="5194" spans="1:36" x14ac:dyDescent="0.2">
      <c r="A5194" s="511">
        <v>42220</v>
      </c>
      <c r="B5194" s="512">
        <v>14</v>
      </c>
      <c r="H5194" s="504">
        <v>312.96899999999999</v>
      </c>
      <c r="O5194" s="511">
        <v>42585</v>
      </c>
      <c r="P5194" s="512">
        <v>14</v>
      </c>
      <c r="V5194" s="504">
        <v>407.70299999999997</v>
      </c>
      <c r="AC5194" s="511">
        <f t="shared" si="161"/>
        <v>42951.54166665412</v>
      </c>
      <c r="AD5194" s="512">
        <f t="shared" si="160"/>
        <v>14</v>
      </c>
      <c r="AJ5194" s="504">
        <v>315</v>
      </c>
    </row>
    <row r="5195" spans="1:36" x14ac:dyDescent="0.2">
      <c r="A5195" s="511">
        <v>42220</v>
      </c>
      <c r="B5195" s="512">
        <v>15</v>
      </c>
      <c r="H5195" s="504">
        <v>318.32100000000003</v>
      </c>
      <c r="O5195" s="511">
        <v>42585</v>
      </c>
      <c r="P5195" s="512">
        <v>15</v>
      </c>
      <c r="V5195" s="504">
        <v>434.22500000000002</v>
      </c>
      <c r="AC5195" s="511">
        <f t="shared" si="161"/>
        <v>42951.583333320785</v>
      </c>
      <c r="AD5195" s="512">
        <f t="shared" si="160"/>
        <v>15</v>
      </c>
      <c r="AJ5195" s="504">
        <v>337</v>
      </c>
    </row>
    <row r="5196" spans="1:36" x14ac:dyDescent="0.2">
      <c r="A5196" s="511">
        <v>42220</v>
      </c>
      <c r="B5196" s="512">
        <v>16</v>
      </c>
      <c r="H5196" s="504">
        <v>323.89800000000002</v>
      </c>
      <c r="O5196" s="511">
        <v>42585</v>
      </c>
      <c r="P5196" s="512">
        <v>16</v>
      </c>
      <c r="V5196" s="504">
        <v>455.952</v>
      </c>
      <c r="AC5196" s="511">
        <f t="shared" si="161"/>
        <v>42951.624999987449</v>
      </c>
      <c r="AD5196" s="512">
        <f t="shared" si="160"/>
        <v>16</v>
      </c>
      <c r="AJ5196" s="504">
        <v>357</v>
      </c>
    </row>
    <row r="5197" spans="1:36" x14ac:dyDescent="0.2">
      <c r="A5197" s="511">
        <v>42220</v>
      </c>
      <c r="B5197" s="512">
        <v>17</v>
      </c>
      <c r="H5197" s="504">
        <v>339.00599999999997</v>
      </c>
      <c r="O5197" s="511">
        <v>42585</v>
      </c>
      <c r="P5197" s="512">
        <v>17</v>
      </c>
      <c r="V5197" s="504">
        <v>470.35399999999998</v>
      </c>
      <c r="AC5197" s="511">
        <f t="shared" si="161"/>
        <v>42951.666666654113</v>
      </c>
      <c r="AD5197" s="512">
        <f t="shared" si="160"/>
        <v>17</v>
      </c>
      <c r="AJ5197" s="504">
        <v>382</v>
      </c>
    </row>
    <row r="5198" spans="1:36" x14ac:dyDescent="0.2">
      <c r="A5198" s="511">
        <v>42220</v>
      </c>
      <c r="B5198" s="512">
        <v>18</v>
      </c>
      <c r="H5198" s="504">
        <v>345.90499999999997</v>
      </c>
      <c r="O5198" s="511">
        <v>42585</v>
      </c>
      <c r="P5198" s="512">
        <v>18</v>
      </c>
      <c r="V5198" s="504">
        <v>474.59100000000001</v>
      </c>
      <c r="AC5198" s="511">
        <f t="shared" si="161"/>
        <v>42951.708333320777</v>
      </c>
      <c r="AD5198" s="512">
        <f t="shared" si="160"/>
        <v>18</v>
      </c>
      <c r="AJ5198" s="504">
        <v>397</v>
      </c>
    </row>
    <row r="5199" spans="1:36" x14ac:dyDescent="0.2">
      <c r="A5199" s="511">
        <v>42220</v>
      </c>
      <c r="B5199" s="512">
        <v>19</v>
      </c>
      <c r="H5199" s="504">
        <v>342.70699999999999</v>
      </c>
      <c r="O5199" s="511">
        <v>42585</v>
      </c>
      <c r="P5199" s="512">
        <v>19</v>
      </c>
      <c r="V5199" s="504">
        <v>469.85599999999999</v>
      </c>
      <c r="AC5199" s="511">
        <f t="shared" si="161"/>
        <v>42951.749999987442</v>
      </c>
      <c r="AD5199" s="512">
        <f t="shared" si="160"/>
        <v>19</v>
      </c>
      <c r="AJ5199" s="504">
        <v>398</v>
      </c>
    </row>
    <row r="5200" spans="1:36" x14ac:dyDescent="0.2">
      <c r="A5200" s="511">
        <v>42220</v>
      </c>
      <c r="B5200" s="512">
        <v>20</v>
      </c>
      <c r="H5200" s="504">
        <v>326.89299999999997</v>
      </c>
      <c r="O5200" s="511">
        <v>42585</v>
      </c>
      <c r="P5200" s="512">
        <v>20</v>
      </c>
      <c r="V5200" s="504">
        <v>450.82799999999997</v>
      </c>
      <c r="AC5200" s="511">
        <f t="shared" si="161"/>
        <v>42951.791666654106</v>
      </c>
      <c r="AD5200" s="512">
        <f t="shared" si="160"/>
        <v>20</v>
      </c>
      <c r="AJ5200" s="504">
        <v>383</v>
      </c>
    </row>
    <row r="5201" spans="1:36" x14ac:dyDescent="0.2">
      <c r="A5201" s="511">
        <v>42220</v>
      </c>
      <c r="B5201" s="512">
        <v>21</v>
      </c>
      <c r="H5201" s="504">
        <v>320.83499999999998</v>
      </c>
      <c r="O5201" s="511">
        <v>42585</v>
      </c>
      <c r="P5201" s="512">
        <v>21</v>
      </c>
      <c r="V5201" s="504">
        <v>426.452</v>
      </c>
      <c r="AC5201" s="511">
        <f t="shared" si="161"/>
        <v>42951.83333332077</v>
      </c>
      <c r="AD5201" s="512">
        <f t="shared" si="160"/>
        <v>21</v>
      </c>
      <c r="AJ5201" s="504">
        <v>364</v>
      </c>
    </row>
    <row r="5202" spans="1:36" x14ac:dyDescent="0.2">
      <c r="A5202" s="511">
        <v>42220</v>
      </c>
      <c r="B5202" s="512">
        <v>22</v>
      </c>
      <c r="H5202" s="504">
        <v>309.83600000000001</v>
      </c>
      <c r="O5202" s="511">
        <v>42585</v>
      </c>
      <c r="P5202" s="512">
        <v>22</v>
      </c>
      <c r="V5202" s="504">
        <v>397.75900000000001</v>
      </c>
      <c r="AC5202" s="511">
        <f t="shared" si="161"/>
        <v>42951.874999987434</v>
      </c>
      <c r="AD5202" s="512">
        <f t="shared" si="160"/>
        <v>22</v>
      </c>
      <c r="AJ5202" s="504">
        <v>346</v>
      </c>
    </row>
    <row r="5203" spans="1:36" x14ac:dyDescent="0.2">
      <c r="A5203" s="511">
        <v>42220</v>
      </c>
      <c r="B5203" s="512">
        <v>23</v>
      </c>
      <c r="H5203" s="504">
        <v>285.59800000000001</v>
      </c>
      <c r="O5203" s="511">
        <v>42585</v>
      </c>
      <c r="P5203" s="512">
        <v>23</v>
      </c>
      <c r="V5203" s="504">
        <v>351.91199999999998</v>
      </c>
      <c r="AC5203" s="511">
        <f t="shared" si="161"/>
        <v>42951.916666654099</v>
      </c>
      <c r="AD5203" s="512">
        <f t="shared" si="160"/>
        <v>23</v>
      </c>
      <c r="AJ5203" s="504">
        <v>317</v>
      </c>
    </row>
    <row r="5204" spans="1:36" x14ac:dyDescent="0.2">
      <c r="A5204" s="511">
        <v>42220</v>
      </c>
      <c r="B5204" s="512">
        <v>24</v>
      </c>
      <c r="H5204" s="504">
        <v>257.60599999999999</v>
      </c>
      <c r="O5204" s="511">
        <v>42585</v>
      </c>
      <c r="P5204" s="512">
        <v>24</v>
      </c>
      <c r="V5204" s="504">
        <v>308.07799999999997</v>
      </c>
      <c r="AC5204" s="511">
        <f t="shared" si="161"/>
        <v>42951.958333320763</v>
      </c>
      <c r="AD5204" s="512">
        <f t="shared" si="160"/>
        <v>24</v>
      </c>
      <c r="AJ5204" s="504">
        <v>279</v>
      </c>
    </row>
    <row r="5205" spans="1:36" x14ac:dyDescent="0.2">
      <c r="A5205" s="511">
        <v>42221</v>
      </c>
      <c r="B5205" s="512">
        <v>1</v>
      </c>
      <c r="H5205" s="504">
        <v>240.255</v>
      </c>
      <c r="O5205" s="511">
        <v>42586</v>
      </c>
      <c r="P5205" s="512">
        <v>1</v>
      </c>
      <c r="V5205" s="504">
        <v>279.27699999999999</v>
      </c>
      <c r="AC5205" s="511">
        <f t="shared" si="161"/>
        <v>42951.999999987427</v>
      </c>
      <c r="AD5205" s="512">
        <f t="shared" si="160"/>
        <v>1</v>
      </c>
      <c r="AJ5205" s="504">
        <v>251</v>
      </c>
    </row>
    <row r="5206" spans="1:36" x14ac:dyDescent="0.2">
      <c r="A5206" s="511">
        <v>42221</v>
      </c>
      <c r="B5206" s="512">
        <v>2</v>
      </c>
      <c r="H5206" s="504">
        <v>228.291</v>
      </c>
      <c r="O5206" s="511">
        <v>42586</v>
      </c>
      <c r="P5206" s="512">
        <v>2</v>
      </c>
      <c r="V5206" s="504">
        <v>258.87299999999999</v>
      </c>
      <c r="AC5206" s="511">
        <f t="shared" si="161"/>
        <v>42952.041666654091</v>
      </c>
      <c r="AD5206" s="512">
        <f t="shared" ref="AD5206:AD5269" si="162">B5206</f>
        <v>2</v>
      </c>
      <c r="AJ5206" s="504">
        <v>235</v>
      </c>
    </row>
    <row r="5207" spans="1:36" x14ac:dyDescent="0.2">
      <c r="A5207" s="511">
        <v>42221</v>
      </c>
      <c r="B5207" s="512">
        <v>3</v>
      </c>
      <c r="H5207" s="504">
        <v>221.285</v>
      </c>
      <c r="O5207" s="511">
        <v>42586</v>
      </c>
      <c r="P5207" s="512">
        <v>3</v>
      </c>
      <c r="V5207" s="504">
        <v>245.31</v>
      </c>
      <c r="AC5207" s="511">
        <f t="shared" ref="AC5207:AC5270" si="163">AC5206+1/24</f>
        <v>42952.083333320756</v>
      </c>
      <c r="AD5207" s="512">
        <f t="shared" si="162"/>
        <v>3</v>
      </c>
      <c r="AJ5207" s="504">
        <v>228</v>
      </c>
    </row>
    <row r="5208" spans="1:36" x14ac:dyDescent="0.2">
      <c r="A5208" s="511">
        <v>42221</v>
      </c>
      <c r="B5208" s="512">
        <v>4</v>
      </c>
      <c r="H5208" s="504">
        <v>218.86500000000001</v>
      </c>
      <c r="O5208" s="511">
        <v>42586</v>
      </c>
      <c r="P5208" s="512">
        <v>4</v>
      </c>
      <c r="V5208" s="504">
        <v>239.03700000000001</v>
      </c>
      <c r="AC5208" s="511">
        <f t="shared" si="163"/>
        <v>42952.12499998742</v>
      </c>
      <c r="AD5208" s="512">
        <f t="shared" si="162"/>
        <v>4</v>
      </c>
      <c r="AJ5208" s="504">
        <v>225</v>
      </c>
    </row>
    <row r="5209" spans="1:36" x14ac:dyDescent="0.2">
      <c r="A5209" s="511">
        <v>42221</v>
      </c>
      <c r="B5209" s="512">
        <v>5</v>
      </c>
      <c r="H5209" s="504">
        <v>221.55199999999999</v>
      </c>
      <c r="O5209" s="511">
        <v>42586</v>
      </c>
      <c r="P5209" s="512">
        <v>5</v>
      </c>
      <c r="V5209" s="504">
        <v>238.18799999999999</v>
      </c>
      <c r="AC5209" s="511">
        <f t="shared" si="163"/>
        <v>42952.166666654084</v>
      </c>
      <c r="AD5209" s="512">
        <f t="shared" si="162"/>
        <v>5</v>
      </c>
      <c r="AJ5209" s="504">
        <v>224</v>
      </c>
    </row>
    <row r="5210" spans="1:36" x14ac:dyDescent="0.2">
      <c r="A5210" s="511">
        <v>42221</v>
      </c>
      <c r="B5210" s="512">
        <v>6</v>
      </c>
      <c r="H5210" s="504">
        <v>230.02</v>
      </c>
      <c r="O5210" s="511">
        <v>42586</v>
      </c>
      <c r="P5210" s="512">
        <v>6</v>
      </c>
      <c r="V5210" s="504">
        <v>245.35400000000001</v>
      </c>
      <c r="AC5210" s="511">
        <f t="shared" si="163"/>
        <v>42952.208333320748</v>
      </c>
      <c r="AD5210" s="512">
        <f t="shared" si="162"/>
        <v>6</v>
      </c>
      <c r="AJ5210" s="504">
        <v>225</v>
      </c>
    </row>
    <row r="5211" spans="1:36" x14ac:dyDescent="0.2">
      <c r="A5211" s="511">
        <v>42221</v>
      </c>
      <c r="B5211" s="512">
        <v>7</v>
      </c>
      <c r="H5211" s="504">
        <v>238.90299999999999</v>
      </c>
      <c r="O5211" s="511">
        <v>42586</v>
      </c>
      <c r="P5211" s="512">
        <v>7</v>
      </c>
      <c r="V5211" s="504">
        <v>251.7</v>
      </c>
      <c r="AC5211" s="511">
        <f t="shared" si="163"/>
        <v>42952.249999987413</v>
      </c>
      <c r="AD5211" s="512">
        <f t="shared" si="162"/>
        <v>7</v>
      </c>
      <c r="AJ5211" s="504">
        <v>227</v>
      </c>
    </row>
    <row r="5212" spans="1:36" x14ac:dyDescent="0.2">
      <c r="A5212" s="511">
        <v>42221</v>
      </c>
      <c r="B5212" s="512">
        <v>8</v>
      </c>
      <c r="H5212" s="504">
        <v>251.43299999999999</v>
      </c>
      <c r="O5212" s="511">
        <v>42586</v>
      </c>
      <c r="P5212" s="512">
        <v>8</v>
      </c>
      <c r="V5212" s="504">
        <v>262.137</v>
      </c>
      <c r="AC5212" s="511">
        <f t="shared" si="163"/>
        <v>42952.291666654077</v>
      </c>
      <c r="AD5212" s="512">
        <f t="shared" si="162"/>
        <v>8</v>
      </c>
      <c r="AJ5212" s="504">
        <v>230</v>
      </c>
    </row>
    <row r="5213" spans="1:36" x14ac:dyDescent="0.2">
      <c r="A5213" s="511">
        <v>42221</v>
      </c>
      <c r="B5213" s="512">
        <v>9</v>
      </c>
      <c r="H5213" s="504">
        <v>258.47399999999999</v>
      </c>
      <c r="O5213" s="511">
        <v>42586</v>
      </c>
      <c r="P5213" s="512">
        <v>9</v>
      </c>
      <c r="V5213" s="504">
        <v>272.86900000000003</v>
      </c>
      <c r="AC5213" s="511">
        <f t="shared" si="163"/>
        <v>42952.333333320741</v>
      </c>
      <c r="AD5213" s="512">
        <f t="shared" si="162"/>
        <v>9</v>
      </c>
      <c r="AJ5213" s="504">
        <v>236</v>
      </c>
    </row>
    <row r="5214" spans="1:36" x14ac:dyDescent="0.2">
      <c r="A5214" s="511">
        <v>42221</v>
      </c>
      <c r="B5214" s="512">
        <v>10</v>
      </c>
      <c r="H5214" s="504">
        <v>266.76299999999998</v>
      </c>
      <c r="O5214" s="511">
        <v>42586</v>
      </c>
      <c r="P5214" s="512">
        <v>10</v>
      </c>
      <c r="V5214" s="504">
        <v>284.31099999999998</v>
      </c>
      <c r="AC5214" s="511">
        <f t="shared" si="163"/>
        <v>42952.374999987405</v>
      </c>
      <c r="AD5214" s="512">
        <f t="shared" si="162"/>
        <v>10</v>
      </c>
      <c r="AJ5214" s="504">
        <v>246</v>
      </c>
    </row>
    <row r="5215" spans="1:36" x14ac:dyDescent="0.2">
      <c r="A5215" s="511">
        <v>42221</v>
      </c>
      <c r="B5215" s="512">
        <v>11</v>
      </c>
      <c r="H5215" s="504">
        <v>278.20699999999999</v>
      </c>
      <c r="O5215" s="511">
        <v>42586</v>
      </c>
      <c r="P5215" s="512">
        <v>11</v>
      </c>
      <c r="V5215" s="504">
        <v>299.02100000000002</v>
      </c>
      <c r="AC5215" s="511">
        <f t="shared" si="163"/>
        <v>42952.41666665407</v>
      </c>
      <c r="AD5215" s="512">
        <f t="shared" si="162"/>
        <v>11</v>
      </c>
      <c r="AJ5215" s="504">
        <v>260</v>
      </c>
    </row>
    <row r="5216" spans="1:36" x14ac:dyDescent="0.2">
      <c r="A5216" s="511">
        <v>42221</v>
      </c>
      <c r="B5216" s="512">
        <v>12</v>
      </c>
      <c r="H5216" s="504">
        <v>289.476</v>
      </c>
      <c r="O5216" s="511">
        <v>42586</v>
      </c>
      <c r="P5216" s="512">
        <v>12</v>
      </c>
      <c r="V5216" s="504">
        <v>313.291</v>
      </c>
      <c r="AC5216" s="511">
        <f t="shared" si="163"/>
        <v>42952.458333320734</v>
      </c>
      <c r="AD5216" s="512">
        <f t="shared" si="162"/>
        <v>12</v>
      </c>
      <c r="AJ5216" s="504">
        <v>277</v>
      </c>
    </row>
    <row r="5217" spans="1:36" x14ac:dyDescent="0.2">
      <c r="A5217" s="511">
        <v>42221</v>
      </c>
      <c r="B5217" s="512">
        <v>13</v>
      </c>
      <c r="H5217" s="504">
        <v>306.02</v>
      </c>
      <c r="O5217" s="511">
        <v>42586</v>
      </c>
      <c r="P5217" s="512">
        <v>13</v>
      </c>
      <c r="V5217" s="504">
        <v>331.96499999999997</v>
      </c>
      <c r="AC5217" s="511">
        <f t="shared" si="163"/>
        <v>42952.499999987398</v>
      </c>
      <c r="AD5217" s="512">
        <f t="shared" si="162"/>
        <v>13</v>
      </c>
      <c r="AJ5217" s="504">
        <v>296</v>
      </c>
    </row>
    <row r="5218" spans="1:36" x14ac:dyDescent="0.2">
      <c r="A5218" s="511">
        <v>42221</v>
      </c>
      <c r="B5218" s="512">
        <v>14</v>
      </c>
      <c r="H5218" s="504">
        <v>328.78800000000001</v>
      </c>
      <c r="O5218" s="511">
        <v>42586</v>
      </c>
      <c r="P5218" s="512">
        <v>14</v>
      </c>
      <c r="V5218" s="504">
        <v>357.14400000000001</v>
      </c>
      <c r="AC5218" s="511">
        <f t="shared" si="163"/>
        <v>42952.541666654062</v>
      </c>
      <c r="AD5218" s="512">
        <f t="shared" si="162"/>
        <v>14</v>
      </c>
      <c r="AJ5218" s="504">
        <v>320</v>
      </c>
    </row>
    <row r="5219" spans="1:36" x14ac:dyDescent="0.2">
      <c r="A5219" s="511">
        <v>42221</v>
      </c>
      <c r="B5219" s="512">
        <v>15</v>
      </c>
      <c r="H5219" s="504">
        <v>345.96699999999998</v>
      </c>
      <c r="O5219" s="511">
        <v>42586</v>
      </c>
      <c r="P5219" s="512">
        <v>15</v>
      </c>
      <c r="V5219" s="504">
        <v>382.38400000000001</v>
      </c>
      <c r="AC5219" s="511">
        <f t="shared" si="163"/>
        <v>42952.583333320727</v>
      </c>
      <c r="AD5219" s="512">
        <f t="shared" si="162"/>
        <v>15</v>
      </c>
      <c r="AJ5219" s="504">
        <v>346</v>
      </c>
    </row>
    <row r="5220" spans="1:36" x14ac:dyDescent="0.2">
      <c r="A5220" s="511">
        <v>42221</v>
      </c>
      <c r="B5220" s="512">
        <v>16</v>
      </c>
      <c r="H5220" s="504">
        <v>355.75099999999998</v>
      </c>
      <c r="O5220" s="511">
        <v>42586</v>
      </c>
      <c r="P5220" s="512">
        <v>16</v>
      </c>
      <c r="V5220" s="504">
        <v>402.971</v>
      </c>
      <c r="AC5220" s="511">
        <f t="shared" si="163"/>
        <v>42952.624999987391</v>
      </c>
      <c r="AD5220" s="512">
        <f t="shared" si="162"/>
        <v>16</v>
      </c>
      <c r="AJ5220" s="504">
        <v>372</v>
      </c>
    </row>
    <row r="5221" spans="1:36" x14ac:dyDescent="0.2">
      <c r="A5221" s="511">
        <v>42221</v>
      </c>
      <c r="B5221" s="512">
        <v>17</v>
      </c>
      <c r="H5221" s="504">
        <v>357.262</v>
      </c>
      <c r="O5221" s="511">
        <v>42586</v>
      </c>
      <c r="P5221" s="512">
        <v>17</v>
      </c>
      <c r="V5221" s="504">
        <v>415.35</v>
      </c>
      <c r="AC5221" s="511">
        <f t="shared" si="163"/>
        <v>42952.666666654055</v>
      </c>
      <c r="AD5221" s="512">
        <f t="shared" si="162"/>
        <v>17</v>
      </c>
      <c r="AJ5221" s="504">
        <v>391</v>
      </c>
    </row>
    <row r="5222" spans="1:36" x14ac:dyDescent="0.2">
      <c r="A5222" s="511">
        <v>42221</v>
      </c>
      <c r="B5222" s="512">
        <v>18</v>
      </c>
      <c r="H5222" s="504">
        <v>358.423</v>
      </c>
      <c r="O5222" s="511">
        <v>42586</v>
      </c>
      <c r="P5222" s="512">
        <v>18</v>
      </c>
      <c r="V5222" s="504">
        <v>416.98200000000003</v>
      </c>
      <c r="AC5222" s="511">
        <f t="shared" si="163"/>
        <v>42952.708333320719</v>
      </c>
      <c r="AD5222" s="512">
        <f t="shared" si="162"/>
        <v>18</v>
      </c>
      <c r="AJ5222" s="504">
        <v>396</v>
      </c>
    </row>
    <row r="5223" spans="1:36" x14ac:dyDescent="0.2">
      <c r="A5223" s="511">
        <v>42221</v>
      </c>
      <c r="B5223" s="512">
        <v>19</v>
      </c>
      <c r="H5223" s="504">
        <v>357.61799999999999</v>
      </c>
      <c r="O5223" s="511">
        <v>42586</v>
      </c>
      <c r="P5223" s="512">
        <v>19</v>
      </c>
      <c r="V5223" s="504">
        <v>409.00299999999999</v>
      </c>
      <c r="AC5223" s="511">
        <f t="shared" si="163"/>
        <v>42952.749999987383</v>
      </c>
      <c r="AD5223" s="512">
        <f t="shared" si="162"/>
        <v>19</v>
      </c>
      <c r="AJ5223" s="504">
        <v>389</v>
      </c>
    </row>
    <row r="5224" spans="1:36" x14ac:dyDescent="0.2">
      <c r="A5224" s="511">
        <v>42221</v>
      </c>
      <c r="B5224" s="512">
        <v>20</v>
      </c>
      <c r="H5224" s="504">
        <v>345.58</v>
      </c>
      <c r="O5224" s="511">
        <v>42586</v>
      </c>
      <c r="P5224" s="512">
        <v>20</v>
      </c>
      <c r="V5224" s="504">
        <v>389.92200000000003</v>
      </c>
      <c r="AC5224" s="511">
        <f t="shared" si="163"/>
        <v>42952.791666654048</v>
      </c>
      <c r="AD5224" s="512">
        <f t="shared" si="162"/>
        <v>20</v>
      </c>
      <c r="AJ5224" s="504">
        <v>369</v>
      </c>
    </row>
    <row r="5225" spans="1:36" x14ac:dyDescent="0.2">
      <c r="A5225" s="511">
        <v>42221</v>
      </c>
      <c r="B5225" s="512">
        <v>21</v>
      </c>
      <c r="H5225" s="504">
        <v>343.41500000000002</v>
      </c>
      <c r="O5225" s="511">
        <v>42586</v>
      </c>
      <c r="P5225" s="512">
        <v>21</v>
      </c>
      <c r="V5225" s="504">
        <v>373.79199999999997</v>
      </c>
      <c r="AC5225" s="511">
        <f t="shared" si="163"/>
        <v>42952.833333320712</v>
      </c>
      <c r="AD5225" s="512">
        <f t="shared" si="162"/>
        <v>21</v>
      </c>
      <c r="AJ5225" s="504">
        <v>350</v>
      </c>
    </row>
    <row r="5226" spans="1:36" x14ac:dyDescent="0.2">
      <c r="A5226" s="511">
        <v>42221</v>
      </c>
      <c r="B5226" s="512">
        <v>22</v>
      </c>
      <c r="H5226" s="504">
        <v>331.88499999999999</v>
      </c>
      <c r="O5226" s="511">
        <v>42586</v>
      </c>
      <c r="P5226" s="512">
        <v>22</v>
      </c>
      <c r="V5226" s="504">
        <v>352.87200000000001</v>
      </c>
      <c r="AC5226" s="511">
        <f t="shared" si="163"/>
        <v>42952.874999987376</v>
      </c>
      <c r="AD5226" s="512">
        <f t="shared" si="162"/>
        <v>22</v>
      </c>
      <c r="AJ5226" s="504">
        <v>333</v>
      </c>
    </row>
    <row r="5227" spans="1:36" x14ac:dyDescent="0.2">
      <c r="A5227" s="511">
        <v>42221</v>
      </c>
      <c r="B5227" s="512">
        <v>23</v>
      </c>
      <c r="H5227" s="504">
        <v>303.56599999999997</v>
      </c>
      <c r="O5227" s="511">
        <v>42586</v>
      </c>
      <c r="P5227" s="512">
        <v>23</v>
      </c>
      <c r="V5227" s="504">
        <v>318.06900000000002</v>
      </c>
      <c r="AC5227" s="511">
        <f t="shared" si="163"/>
        <v>42952.91666665404</v>
      </c>
      <c r="AD5227" s="512">
        <f t="shared" si="162"/>
        <v>23</v>
      </c>
      <c r="AJ5227" s="504">
        <v>305</v>
      </c>
    </row>
    <row r="5228" spans="1:36" x14ac:dyDescent="0.2">
      <c r="A5228" s="511">
        <v>42221</v>
      </c>
      <c r="B5228" s="512">
        <v>24</v>
      </c>
      <c r="H5228" s="504">
        <v>275.11099999999999</v>
      </c>
      <c r="O5228" s="511">
        <v>42586</v>
      </c>
      <c r="P5228" s="512">
        <v>24</v>
      </c>
      <c r="V5228" s="504">
        <v>283.029</v>
      </c>
      <c r="AC5228" s="511">
        <f t="shared" si="163"/>
        <v>42952.958333320705</v>
      </c>
      <c r="AD5228" s="512">
        <f t="shared" si="162"/>
        <v>24</v>
      </c>
      <c r="AJ5228" s="504">
        <v>270</v>
      </c>
    </row>
    <row r="5229" spans="1:36" x14ac:dyDescent="0.2">
      <c r="A5229" s="511">
        <v>42222</v>
      </c>
      <c r="B5229" s="512">
        <v>1</v>
      </c>
      <c r="H5229" s="504">
        <v>252.566</v>
      </c>
      <c r="O5229" s="511">
        <v>42587</v>
      </c>
      <c r="P5229" s="512">
        <v>1</v>
      </c>
      <c r="V5229" s="504">
        <v>257.95499999999998</v>
      </c>
      <c r="AC5229" s="511">
        <f t="shared" si="163"/>
        <v>42952.999999987369</v>
      </c>
      <c r="AD5229" s="512">
        <f t="shared" si="162"/>
        <v>1</v>
      </c>
      <c r="AJ5229" s="504">
        <v>245</v>
      </c>
    </row>
    <row r="5230" spans="1:36" x14ac:dyDescent="0.2">
      <c r="A5230" s="511">
        <v>42222</v>
      </c>
      <c r="B5230" s="512">
        <v>2</v>
      </c>
      <c r="H5230" s="504">
        <v>238.85499999999999</v>
      </c>
      <c r="O5230" s="511">
        <v>42587</v>
      </c>
      <c r="P5230" s="512">
        <v>2</v>
      </c>
      <c r="V5230" s="504">
        <v>242.577</v>
      </c>
      <c r="AC5230" s="511">
        <f t="shared" si="163"/>
        <v>42953.041666654033</v>
      </c>
      <c r="AD5230" s="512">
        <f t="shared" si="162"/>
        <v>2</v>
      </c>
      <c r="AJ5230" s="504">
        <v>231</v>
      </c>
    </row>
    <row r="5231" spans="1:36" x14ac:dyDescent="0.2">
      <c r="A5231" s="511">
        <v>42222</v>
      </c>
      <c r="B5231" s="512">
        <v>3</v>
      </c>
      <c r="H5231" s="504">
        <v>227.596</v>
      </c>
      <c r="O5231" s="511">
        <v>42587</v>
      </c>
      <c r="P5231" s="512">
        <v>3</v>
      </c>
      <c r="V5231" s="504">
        <v>230.661</v>
      </c>
      <c r="AC5231" s="511">
        <f t="shared" si="163"/>
        <v>42953.083333320697</v>
      </c>
      <c r="AD5231" s="512">
        <f t="shared" si="162"/>
        <v>3</v>
      </c>
      <c r="AJ5231" s="504">
        <v>225</v>
      </c>
    </row>
    <row r="5232" spans="1:36" x14ac:dyDescent="0.2">
      <c r="A5232" s="511">
        <v>42222</v>
      </c>
      <c r="B5232" s="512">
        <v>4</v>
      </c>
      <c r="H5232" s="504">
        <v>222.21700000000001</v>
      </c>
      <c r="O5232" s="511">
        <v>42587</v>
      </c>
      <c r="P5232" s="512">
        <v>4</v>
      </c>
      <c r="V5232" s="504">
        <v>226.017</v>
      </c>
      <c r="AC5232" s="511">
        <f t="shared" si="163"/>
        <v>42953.124999987362</v>
      </c>
      <c r="AD5232" s="512">
        <f t="shared" si="162"/>
        <v>4</v>
      </c>
      <c r="AJ5232" s="504">
        <v>223</v>
      </c>
    </row>
    <row r="5233" spans="1:36" x14ac:dyDescent="0.2">
      <c r="A5233" s="511">
        <v>42222</v>
      </c>
      <c r="B5233" s="512">
        <v>5</v>
      </c>
      <c r="H5233" s="504">
        <v>225.98500000000001</v>
      </c>
      <c r="O5233" s="511">
        <v>42587</v>
      </c>
      <c r="P5233" s="512">
        <v>5</v>
      </c>
      <c r="V5233" s="504">
        <v>229.25700000000001</v>
      </c>
      <c r="AC5233" s="511">
        <f t="shared" si="163"/>
        <v>42953.166666654026</v>
      </c>
      <c r="AD5233" s="512">
        <f t="shared" si="162"/>
        <v>5</v>
      </c>
      <c r="AJ5233" s="504">
        <v>223</v>
      </c>
    </row>
    <row r="5234" spans="1:36" x14ac:dyDescent="0.2">
      <c r="A5234" s="511">
        <v>42222</v>
      </c>
      <c r="B5234" s="512">
        <v>6</v>
      </c>
      <c r="H5234" s="504">
        <v>235.43600000000001</v>
      </c>
      <c r="O5234" s="511">
        <v>42587</v>
      </c>
      <c r="P5234" s="512">
        <v>6</v>
      </c>
      <c r="V5234" s="504">
        <v>237.47900000000001</v>
      </c>
      <c r="AC5234" s="511">
        <f t="shared" si="163"/>
        <v>42953.20833332069</v>
      </c>
      <c r="AD5234" s="512">
        <f t="shared" si="162"/>
        <v>6</v>
      </c>
      <c r="AJ5234" s="504">
        <v>224</v>
      </c>
    </row>
    <row r="5235" spans="1:36" x14ac:dyDescent="0.2">
      <c r="A5235" s="511">
        <v>42222</v>
      </c>
      <c r="B5235" s="512">
        <v>7</v>
      </c>
      <c r="H5235" s="504">
        <v>245.87</v>
      </c>
      <c r="O5235" s="511">
        <v>42587</v>
      </c>
      <c r="P5235" s="512">
        <v>7</v>
      </c>
      <c r="V5235" s="504">
        <v>241.69</v>
      </c>
      <c r="AC5235" s="511">
        <f t="shared" si="163"/>
        <v>42953.249999987354</v>
      </c>
      <c r="AD5235" s="512">
        <f t="shared" si="162"/>
        <v>7</v>
      </c>
      <c r="AJ5235" s="504">
        <v>225</v>
      </c>
    </row>
    <row r="5236" spans="1:36" x14ac:dyDescent="0.2">
      <c r="A5236" s="511">
        <v>42222</v>
      </c>
      <c r="B5236" s="512">
        <v>8</v>
      </c>
      <c r="H5236" s="504">
        <v>257.26600000000002</v>
      </c>
      <c r="O5236" s="511">
        <v>42587</v>
      </c>
      <c r="P5236" s="512">
        <v>8</v>
      </c>
      <c r="V5236" s="504">
        <v>251.328</v>
      </c>
      <c r="AC5236" s="511">
        <f t="shared" si="163"/>
        <v>42953.291666654019</v>
      </c>
      <c r="AD5236" s="512">
        <f t="shared" si="162"/>
        <v>8</v>
      </c>
      <c r="AJ5236" s="504">
        <v>226</v>
      </c>
    </row>
    <row r="5237" spans="1:36" x14ac:dyDescent="0.2">
      <c r="A5237" s="511">
        <v>42222</v>
      </c>
      <c r="B5237" s="512">
        <v>9</v>
      </c>
      <c r="H5237" s="504">
        <v>267.37299999999999</v>
      </c>
      <c r="O5237" s="511">
        <v>42587</v>
      </c>
      <c r="P5237" s="512">
        <v>9</v>
      </c>
      <c r="V5237" s="504">
        <v>259.20400000000001</v>
      </c>
      <c r="AC5237" s="511">
        <f t="shared" si="163"/>
        <v>42953.333333320683</v>
      </c>
      <c r="AD5237" s="512">
        <f t="shared" si="162"/>
        <v>9</v>
      </c>
      <c r="AJ5237" s="504">
        <v>230</v>
      </c>
    </row>
    <row r="5238" spans="1:36" x14ac:dyDescent="0.2">
      <c r="A5238" s="511">
        <v>42222</v>
      </c>
      <c r="B5238" s="512">
        <v>10</v>
      </c>
      <c r="H5238" s="504">
        <v>277.91399999999999</v>
      </c>
      <c r="O5238" s="511">
        <v>42587</v>
      </c>
      <c r="P5238" s="512">
        <v>10</v>
      </c>
      <c r="V5238" s="504">
        <v>263.529</v>
      </c>
      <c r="AC5238" s="511">
        <f t="shared" si="163"/>
        <v>42953.374999987347</v>
      </c>
      <c r="AD5238" s="512">
        <f t="shared" si="162"/>
        <v>10</v>
      </c>
      <c r="AJ5238" s="504">
        <v>239</v>
      </c>
    </row>
    <row r="5239" spans="1:36" x14ac:dyDescent="0.2">
      <c r="A5239" s="511">
        <v>42222</v>
      </c>
      <c r="B5239" s="512">
        <v>11</v>
      </c>
      <c r="H5239" s="504">
        <v>290.274</v>
      </c>
      <c r="O5239" s="511">
        <v>42587</v>
      </c>
      <c r="P5239" s="512">
        <v>11</v>
      </c>
      <c r="V5239" s="504">
        <v>270.00700000000001</v>
      </c>
      <c r="AC5239" s="511">
        <f t="shared" si="163"/>
        <v>42953.416666654011</v>
      </c>
      <c r="AD5239" s="512">
        <f t="shared" si="162"/>
        <v>11</v>
      </c>
      <c r="AJ5239" s="504">
        <v>252</v>
      </c>
    </row>
    <row r="5240" spans="1:36" x14ac:dyDescent="0.2">
      <c r="A5240" s="511">
        <v>42222</v>
      </c>
      <c r="B5240" s="512">
        <v>12</v>
      </c>
      <c r="H5240" s="504">
        <v>305.125</v>
      </c>
      <c r="O5240" s="511">
        <v>42587</v>
      </c>
      <c r="P5240" s="512">
        <v>12</v>
      </c>
      <c r="V5240" s="504">
        <v>283.14999999999998</v>
      </c>
      <c r="AC5240" s="511">
        <f t="shared" si="163"/>
        <v>42953.458333320676</v>
      </c>
      <c r="AD5240" s="512">
        <f t="shared" si="162"/>
        <v>12</v>
      </c>
      <c r="AJ5240" s="504">
        <v>268</v>
      </c>
    </row>
    <row r="5241" spans="1:36" x14ac:dyDescent="0.2">
      <c r="A5241" s="511">
        <v>42222</v>
      </c>
      <c r="B5241" s="512">
        <v>13</v>
      </c>
      <c r="H5241" s="504">
        <v>320.50700000000001</v>
      </c>
      <c r="O5241" s="511">
        <v>42587</v>
      </c>
      <c r="P5241" s="512">
        <v>13</v>
      </c>
      <c r="V5241" s="504">
        <v>297.45999999999998</v>
      </c>
      <c r="AC5241" s="511">
        <f t="shared" si="163"/>
        <v>42953.49999998734</v>
      </c>
      <c r="AD5241" s="512">
        <f t="shared" si="162"/>
        <v>13</v>
      </c>
      <c r="AJ5241" s="504">
        <v>286</v>
      </c>
    </row>
    <row r="5242" spans="1:36" x14ac:dyDescent="0.2">
      <c r="A5242" s="511">
        <v>42222</v>
      </c>
      <c r="B5242" s="512">
        <v>14</v>
      </c>
      <c r="H5242" s="504">
        <v>336.48099999999999</v>
      </c>
      <c r="O5242" s="511">
        <v>42587</v>
      </c>
      <c r="P5242" s="512">
        <v>14</v>
      </c>
      <c r="V5242" s="504">
        <v>314.99099999999999</v>
      </c>
      <c r="AC5242" s="511">
        <f t="shared" si="163"/>
        <v>42953.541666654004</v>
      </c>
      <c r="AD5242" s="512">
        <f t="shared" si="162"/>
        <v>14</v>
      </c>
      <c r="AJ5242" s="504">
        <v>308</v>
      </c>
    </row>
    <row r="5243" spans="1:36" x14ac:dyDescent="0.2">
      <c r="A5243" s="511">
        <v>42222</v>
      </c>
      <c r="B5243" s="512">
        <v>15</v>
      </c>
      <c r="H5243" s="504">
        <v>349.738</v>
      </c>
      <c r="O5243" s="511">
        <v>42587</v>
      </c>
      <c r="P5243" s="512">
        <v>15</v>
      </c>
      <c r="V5243" s="504">
        <v>337.36</v>
      </c>
      <c r="AC5243" s="511">
        <f t="shared" si="163"/>
        <v>42953.583333320668</v>
      </c>
      <c r="AD5243" s="512">
        <f t="shared" si="162"/>
        <v>15</v>
      </c>
      <c r="AJ5243" s="504">
        <v>332</v>
      </c>
    </row>
    <row r="5244" spans="1:36" x14ac:dyDescent="0.2">
      <c r="A5244" s="511">
        <v>42222</v>
      </c>
      <c r="B5244" s="512">
        <v>16</v>
      </c>
      <c r="H5244" s="504">
        <v>357.791</v>
      </c>
      <c r="O5244" s="511">
        <v>42587</v>
      </c>
      <c r="P5244" s="512">
        <v>16</v>
      </c>
      <c r="V5244" s="504">
        <v>358.60399999999998</v>
      </c>
      <c r="AC5244" s="511">
        <f t="shared" si="163"/>
        <v>42953.624999987333</v>
      </c>
      <c r="AD5244" s="512">
        <f t="shared" si="162"/>
        <v>16</v>
      </c>
      <c r="AJ5244" s="504">
        <v>352</v>
      </c>
    </row>
    <row r="5245" spans="1:36" x14ac:dyDescent="0.2">
      <c r="A5245" s="511">
        <v>42222</v>
      </c>
      <c r="B5245" s="512">
        <v>17</v>
      </c>
      <c r="H5245" s="504">
        <v>359.57600000000002</v>
      </c>
      <c r="O5245" s="511">
        <v>42587</v>
      </c>
      <c r="P5245" s="512">
        <v>17</v>
      </c>
      <c r="V5245" s="504">
        <v>374.19099999999997</v>
      </c>
      <c r="AC5245" s="511">
        <f t="shared" si="163"/>
        <v>42953.666666653997</v>
      </c>
      <c r="AD5245" s="512">
        <f t="shared" si="162"/>
        <v>17</v>
      </c>
      <c r="AJ5245" s="504">
        <v>373</v>
      </c>
    </row>
    <row r="5246" spans="1:36" x14ac:dyDescent="0.2">
      <c r="A5246" s="511">
        <v>42222</v>
      </c>
      <c r="B5246" s="512">
        <v>18</v>
      </c>
      <c r="H5246" s="504">
        <v>354.88200000000001</v>
      </c>
      <c r="O5246" s="511">
        <v>42587</v>
      </c>
      <c r="P5246" s="512">
        <v>18</v>
      </c>
      <c r="V5246" s="504">
        <v>381.31599999999997</v>
      </c>
      <c r="AC5246" s="511">
        <f t="shared" si="163"/>
        <v>42953.708333320661</v>
      </c>
      <c r="AD5246" s="512">
        <f t="shared" si="162"/>
        <v>18</v>
      </c>
      <c r="AJ5246" s="504">
        <v>384</v>
      </c>
    </row>
    <row r="5247" spans="1:36" x14ac:dyDescent="0.2">
      <c r="A5247" s="511">
        <v>42222</v>
      </c>
      <c r="B5247" s="512">
        <v>19</v>
      </c>
      <c r="H5247" s="504">
        <v>348.274</v>
      </c>
      <c r="O5247" s="511">
        <v>42587</v>
      </c>
      <c r="P5247" s="512">
        <v>19</v>
      </c>
      <c r="V5247" s="504">
        <v>379.38200000000001</v>
      </c>
      <c r="AC5247" s="511">
        <f t="shared" si="163"/>
        <v>42953.749999987325</v>
      </c>
      <c r="AD5247" s="512">
        <f t="shared" si="162"/>
        <v>19</v>
      </c>
      <c r="AJ5247" s="504">
        <v>381</v>
      </c>
    </row>
    <row r="5248" spans="1:36" x14ac:dyDescent="0.2">
      <c r="A5248" s="511">
        <v>42222</v>
      </c>
      <c r="B5248" s="512">
        <v>20</v>
      </c>
      <c r="H5248" s="504">
        <v>338.13299999999998</v>
      </c>
      <c r="O5248" s="511">
        <v>42587</v>
      </c>
      <c r="P5248" s="512">
        <v>20</v>
      </c>
      <c r="V5248" s="504">
        <v>364.27699999999999</v>
      </c>
      <c r="AC5248" s="511">
        <f t="shared" si="163"/>
        <v>42953.79166665399</v>
      </c>
      <c r="AD5248" s="512">
        <f t="shared" si="162"/>
        <v>20</v>
      </c>
      <c r="AJ5248" s="504">
        <v>363</v>
      </c>
    </row>
    <row r="5249" spans="1:36" x14ac:dyDescent="0.2">
      <c r="A5249" s="511">
        <v>42222</v>
      </c>
      <c r="B5249" s="512">
        <v>21</v>
      </c>
      <c r="H5249" s="504">
        <v>340.16699999999997</v>
      </c>
      <c r="O5249" s="511">
        <v>42587</v>
      </c>
      <c r="P5249" s="512">
        <v>21</v>
      </c>
      <c r="V5249" s="504">
        <v>353.69799999999998</v>
      </c>
      <c r="AC5249" s="511">
        <f t="shared" si="163"/>
        <v>42953.833333320654</v>
      </c>
      <c r="AD5249" s="512">
        <f t="shared" si="162"/>
        <v>21</v>
      </c>
      <c r="AJ5249" s="504">
        <v>347</v>
      </c>
    </row>
    <row r="5250" spans="1:36" x14ac:dyDescent="0.2">
      <c r="A5250" s="511">
        <v>42222</v>
      </c>
      <c r="B5250" s="512">
        <v>22</v>
      </c>
      <c r="H5250" s="504">
        <v>330.33800000000002</v>
      </c>
      <c r="O5250" s="511">
        <v>42587</v>
      </c>
      <c r="P5250" s="512">
        <v>22</v>
      </c>
      <c r="V5250" s="504">
        <v>337.387</v>
      </c>
      <c r="AC5250" s="511">
        <f t="shared" si="163"/>
        <v>42953.874999987318</v>
      </c>
      <c r="AD5250" s="512">
        <f t="shared" si="162"/>
        <v>22</v>
      </c>
      <c r="AJ5250" s="504">
        <v>332</v>
      </c>
    </row>
    <row r="5251" spans="1:36" x14ac:dyDescent="0.2">
      <c r="A5251" s="511">
        <v>42222</v>
      </c>
      <c r="B5251" s="512">
        <v>23</v>
      </c>
      <c r="H5251" s="504">
        <v>303.29700000000003</v>
      </c>
      <c r="O5251" s="511">
        <v>42587</v>
      </c>
      <c r="P5251" s="512">
        <v>23</v>
      </c>
      <c r="V5251" s="504">
        <v>306.05599999999998</v>
      </c>
      <c r="AC5251" s="511">
        <f t="shared" si="163"/>
        <v>42953.916666653982</v>
      </c>
      <c r="AD5251" s="512">
        <f t="shared" si="162"/>
        <v>23</v>
      </c>
      <c r="AJ5251" s="504">
        <v>301</v>
      </c>
    </row>
    <row r="5252" spans="1:36" x14ac:dyDescent="0.2">
      <c r="A5252" s="511">
        <v>42222</v>
      </c>
      <c r="B5252" s="512">
        <v>24</v>
      </c>
      <c r="H5252" s="504">
        <v>275.56599999999997</v>
      </c>
      <c r="O5252" s="511">
        <v>42587</v>
      </c>
      <c r="P5252" s="512">
        <v>24</v>
      </c>
      <c r="V5252" s="504">
        <v>274.363</v>
      </c>
      <c r="AC5252" s="511">
        <f t="shared" si="163"/>
        <v>42953.958333320646</v>
      </c>
      <c r="AD5252" s="512">
        <f t="shared" si="162"/>
        <v>24</v>
      </c>
      <c r="AJ5252" s="504">
        <v>265</v>
      </c>
    </row>
    <row r="5253" spans="1:36" x14ac:dyDescent="0.2">
      <c r="A5253" s="511">
        <v>42223</v>
      </c>
      <c r="B5253" s="512">
        <v>1</v>
      </c>
      <c r="H5253" s="504">
        <v>254.75899999999999</v>
      </c>
      <c r="O5253" s="511">
        <v>42588</v>
      </c>
      <c r="P5253" s="512">
        <v>1</v>
      </c>
      <c r="V5253" s="504">
        <v>251.036</v>
      </c>
      <c r="AC5253" s="511">
        <f t="shared" si="163"/>
        <v>42953.999999987311</v>
      </c>
      <c r="AD5253" s="512">
        <f t="shared" si="162"/>
        <v>1</v>
      </c>
      <c r="AJ5253" s="504">
        <v>240</v>
      </c>
    </row>
    <row r="5254" spans="1:36" x14ac:dyDescent="0.2">
      <c r="A5254" s="511">
        <v>42223</v>
      </c>
      <c r="B5254" s="512">
        <v>2</v>
      </c>
      <c r="H5254" s="504">
        <v>240.80099999999999</v>
      </c>
      <c r="O5254" s="511">
        <v>42588</v>
      </c>
      <c r="P5254" s="512">
        <v>2</v>
      </c>
      <c r="V5254" s="504">
        <v>233.78100000000001</v>
      </c>
      <c r="AC5254" s="511">
        <f t="shared" si="163"/>
        <v>42954.041666653975</v>
      </c>
      <c r="AD5254" s="512">
        <f t="shared" si="162"/>
        <v>2</v>
      </c>
      <c r="AJ5254" s="504">
        <v>228</v>
      </c>
    </row>
    <row r="5255" spans="1:36" x14ac:dyDescent="0.2">
      <c r="A5255" s="511">
        <v>42223</v>
      </c>
      <c r="B5255" s="512">
        <v>3</v>
      </c>
      <c r="H5255" s="504">
        <v>232.822</v>
      </c>
      <c r="O5255" s="511">
        <v>42588</v>
      </c>
      <c r="P5255" s="512">
        <v>3</v>
      </c>
      <c r="V5255" s="504">
        <v>224.65</v>
      </c>
      <c r="AC5255" s="511">
        <f t="shared" si="163"/>
        <v>42954.083333320639</v>
      </c>
      <c r="AD5255" s="512">
        <f t="shared" si="162"/>
        <v>3</v>
      </c>
      <c r="AJ5255" s="504">
        <v>224</v>
      </c>
    </row>
    <row r="5256" spans="1:36" x14ac:dyDescent="0.2">
      <c r="A5256" s="511">
        <v>42223</v>
      </c>
      <c r="B5256" s="512">
        <v>4</v>
      </c>
      <c r="H5256" s="504">
        <v>227.774</v>
      </c>
      <c r="O5256" s="511">
        <v>42588</v>
      </c>
      <c r="P5256" s="512">
        <v>4</v>
      </c>
      <c r="V5256" s="504">
        <v>218.779</v>
      </c>
      <c r="AC5256" s="511">
        <f t="shared" si="163"/>
        <v>42954.124999987303</v>
      </c>
      <c r="AD5256" s="512">
        <f t="shared" si="162"/>
        <v>4</v>
      </c>
      <c r="AJ5256" s="504">
        <v>222</v>
      </c>
    </row>
    <row r="5257" spans="1:36" x14ac:dyDescent="0.2">
      <c r="A5257" s="511">
        <v>42223</v>
      </c>
      <c r="B5257" s="512">
        <v>5</v>
      </c>
      <c r="H5257" s="504">
        <v>229.67599999999999</v>
      </c>
      <c r="O5257" s="511">
        <v>42588</v>
      </c>
      <c r="P5257" s="512">
        <v>5</v>
      </c>
      <c r="V5257" s="504">
        <v>216.489</v>
      </c>
      <c r="AC5257" s="511">
        <f t="shared" si="163"/>
        <v>42954.166666653968</v>
      </c>
      <c r="AD5257" s="512">
        <f t="shared" si="162"/>
        <v>5</v>
      </c>
      <c r="AJ5257" s="504">
        <v>221</v>
      </c>
    </row>
    <row r="5258" spans="1:36" x14ac:dyDescent="0.2">
      <c r="A5258" s="511">
        <v>42223</v>
      </c>
      <c r="B5258" s="512">
        <v>6</v>
      </c>
      <c r="H5258" s="504">
        <v>236.75200000000001</v>
      </c>
      <c r="O5258" s="511">
        <v>42588</v>
      </c>
      <c r="P5258" s="512">
        <v>6</v>
      </c>
      <c r="V5258" s="504">
        <v>218.965</v>
      </c>
      <c r="AC5258" s="511">
        <f t="shared" si="163"/>
        <v>42954.208333320632</v>
      </c>
      <c r="AD5258" s="512">
        <f t="shared" si="162"/>
        <v>6</v>
      </c>
      <c r="AJ5258" s="504">
        <v>224</v>
      </c>
    </row>
    <row r="5259" spans="1:36" x14ac:dyDescent="0.2">
      <c r="A5259" s="511">
        <v>42223</v>
      </c>
      <c r="B5259" s="512">
        <v>7</v>
      </c>
      <c r="H5259" s="504">
        <v>246.18199999999999</v>
      </c>
      <c r="O5259" s="511">
        <v>42588</v>
      </c>
      <c r="P5259" s="512">
        <v>7</v>
      </c>
      <c r="V5259" s="504">
        <v>219.607</v>
      </c>
      <c r="AC5259" s="511">
        <f t="shared" si="163"/>
        <v>42954.249999987296</v>
      </c>
      <c r="AD5259" s="512">
        <f t="shared" si="162"/>
        <v>7</v>
      </c>
      <c r="AJ5259" s="504">
        <v>226</v>
      </c>
    </row>
    <row r="5260" spans="1:36" x14ac:dyDescent="0.2">
      <c r="A5260" s="511">
        <v>42223</v>
      </c>
      <c r="B5260" s="512">
        <v>8</v>
      </c>
      <c r="H5260" s="504">
        <v>258.37799999999999</v>
      </c>
      <c r="O5260" s="511">
        <v>42588</v>
      </c>
      <c r="P5260" s="512">
        <v>8</v>
      </c>
      <c r="V5260" s="504">
        <v>227.28899999999999</v>
      </c>
      <c r="AC5260" s="511">
        <f t="shared" si="163"/>
        <v>42954.29166665396</v>
      </c>
      <c r="AD5260" s="512">
        <f t="shared" si="162"/>
        <v>8</v>
      </c>
      <c r="AJ5260" s="504">
        <v>232</v>
      </c>
    </row>
    <row r="5261" spans="1:36" x14ac:dyDescent="0.2">
      <c r="A5261" s="511">
        <v>42223</v>
      </c>
      <c r="B5261" s="512">
        <v>9</v>
      </c>
      <c r="H5261" s="504">
        <v>266.00799999999998</v>
      </c>
      <c r="O5261" s="511">
        <v>42588</v>
      </c>
      <c r="P5261" s="512">
        <v>9</v>
      </c>
      <c r="V5261" s="504">
        <v>235.77099999999999</v>
      </c>
      <c r="AC5261" s="511">
        <f t="shared" si="163"/>
        <v>42954.333333320625</v>
      </c>
      <c r="AD5261" s="512">
        <f t="shared" si="162"/>
        <v>9</v>
      </c>
      <c r="AJ5261" s="504">
        <v>243</v>
      </c>
    </row>
    <row r="5262" spans="1:36" x14ac:dyDescent="0.2">
      <c r="A5262" s="511">
        <v>42223</v>
      </c>
      <c r="B5262" s="512">
        <v>10</v>
      </c>
      <c r="H5262" s="504">
        <v>277.17700000000002</v>
      </c>
      <c r="O5262" s="511">
        <v>42588</v>
      </c>
      <c r="P5262" s="512">
        <v>10</v>
      </c>
      <c r="V5262" s="504">
        <v>246.14599999999999</v>
      </c>
      <c r="AC5262" s="511">
        <f t="shared" si="163"/>
        <v>42954.374999987289</v>
      </c>
      <c r="AD5262" s="512">
        <f t="shared" si="162"/>
        <v>10</v>
      </c>
      <c r="AJ5262" s="504">
        <v>258</v>
      </c>
    </row>
    <row r="5263" spans="1:36" x14ac:dyDescent="0.2">
      <c r="A5263" s="511">
        <v>42223</v>
      </c>
      <c r="B5263" s="512">
        <v>11</v>
      </c>
      <c r="H5263" s="504">
        <v>294.77600000000001</v>
      </c>
      <c r="O5263" s="511">
        <v>42588</v>
      </c>
      <c r="P5263" s="512">
        <v>11</v>
      </c>
      <c r="V5263" s="504">
        <v>258.75400000000002</v>
      </c>
      <c r="AC5263" s="511">
        <f t="shared" si="163"/>
        <v>42954.416666653953</v>
      </c>
      <c r="AD5263" s="512">
        <f t="shared" si="162"/>
        <v>11</v>
      </c>
      <c r="AJ5263" s="504">
        <v>276</v>
      </c>
    </row>
    <row r="5264" spans="1:36" x14ac:dyDescent="0.2">
      <c r="A5264" s="511">
        <v>42223</v>
      </c>
      <c r="B5264" s="512">
        <v>12</v>
      </c>
      <c r="H5264" s="504">
        <v>310.53199999999998</v>
      </c>
      <c r="O5264" s="511">
        <v>42588</v>
      </c>
      <c r="P5264" s="512">
        <v>12</v>
      </c>
      <c r="V5264" s="504">
        <v>273.38499999999999</v>
      </c>
      <c r="AC5264" s="511">
        <f t="shared" si="163"/>
        <v>42954.458333320617</v>
      </c>
      <c r="AD5264" s="512">
        <f t="shared" si="162"/>
        <v>12</v>
      </c>
      <c r="AJ5264" s="504">
        <v>297</v>
      </c>
    </row>
    <row r="5265" spans="1:36" x14ac:dyDescent="0.2">
      <c r="A5265" s="511">
        <v>42223</v>
      </c>
      <c r="B5265" s="512">
        <v>13</v>
      </c>
      <c r="H5265" s="504">
        <v>328.05099999999999</v>
      </c>
      <c r="O5265" s="511">
        <v>42588</v>
      </c>
      <c r="P5265" s="512">
        <v>13</v>
      </c>
      <c r="V5265" s="504">
        <v>290.71499999999997</v>
      </c>
      <c r="AC5265" s="511">
        <f t="shared" si="163"/>
        <v>42954.499999987282</v>
      </c>
      <c r="AD5265" s="512">
        <f t="shared" si="162"/>
        <v>13</v>
      </c>
      <c r="AJ5265" s="504">
        <v>320</v>
      </c>
    </row>
    <row r="5266" spans="1:36" x14ac:dyDescent="0.2">
      <c r="A5266" s="511">
        <v>42223</v>
      </c>
      <c r="B5266" s="512">
        <v>14</v>
      </c>
      <c r="H5266" s="504">
        <v>351.089</v>
      </c>
      <c r="O5266" s="511">
        <v>42588</v>
      </c>
      <c r="P5266" s="512">
        <v>14</v>
      </c>
      <c r="V5266" s="504">
        <v>314.65800000000002</v>
      </c>
      <c r="AC5266" s="511">
        <f t="shared" si="163"/>
        <v>42954.541666653946</v>
      </c>
      <c r="AD5266" s="512">
        <f t="shared" si="162"/>
        <v>14</v>
      </c>
      <c r="AJ5266" s="504">
        <v>348</v>
      </c>
    </row>
    <row r="5267" spans="1:36" x14ac:dyDescent="0.2">
      <c r="A5267" s="511">
        <v>42223</v>
      </c>
      <c r="B5267" s="512">
        <v>15</v>
      </c>
      <c r="H5267" s="504">
        <v>373.02100000000002</v>
      </c>
      <c r="O5267" s="511">
        <v>42588</v>
      </c>
      <c r="P5267" s="512">
        <v>15</v>
      </c>
      <c r="V5267" s="504">
        <v>341.22800000000001</v>
      </c>
      <c r="AC5267" s="511">
        <f t="shared" si="163"/>
        <v>42954.58333332061</v>
      </c>
      <c r="AD5267" s="512">
        <f t="shared" si="162"/>
        <v>15</v>
      </c>
      <c r="AJ5267" s="504">
        <v>380</v>
      </c>
    </row>
    <row r="5268" spans="1:36" x14ac:dyDescent="0.2">
      <c r="A5268" s="511">
        <v>42223</v>
      </c>
      <c r="B5268" s="512">
        <v>16</v>
      </c>
      <c r="H5268" s="504">
        <v>395.56299999999999</v>
      </c>
      <c r="O5268" s="511">
        <v>42588</v>
      </c>
      <c r="P5268" s="512">
        <v>16</v>
      </c>
      <c r="V5268" s="504">
        <v>364.04599999999999</v>
      </c>
      <c r="AC5268" s="511">
        <f t="shared" si="163"/>
        <v>42954.624999987274</v>
      </c>
      <c r="AD5268" s="512">
        <f t="shared" si="162"/>
        <v>16</v>
      </c>
      <c r="AJ5268" s="504">
        <v>419</v>
      </c>
    </row>
    <row r="5269" spans="1:36" x14ac:dyDescent="0.2">
      <c r="A5269" s="511">
        <v>42223</v>
      </c>
      <c r="B5269" s="512">
        <v>17</v>
      </c>
      <c r="H5269" s="504">
        <v>408.21</v>
      </c>
      <c r="O5269" s="511">
        <v>42588</v>
      </c>
      <c r="P5269" s="512">
        <v>17</v>
      </c>
      <c r="V5269" s="504">
        <v>380.536</v>
      </c>
      <c r="AC5269" s="511">
        <f t="shared" si="163"/>
        <v>42954.666666653939</v>
      </c>
      <c r="AD5269" s="512">
        <f t="shared" si="162"/>
        <v>17</v>
      </c>
      <c r="AJ5269" s="504">
        <v>448</v>
      </c>
    </row>
    <row r="5270" spans="1:36" x14ac:dyDescent="0.2">
      <c r="A5270" s="511">
        <v>42223</v>
      </c>
      <c r="B5270" s="512">
        <v>18</v>
      </c>
      <c r="H5270" s="504">
        <v>410.83800000000002</v>
      </c>
      <c r="O5270" s="511">
        <v>42588</v>
      </c>
      <c r="P5270" s="512">
        <v>18</v>
      </c>
      <c r="V5270" s="504">
        <v>385.41300000000001</v>
      </c>
      <c r="AC5270" s="511">
        <f t="shared" si="163"/>
        <v>42954.708333320603</v>
      </c>
      <c r="AD5270" s="512">
        <f t="shared" ref="AD5270:AD5333" si="164">B5270</f>
        <v>18</v>
      </c>
      <c r="AJ5270" s="504">
        <v>460</v>
      </c>
    </row>
    <row r="5271" spans="1:36" x14ac:dyDescent="0.2">
      <c r="A5271" s="511">
        <v>42223</v>
      </c>
      <c r="B5271" s="512">
        <v>19</v>
      </c>
      <c r="H5271" s="504">
        <v>401.423</v>
      </c>
      <c r="O5271" s="511">
        <v>42588</v>
      </c>
      <c r="P5271" s="512">
        <v>19</v>
      </c>
      <c r="V5271" s="504">
        <v>378.87799999999999</v>
      </c>
      <c r="AC5271" s="511">
        <f t="shared" ref="AC5271:AC5334" si="165">AC5270+1/24</f>
        <v>42954.749999987267</v>
      </c>
      <c r="AD5271" s="512">
        <f t="shared" si="164"/>
        <v>19</v>
      </c>
      <c r="AJ5271" s="504">
        <v>455</v>
      </c>
    </row>
    <row r="5272" spans="1:36" x14ac:dyDescent="0.2">
      <c r="A5272" s="511">
        <v>42223</v>
      </c>
      <c r="B5272" s="512">
        <v>20</v>
      </c>
      <c r="H5272" s="504">
        <v>379.74200000000002</v>
      </c>
      <c r="O5272" s="511">
        <v>42588</v>
      </c>
      <c r="P5272" s="512">
        <v>20</v>
      </c>
      <c r="V5272" s="504">
        <v>354.40600000000001</v>
      </c>
      <c r="AC5272" s="511">
        <f t="shared" si="165"/>
        <v>42954.791666653931</v>
      </c>
      <c r="AD5272" s="512">
        <f t="shared" si="164"/>
        <v>20</v>
      </c>
      <c r="AJ5272" s="504">
        <v>430</v>
      </c>
    </row>
    <row r="5273" spans="1:36" x14ac:dyDescent="0.2">
      <c r="A5273" s="511">
        <v>42223</v>
      </c>
      <c r="B5273" s="512">
        <v>21</v>
      </c>
      <c r="H5273" s="504">
        <v>364.31299999999999</v>
      </c>
      <c r="O5273" s="511">
        <v>42588</v>
      </c>
      <c r="P5273" s="512">
        <v>21</v>
      </c>
      <c r="V5273" s="504">
        <v>337.07100000000003</v>
      </c>
      <c r="AC5273" s="511">
        <f t="shared" si="165"/>
        <v>42954.833333320596</v>
      </c>
      <c r="AD5273" s="512">
        <f t="shared" si="164"/>
        <v>21</v>
      </c>
      <c r="AJ5273" s="504">
        <v>400</v>
      </c>
    </row>
    <row r="5274" spans="1:36" x14ac:dyDescent="0.2">
      <c r="A5274" s="511">
        <v>42223</v>
      </c>
      <c r="B5274" s="512">
        <v>22</v>
      </c>
      <c r="H5274" s="504">
        <v>339.55200000000002</v>
      </c>
      <c r="O5274" s="511">
        <v>42588</v>
      </c>
      <c r="P5274" s="512">
        <v>22</v>
      </c>
      <c r="V5274" s="504">
        <v>315.05</v>
      </c>
      <c r="AC5274" s="511">
        <f t="shared" si="165"/>
        <v>42954.87499998726</v>
      </c>
      <c r="AD5274" s="512">
        <f t="shared" si="164"/>
        <v>22</v>
      </c>
      <c r="AJ5274" s="504">
        <v>374</v>
      </c>
    </row>
    <row r="5275" spans="1:36" x14ac:dyDescent="0.2">
      <c r="A5275" s="511">
        <v>42223</v>
      </c>
      <c r="B5275" s="512">
        <v>23</v>
      </c>
      <c r="H5275" s="504">
        <v>305.3</v>
      </c>
      <c r="O5275" s="511">
        <v>42588</v>
      </c>
      <c r="P5275" s="512">
        <v>23</v>
      </c>
      <c r="V5275" s="504">
        <v>284.00799999999998</v>
      </c>
      <c r="AC5275" s="511">
        <f t="shared" si="165"/>
        <v>42954.916666653924</v>
      </c>
      <c r="AD5275" s="512">
        <f t="shared" si="164"/>
        <v>23</v>
      </c>
      <c r="AJ5275" s="504">
        <v>334</v>
      </c>
    </row>
    <row r="5276" spans="1:36" x14ac:dyDescent="0.2">
      <c r="A5276" s="511">
        <v>42223</v>
      </c>
      <c r="B5276" s="512">
        <v>24</v>
      </c>
      <c r="H5276" s="504">
        <v>273.98</v>
      </c>
      <c r="O5276" s="511">
        <v>42588</v>
      </c>
      <c r="P5276" s="512">
        <v>24</v>
      </c>
      <c r="V5276" s="504">
        <v>254.76599999999999</v>
      </c>
      <c r="AC5276" s="511">
        <f t="shared" si="165"/>
        <v>42954.958333320588</v>
      </c>
      <c r="AD5276" s="512">
        <f t="shared" si="164"/>
        <v>24</v>
      </c>
      <c r="AJ5276" s="504">
        <v>289</v>
      </c>
    </row>
    <row r="5277" spans="1:36" x14ac:dyDescent="0.2">
      <c r="A5277" s="511">
        <v>42224</v>
      </c>
      <c r="B5277" s="512">
        <v>1</v>
      </c>
      <c r="H5277" s="504">
        <v>249.619</v>
      </c>
      <c r="O5277" s="511">
        <v>42589</v>
      </c>
      <c r="P5277" s="512">
        <v>1</v>
      </c>
      <c r="V5277" s="504">
        <v>233.137</v>
      </c>
      <c r="AC5277" s="511">
        <f t="shared" si="165"/>
        <v>42954.999999987253</v>
      </c>
      <c r="AD5277" s="512">
        <f t="shared" si="164"/>
        <v>1</v>
      </c>
      <c r="AJ5277" s="504">
        <v>256</v>
      </c>
    </row>
    <row r="5278" spans="1:36" x14ac:dyDescent="0.2">
      <c r="A5278" s="511">
        <v>42224</v>
      </c>
      <c r="B5278" s="512">
        <v>2</v>
      </c>
      <c r="H5278" s="504">
        <v>233.27699999999999</v>
      </c>
      <c r="O5278" s="511">
        <v>42589</v>
      </c>
      <c r="P5278" s="512">
        <v>2</v>
      </c>
      <c r="V5278" s="504">
        <v>218.202</v>
      </c>
      <c r="AC5278" s="511">
        <f t="shared" si="165"/>
        <v>42955.041666653917</v>
      </c>
      <c r="AD5278" s="512">
        <f t="shared" si="164"/>
        <v>2</v>
      </c>
      <c r="AJ5278" s="504">
        <v>237</v>
      </c>
    </row>
    <row r="5279" spans="1:36" x14ac:dyDescent="0.2">
      <c r="A5279" s="511">
        <v>42224</v>
      </c>
      <c r="B5279" s="512">
        <v>3</v>
      </c>
      <c r="H5279" s="504">
        <v>223.12799999999999</v>
      </c>
      <c r="O5279" s="511">
        <v>42589</v>
      </c>
      <c r="P5279" s="512">
        <v>3</v>
      </c>
      <c r="V5279" s="504">
        <v>208.565</v>
      </c>
      <c r="AC5279" s="511">
        <f t="shared" si="165"/>
        <v>42955.083333320581</v>
      </c>
      <c r="AD5279" s="512">
        <f t="shared" si="164"/>
        <v>3</v>
      </c>
      <c r="AJ5279" s="504">
        <v>228</v>
      </c>
    </row>
    <row r="5280" spans="1:36" x14ac:dyDescent="0.2">
      <c r="A5280" s="511">
        <v>42224</v>
      </c>
      <c r="B5280" s="512">
        <v>4</v>
      </c>
      <c r="H5280" s="504">
        <v>214.65299999999999</v>
      </c>
      <c r="O5280" s="511">
        <v>42589</v>
      </c>
      <c r="P5280" s="512">
        <v>4</v>
      </c>
      <c r="V5280" s="504">
        <v>202.90799999999999</v>
      </c>
      <c r="AC5280" s="511">
        <f t="shared" si="165"/>
        <v>42955.124999987245</v>
      </c>
      <c r="AD5280" s="512">
        <f t="shared" si="164"/>
        <v>4</v>
      </c>
      <c r="AJ5280" s="504">
        <v>225</v>
      </c>
    </row>
    <row r="5281" spans="1:36" x14ac:dyDescent="0.2">
      <c r="A5281" s="511">
        <v>42224</v>
      </c>
      <c r="B5281" s="512">
        <v>5</v>
      </c>
      <c r="H5281" s="504">
        <v>212.982</v>
      </c>
      <c r="O5281" s="511">
        <v>42589</v>
      </c>
      <c r="P5281" s="512">
        <v>5</v>
      </c>
      <c r="V5281" s="504">
        <v>199.46199999999999</v>
      </c>
      <c r="AC5281" s="511">
        <f t="shared" si="165"/>
        <v>42955.166666653909</v>
      </c>
      <c r="AD5281" s="512">
        <f t="shared" si="164"/>
        <v>5</v>
      </c>
      <c r="AJ5281" s="504">
        <v>225</v>
      </c>
    </row>
    <row r="5282" spans="1:36" x14ac:dyDescent="0.2">
      <c r="A5282" s="511">
        <v>42224</v>
      </c>
      <c r="B5282" s="512">
        <v>6</v>
      </c>
      <c r="H5282" s="504">
        <v>215.16499999999999</v>
      </c>
      <c r="O5282" s="511">
        <v>42589</v>
      </c>
      <c r="P5282" s="512">
        <v>6</v>
      </c>
      <c r="V5282" s="504">
        <v>199.762</v>
      </c>
      <c r="AC5282" s="511">
        <f t="shared" si="165"/>
        <v>42955.208333320574</v>
      </c>
      <c r="AD5282" s="512">
        <f t="shared" si="164"/>
        <v>6</v>
      </c>
      <c r="AJ5282" s="504">
        <v>225</v>
      </c>
    </row>
    <row r="5283" spans="1:36" x14ac:dyDescent="0.2">
      <c r="A5283" s="511">
        <v>42224</v>
      </c>
      <c r="B5283" s="512">
        <v>7</v>
      </c>
      <c r="H5283" s="504">
        <v>214.72499999999999</v>
      </c>
      <c r="O5283" s="511">
        <v>42589</v>
      </c>
      <c r="P5283" s="512">
        <v>7</v>
      </c>
      <c r="V5283" s="504">
        <v>196.71</v>
      </c>
      <c r="AC5283" s="511">
        <f t="shared" si="165"/>
        <v>42955.249999987238</v>
      </c>
      <c r="AD5283" s="512">
        <f t="shared" si="164"/>
        <v>7</v>
      </c>
      <c r="AJ5283" s="504">
        <v>228</v>
      </c>
    </row>
    <row r="5284" spans="1:36" x14ac:dyDescent="0.2">
      <c r="A5284" s="511">
        <v>42224</v>
      </c>
      <c r="B5284" s="512">
        <v>8</v>
      </c>
      <c r="H5284" s="504">
        <v>222.636</v>
      </c>
      <c r="O5284" s="511">
        <v>42589</v>
      </c>
      <c r="P5284" s="512">
        <v>8</v>
      </c>
      <c r="V5284" s="504">
        <v>199.131</v>
      </c>
      <c r="AC5284" s="511">
        <f t="shared" si="165"/>
        <v>42955.291666653902</v>
      </c>
      <c r="AD5284" s="512">
        <f t="shared" si="164"/>
        <v>8</v>
      </c>
      <c r="AJ5284" s="504">
        <v>233</v>
      </c>
    </row>
    <row r="5285" spans="1:36" x14ac:dyDescent="0.2">
      <c r="A5285" s="511">
        <v>42224</v>
      </c>
      <c r="B5285" s="512">
        <v>9</v>
      </c>
      <c r="H5285" s="504">
        <v>234.87</v>
      </c>
      <c r="O5285" s="511">
        <v>42589</v>
      </c>
      <c r="P5285" s="512">
        <v>9</v>
      </c>
      <c r="V5285" s="504">
        <v>204.28</v>
      </c>
      <c r="AC5285" s="511">
        <f t="shared" si="165"/>
        <v>42955.333333320566</v>
      </c>
      <c r="AD5285" s="512">
        <f t="shared" si="164"/>
        <v>9</v>
      </c>
      <c r="AJ5285" s="504">
        <v>244</v>
      </c>
    </row>
    <row r="5286" spans="1:36" x14ac:dyDescent="0.2">
      <c r="A5286" s="511">
        <v>42224</v>
      </c>
      <c r="B5286" s="512">
        <v>10</v>
      </c>
      <c r="H5286" s="504">
        <v>246.114</v>
      </c>
      <c r="O5286" s="511">
        <v>42589</v>
      </c>
      <c r="P5286" s="512">
        <v>10</v>
      </c>
      <c r="V5286" s="504">
        <v>212.38</v>
      </c>
      <c r="AC5286" s="511">
        <f t="shared" si="165"/>
        <v>42955.374999987231</v>
      </c>
      <c r="AD5286" s="512">
        <f t="shared" si="164"/>
        <v>10</v>
      </c>
      <c r="AJ5286" s="504">
        <v>257</v>
      </c>
    </row>
    <row r="5287" spans="1:36" x14ac:dyDescent="0.2">
      <c r="A5287" s="511">
        <v>42224</v>
      </c>
      <c r="B5287" s="512">
        <v>11</v>
      </c>
      <c r="H5287" s="504">
        <v>260.32100000000003</v>
      </c>
      <c r="O5287" s="511">
        <v>42589</v>
      </c>
      <c r="P5287" s="512">
        <v>11</v>
      </c>
      <c r="V5287" s="504">
        <v>223.31</v>
      </c>
      <c r="AC5287" s="511">
        <f t="shared" si="165"/>
        <v>42955.416666653895</v>
      </c>
      <c r="AD5287" s="512">
        <f t="shared" si="164"/>
        <v>11</v>
      </c>
      <c r="AJ5287" s="504">
        <v>274</v>
      </c>
    </row>
    <row r="5288" spans="1:36" x14ac:dyDescent="0.2">
      <c r="A5288" s="511">
        <v>42224</v>
      </c>
      <c r="B5288" s="512">
        <v>12</v>
      </c>
      <c r="H5288" s="504">
        <v>276.90499999999997</v>
      </c>
      <c r="O5288" s="511">
        <v>42589</v>
      </c>
      <c r="P5288" s="512">
        <v>12</v>
      </c>
      <c r="V5288" s="504">
        <v>236.67599999999999</v>
      </c>
      <c r="AC5288" s="511">
        <f t="shared" si="165"/>
        <v>42955.458333320559</v>
      </c>
      <c r="AD5288" s="512">
        <f t="shared" si="164"/>
        <v>12</v>
      </c>
      <c r="AJ5288" s="504">
        <v>294</v>
      </c>
    </row>
    <row r="5289" spans="1:36" x14ac:dyDescent="0.2">
      <c r="A5289" s="511">
        <v>42224</v>
      </c>
      <c r="B5289" s="512">
        <v>13</v>
      </c>
      <c r="H5289" s="504">
        <v>293.94099999999997</v>
      </c>
      <c r="O5289" s="511">
        <v>42589</v>
      </c>
      <c r="P5289" s="512">
        <v>13</v>
      </c>
      <c r="V5289" s="504">
        <v>254.226</v>
      </c>
      <c r="AC5289" s="511">
        <f t="shared" si="165"/>
        <v>42955.499999987223</v>
      </c>
      <c r="AD5289" s="512">
        <f t="shared" si="164"/>
        <v>13</v>
      </c>
      <c r="AJ5289" s="504">
        <v>318</v>
      </c>
    </row>
    <row r="5290" spans="1:36" x14ac:dyDescent="0.2">
      <c r="A5290" s="511">
        <v>42224</v>
      </c>
      <c r="B5290" s="512">
        <v>14</v>
      </c>
      <c r="H5290" s="504">
        <v>315.66399999999999</v>
      </c>
      <c r="O5290" s="511">
        <v>42589</v>
      </c>
      <c r="P5290" s="512">
        <v>14</v>
      </c>
      <c r="V5290" s="504">
        <v>276.26100000000002</v>
      </c>
      <c r="AC5290" s="511">
        <f t="shared" si="165"/>
        <v>42955.541666653888</v>
      </c>
      <c r="AD5290" s="512">
        <f t="shared" si="164"/>
        <v>14</v>
      </c>
      <c r="AJ5290" s="504">
        <v>347</v>
      </c>
    </row>
    <row r="5291" spans="1:36" x14ac:dyDescent="0.2">
      <c r="A5291" s="511">
        <v>42224</v>
      </c>
      <c r="B5291" s="512">
        <v>15</v>
      </c>
      <c r="H5291" s="504">
        <v>338.33800000000002</v>
      </c>
      <c r="O5291" s="511">
        <v>42589</v>
      </c>
      <c r="P5291" s="512">
        <v>15</v>
      </c>
      <c r="V5291" s="504">
        <v>300.58499999999998</v>
      </c>
      <c r="AC5291" s="511">
        <f t="shared" si="165"/>
        <v>42955.583333320552</v>
      </c>
      <c r="AD5291" s="512">
        <f t="shared" si="164"/>
        <v>15</v>
      </c>
      <c r="AJ5291" s="504">
        <v>381</v>
      </c>
    </row>
    <row r="5292" spans="1:36" x14ac:dyDescent="0.2">
      <c r="A5292" s="511">
        <v>42224</v>
      </c>
      <c r="B5292" s="512">
        <v>16</v>
      </c>
      <c r="H5292" s="504">
        <v>359.82799999999997</v>
      </c>
      <c r="O5292" s="511">
        <v>42589</v>
      </c>
      <c r="P5292" s="512">
        <v>16</v>
      </c>
      <c r="V5292" s="504">
        <v>326.13400000000001</v>
      </c>
      <c r="AC5292" s="511">
        <f t="shared" si="165"/>
        <v>42955.624999987216</v>
      </c>
      <c r="AD5292" s="512">
        <f t="shared" si="164"/>
        <v>16</v>
      </c>
      <c r="AJ5292" s="504">
        <v>418</v>
      </c>
    </row>
    <row r="5293" spans="1:36" x14ac:dyDescent="0.2">
      <c r="A5293" s="511">
        <v>42224</v>
      </c>
      <c r="B5293" s="512">
        <v>17</v>
      </c>
      <c r="H5293" s="504">
        <v>372.50700000000001</v>
      </c>
      <c r="O5293" s="511">
        <v>42589</v>
      </c>
      <c r="P5293" s="512">
        <v>17</v>
      </c>
      <c r="V5293" s="504">
        <v>348.286</v>
      </c>
      <c r="AC5293" s="511">
        <f t="shared" si="165"/>
        <v>42955.66666665388</v>
      </c>
      <c r="AD5293" s="512">
        <f t="shared" si="164"/>
        <v>17</v>
      </c>
      <c r="AJ5293" s="504">
        <v>446</v>
      </c>
    </row>
    <row r="5294" spans="1:36" x14ac:dyDescent="0.2">
      <c r="A5294" s="511">
        <v>42224</v>
      </c>
      <c r="B5294" s="512">
        <v>18</v>
      </c>
      <c r="H5294" s="504">
        <v>376.26499999999999</v>
      </c>
      <c r="O5294" s="511">
        <v>42589</v>
      </c>
      <c r="P5294" s="512">
        <v>18</v>
      </c>
      <c r="V5294" s="504">
        <v>360.875</v>
      </c>
      <c r="AC5294" s="511">
        <f t="shared" si="165"/>
        <v>42955.708333320545</v>
      </c>
      <c r="AD5294" s="512">
        <f t="shared" si="164"/>
        <v>18</v>
      </c>
      <c r="AJ5294" s="504">
        <v>456</v>
      </c>
    </row>
    <row r="5295" spans="1:36" x14ac:dyDescent="0.2">
      <c r="A5295" s="511">
        <v>42224</v>
      </c>
      <c r="B5295" s="512">
        <v>19</v>
      </c>
      <c r="H5295" s="504">
        <v>370.08699999999999</v>
      </c>
      <c r="O5295" s="511">
        <v>42589</v>
      </c>
      <c r="P5295" s="512">
        <v>19</v>
      </c>
      <c r="V5295" s="504">
        <v>361.529</v>
      </c>
      <c r="AC5295" s="511">
        <f t="shared" si="165"/>
        <v>42955.749999987209</v>
      </c>
      <c r="AD5295" s="512">
        <f t="shared" si="164"/>
        <v>19</v>
      </c>
      <c r="AJ5295" s="504">
        <v>451</v>
      </c>
    </row>
    <row r="5296" spans="1:36" x14ac:dyDescent="0.2">
      <c r="A5296" s="511">
        <v>42224</v>
      </c>
      <c r="B5296" s="512">
        <v>20</v>
      </c>
      <c r="H5296" s="504">
        <v>347.00700000000001</v>
      </c>
      <c r="O5296" s="511">
        <v>42589</v>
      </c>
      <c r="P5296" s="512">
        <v>20</v>
      </c>
      <c r="V5296" s="504">
        <v>349.09199999999998</v>
      </c>
      <c r="AC5296" s="511">
        <f t="shared" si="165"/>
        <v>42955.791666653873</v>
      </c>
      <c r="AD5296" s="512">
        <f t="shared" si="164"/>
        <v>20</v>
      </c>
      <c r="AJ5296" s="504">
        <v>423</v>
      </c>
    </row>
    <row r="5297" spans="1:36" x14ac:dyDescent="0.2">
      <c r="A5297" s="511">
        <v>42224</v>
      </c>
      <c r="B5297" s="512">
        <v>21</v>
      </c>
      <c r="H5297" s="504">
        <v>333.27499999999998</v>
      </c>
      <c r="O5297" s="511">
        <v>42589</v>
      </c>
      <c r="P5297" s="512">
        <v>21</v>
      </c>
      <c r="V5297" s="504">
        <v>341.31299999999999</v>
      </c>
      <c r="AC5297" s="511">
        <f t="shared" si="165"/>
        <v>42955.833333320537</v>
      </c>
      <c r="AD5297" s="512">
        <f t="shared" si="164"/>
        <v>21</v>
      </c>
      <c r="AJ5297" s="504">
        <v>393</v>
      </c>
    </row>
    <row r="5298" spans="1:36" x14ac:dyDescent="0.2">
      <c r="A5298" s="511">
        <v>42224</v>
      </c>
      <c r="B5298" s="512">
        <v>22</v>
      </c>
      <c r="H5298" s="504">
        <v>313.197</v>
      </c>
      <c r="O5298" s="511">
        <v>42589</v>
      </c>
      <c r="P5298" s="512">
        <v>22</v>
      </c>
      <c r="V5298" s="504">
        <v>322.31</v>
      </c>
      <c r="AC5298" s="511">
        <f t="shared" si="165"/>
        <v>42955.874999987202</v>
      </c>
      <c r="AD5298" s="512">
        <f t="shared" si="164"/>
        <v>22</v>
      </c>
      <c r="AJ5298" s="504">
        <v>367</v>
      </c>
    </row>
    <row r="5299" spans="1:36" x14ac:dyDescent="0.2">
      <c r="A5299" s="511">
        <v>42224</v>
      </c>
      <c r="B5299" s="512">
        <v>23</v>
      </c>
      <c r="H5299" s="504">
        <v>283.351</v>
      </c>
      <c r="O5299" s="511">
        <v>42589</v>
      </c>
      <c r="P5299" s="512">
        <v>23</v>
      </c>
      <c r="V5299" s="504">
        <v>288.08300000000003</v>
      </c>
      <c r="AC5299" s="511">
        <f t="shared" si="165"/>
        <v>42955.916666653866</v>
      </c>
      <c r="AD5299" s="512">
        <f t="shared" si="164"/>
        <v>23</v>
      </c>
      <c r="AJ5299" s="504">
        <v>330</v>
      </c>
    </row>
    <row r="5300" spans="1:36" x14ac:dyDescent="0.2">
      <c r="A5300" s="511">
        <v>42224</v>
      </c>
      <c r="B5300" s="512">
        <v>24</v>
      </c>
      <c r="H5300" s="504">
        <v>254.774</v>
      </c>
      <c r="O5300" s="511">
        <v>42589</v>
      </c>
      <c r="P5300" s="512">
        <v>24</v>
      </c>
      <c r="V5300" s="504">
        <v>254.554</v>
      </c>
      <c r="AC5300" s="511">
        <f t="shared" si="165"/>
        <v>42955.95833332053</v>
      </c>
      <c r="AD5300" s="512">
        <f t="shared" si="164"/>
        <v>24</v>
      </c>
      <c r="AJ5300" s="504">
        <v>287</v>
      </c>
    </row>
    <row r="5301" spans="1:36" x14ac:dyDescent="0.2">
      <c r="A5301" s="511">
        <v>42225</v>
      </c>
      <c r="B5301" s="512">
        <v>1</v>
      </c>
      <c r="H5301" s="504">
        <v>232.578</v>
      </c>
      <c r="O5301" s="511">
        <v>42590</v>
      </c>
      <c r="P5301" s="512">
        <v>1</v>
      </c>
      <c r="V5301" s="504">
        <v>232.28100000000001</v>
      </c>
      <c r="AC5301" s="511">
        <f t="shared" si="165"/>
        <v>42955.999999987194</v>
      </c>
      <c r="AD5301" s="512">
        <f t="shared" si="164"/>
        <v>1</v>
      </c>
      <c r="AJ5301" s="504">
        <v>254</v>
      </c>
    </row>
    <row r="5302" spans="1:36" x14ac:dyDescent="0.2">
      <c r="A5302" s="511">
        <v>42225</v>
      </c>
      <c r="B5302" s="512">
        <v>2</v>
      </c>
      <c r="H5302" s="504">
        <v>216.91900000000001</v>
      </c>
      <c r="O5302" s="511">
        <v>42590</v>
      </c>
      <c r="P5302" s="512">
        <v>2</v>
      </c>
      <c r="V5302" s="504">
        <v>218.05</v>
      </c>
      <c r="AC5302" s="511">
        <f t="shared" si="165"/>
        <v>42956.041666653859</v>
      </c>
      <c r="AD5302" s="512">
        <f t="shared" si="164"/>
        <v>2</v>
      </c>
      <c r="AJ5302" s="504">
        <v>235</v>
      </c>
    </row>
    <row r="5303" spans="1:36" x14ac:dyDescent="0.2">
      <c r="A5303" s="511">
        <v>42225</v>
      </c>
      <c r="B5303" s="512">
        <v>3</v>
      </c>
      <c r="H5303" s="504">
        <v>207.238</v>
      </c>
      <c r="O5303" s="511">
        <v>42590</v>
      </c>
      <c r="P5303" s="512">
        <v>3</v>
      </c>
      <c r="V5303" s="504">
        <v>210.00399999999999</v>
      </c>
      <c r="AC5303" s="511">
        <f t="shared" si="165"/>
        <v>42956.083333320523</v>
      </c>
      <c r="AD5303" s="512">
        <f t="shared" si="164"/>
        <v>3</v>
      </c>
      <c r="AJ5303" s="504">
        <v>227</v>
      </c>
    </row>
    <row r="5304" spans="1:36" x14ac:dyDescent="0.2">
      <c r="A5304" s="511">
        <v>42225</v>
      </c>
      <c r="B5304" s="512">
        <v>4</v>
      </c>
      <c r="H5304" s="504">
        <v>199.78399999999999</v>
      </c>
      <c r="O5304" s="511">
        <v>42590</v>
      </c>
      <c r="P5304" s="512">
        <v>4</v>
      </c>
      <c r="V5304" s="504">
        <v>205.89400000000001</v>
      </c>
      <c r="AC5304" s="511">
        <f t="shared" si="165"/>
        <v>42956.124999987187</v>
      </c>
      <c r="AD5304" s="512">
        <f t="shared" si="164"/>
        <v>4</v>
      </c>
      <c r="AJ5304" s="504">
        <v>225</v>
      </c>
    </row>
    <row r="5305" spans="1:36" x14ac:dyDescent="0.2">
      <c r="A5305" s="511">
        <v>42225</v>
      </c>
      <c r="B5305" s="512">
        <v>5</v>
      </c>
      <c r="H5305" s="504">
        <v>198.702</v>
      </c>
      <c r="O5305" s="511">
        <v>42590</v>
      </c>
      <c r="P5305" s="512">
        <v>5</v>
      </c>
      <c r="V5305" s="504">
        <v>209.505</v>
      </c>
      <c r="AC5305" s="511">
        <f t="shared" si="165"/>
        <v>42956.166666653851</v>
      </c>
      <c r="AD5305" s="512">
        <f t="shared" si="164"/>
        <v>5</v>
      </c>
      <c r="AJ5305" s="504">
        <v>224</v>
      </c>
    </row>
    <row r="5306" spans="1:36" x14ac:dyDescent="0.2">
      <c r="A5306" s="511">
        <v>42225</v>
      </c>
      <c r="B5306" s="512">
        <v>6</v>
      </c>
      <c r="H5306" s="504">
        <v>198.274</v>
      </c>
      <c r="O5306" s="511">
        <v>42590</v>
      </c>
      <c r="P5306" s="512">
        <v>6</v>
      </c>
      <c r="V5306" s="504">
        <v>220.04900000000001</v>
      </c>
      <c r="AC5306" s="511">
        <f t="shared" si="165"/>
        <v>42956.208333320516</v>
      </c>
      <c r="AD5306" s="512">
        <f t="shared" si="164"/>
        <v>6</v>
      </c>
      <c r="AJ5306" s="504">
        <v>224</v>
      </c>
    </row>
    <row r="5307" spans="1:36" x14ac:dyDescent="0.2">
      <c r="A5307" s="511">
        <v>42225</v>
      </c>
      <c r="B5307" s="512">
        <v>7</v>
      </c>
      <c r="H5307" s="504">
        <v>194.03399999999999</v>
      </c>
      <c r="O5307" s="511">
        <v>42590</v>
      </c>
      <c r="P5307" s="512">
        <v>7</v>
      </c>
      <c r="V5307" s="504">
        <v>230.65600000000001</v>
      </c>
      <c r="AC5307" s="511">
        <f t="shared" si="165"/>
        <v>42956.24999998718</v>
      </c>
      <c r="AD5307" s="512">
        <f t="shared" si="164"/>
        <v>7</v>
      </c>
      <c r="AJ5307" s="504">
        <v>225</v>
      </c>
    </row>
    <row r="5308" spans="1:36" x14ac:dyDescent="0.2">
      <c r="A5308" s="511">
        <v>42225</v>
      </c>
      <c r="B5308" s="512">
        <v>8</v>
      </c>
      <c r="H5308" s="504">
        <v>196.26499999999999</v>
      </c>
      <c r="O5308" s="511">
        <v>42590</v>
      </c>
      <c r="P5308" s="512">
        <v>8</v>
      </c>
      <c r="V5308" s="504">
        <v>247.512</v>
      </c>
      <c r="AC5308" s="511">
        <f t="shared" si="165"/>
        <v>42956.291666653844</v>
      </c>
      <c r="AD5308" s="512">
        <f t="shared" si="164"/>
        <v>8</v>
      </c>
      <c r="AJ5308" s="504">
        <v>229</v>
      </c>
    </row>
    <row r="5309" spans="1:36" x14ac:dyDescent="0.2">
      <c r="A5309" s="511">
        <v>42225</v>
      </c>
      <c r="B5309" s="512">
        <v>9</v>
      </c>
      <c r="H5309" s="504">
        <v>206.17</v>
      </c>
      <c r="O5309" s="511">
        <v>42590</v>
      </c>
      <c r="P5309" s="512">
        <v>9</v>
      </c>
      <c r="V5309" s="504">
        <v>260.06</v>
      </c>
      <c r="AC5309" s="511">
        <f t="shared" si="165"/>
        <v>42956.333333320508</v>
      </c>
      <c r="AD5309" s="512">
        <f t="shared" si="164"/>
        <v>9</v>
      </c>
      <c r="AJ5309" s="504">
        <v>237</v>
      </c>
    </row>
    <row r="5310" spans="1:36" x14ac:dyDescent="0.2">
      <c r="A5310" s="511">
        <v>42225</v>
      </c>
      <c r="B5310" s="512">
        <v>10</v>
      </c>
      <c r="H5310" s="504">
        <v>217.809</v>
      </c>
      <c r="O5310" s="511">
        <v>42590</v>
      </c>
      <c r="P5310" s="512">
        <v>10</v>
      </c>
      <c r="V5310" s="504">
        <v>274.685</v>
      </c>
      <c r="AC5310" s="511">
        <f t="shared" si="165"/>
        <v>42956.374999987172</v>
      </c>
      <c r="AD5310" s="512">
        <f t="shared" si="164"/>
        <v>10</v>
      </c>
      <c r="AJ5310" s="504">
        <v>248</v>
      </c>
    </row>
    <row r="5311" spans="1:36" x14ac:dyDescent="0.2">
      <c r="A5311" s="511">
        <v>42225</v>
      </c>
      <c r="B5311" s="512">
        <v>11</v>
      </c>
      <c r="H5311" s="504">
        <v>234.40700000000001</v>
      </c>
      <c r="O5311" s="511">
        <v>42590</v>
      </c>
      <c r="P5311" s="512">
        <v>11</v>
      </c>
      <c r="V5311" s="504">
        <v>290.64499999999998</v>
      </c>
      <c r="AC5311" s="511">
        <f t="shared" si="165"/>
        <v>42956.416666653837</v>
      </c>
      <c r="AD5311" s="512">
        <f t="shared" si="164"/>
        <v>11</v>
      </c>
      <c r="AJ5311" s="504">
        <v>264</v>
      </c>
    </row>
    <row r="5312" spans="1:36" x14ac:dyDescent="0.2">
      <c r="A5312" s="511">
        <v>42225</v>
      </c>
      <c r="B5312" s="512">
        <v>12</v>
      </c>
      <c r="H5312" s="504">
        <v>251.876</v>
      </c>
      <c r="O5312" s="511">
        <v>42590</v>
      </c>
      <c r="P5312" s="512">
        <v>12</v>
      </c>
      <c r="V5312" s="504">
        <v>308.80700000000002</v>
      </c>
      <c r="AC5312" s="511">
        <f t="shared" si="165"/>
        <v>42956.458333320501</v>
      </c>
      <c r="AD5312" s="512">
        <f t="shared" si="164"/>
        <v>12</v>
      </c>
      <c r="AJ5312" s="504">
        <v>283</v>
      </c>
    </row>
    <row r="5313" spans="1:36" x14ac:dyDescent="0.2">
      <c r="A5313" s="511">
        <v>42225</v>
      </c>
      <c r="B5313" s="512">
        <v>13</v>
      </c>
      <c r="H5313" s="504">
        <v>275.03899999999999</v>
      </c>
      <c r="O5313" s="511">
        <v>42590</v>
      </c>
      <c r="P5313" s="512">
        <v>13</v>
      </c>
      <c r="V5313" s="504">
        <v>332.07900000000001</v>
      </c>
      <c r="AC5313" s="511">
        <f t="shared" si="165"/>
        <v>42956.499999987165</v>
      </c>
      <c r="AD5313" s="512">
        <f t="shared" si="164"/>
        <v>13</v>
      </c>
      <c r="AJ5313" s="504">
        <v>307</v>
      </c>
    </row>
    <row r="5314" spans="1:36" x14ac:dyDescent="0.2">
      <c r="A5314" s="511">
        <v>42225</v>
      </c>
      <c r="B5314" s="512">
        <v>14</v>
      </c>
      <c r="H5314" s="504">
        <v>299.89600000000002</v>
      </c>
      <c r="O5314" s="511">
        <v>42590</v>
      </c>
      <c r="P5314" s="512">
        <v>14</v>
      </c>
      <c r="V5314" s="504">
        <v>358.38799999999998</v>
      </c>
      <c r="AC5314" s="511">
        <f t="shared" si="165"/>
        <v>42956.541666653829</v>
      </c>
      <c r="AD5314" s="512">
        <f t="shared" si="164"/>
        <v>14</v>
      </c>
      <c r="AJ5314" s="504">
        <v>334</v>
      </c>
    </row>
    <row r="5315" spans="1:36" x14ac:dyDescent="0.2">
      <c r="A5315" s="511">
        <v>42225</v>
      </c>
      <c r="B5315" s="512">
        <v>15</v>
      </c>
      <c r="H5315" s="504">
        <v>327.78300000000002</v>
      </c>
      <c r="O5315" s="511">
        <v>42590</v>
      </c>
      <c r="P5315" s="512">
        <v>15</v>
      </c>
      <c r="V5315" s="504">
        <v>386.11599999999999</v>
      </c>
      <c r="AC5315" s="511">
        <f t="shared" si="165"/>
        <v>42956.583333320494</v>
      </c>
      <c r="AD5315" s="512">
        <f t="shared" si="164"/>
        <v>15</v>
      </c>
      <c r="AJ5315" s="504">
        <v>366</v>
      </c>
    </row>
    <row r="5316" spans="1:36" x14ac:dyDescent="0.2">
      <c r="A5316" s="511">
        <v>42225</v>
      </c>
      <c r="B5316" s="512">
        <v>16</v>
      </c>
      <c r="H5316" s="504">
        <v>351.75200000000001</v>
      </c>
      <c r="O5316" s="511">
        <v>42590</v>
      </c>
      <c r="P5316" s="512">
        <v>16</v>
      </c>
      <c r="V5316" s="504">
        <v>409.95100000000002</v>
      </c>
      <c r="AC5316" s="511">
        <f t="shared" si="165"/>
        <v>42956.624999987158</v>
      </c>
      <c r="AD5316" s="512">
        <f t="shared" si="164"/>
        <v>16</v>
      </c>
      <c r="AJ5316" s="504">
        <v>401</v>
      </c>
    </row>
    <row r="5317" spans="1:36" x14ac:dyDescent="0.2">
      <c r="A5317" s="511">
        <v>42225</v>
      </c>
      <c r="B5317" s="512">
        <v>17</v>
      </c>
      <c r="H5317" s="504">
        <v>366.64299999999997</v>
      </c>
      <c r="O5317" s="511">
        <v>42590</v>
      </c>
      <c r="P5317" s="512">
        <v>17</v>
      </c>
      <c r="V5317" s="504">
        <v>425.416</v>
      </c>
      <c r="AC5317" s="511">
        <f t="shared" si="165"/>
        <v>42956.666666653822</v>
      </c>
      <c r="AD5317" s="512">
        <f t="shared" si="164"/>
        <v>17</v>
      </c>
      <c r="AJ5317" s="504">
        <v>428</v>
      </c>
    </row>
    <row r="5318" spans="1:36" x14ac:dyDescent="0.2">
      <c r="A5318" s="511">
        <v>42225</v>
      </c>
      <c r="B5318" s="512">
        <v>18</v>
      </c>
      <c r="H5318" s="504">
        <v>376.19400000000002</v>
      </c>
      <c r="O5318" s="511">
        <v>42590</v>
      </c>
      <c r="P5318" s="512">
        <v>18</v>
      </c>
      <c r="V5318" s="504">
        <v>429.428</v>
      </c>
      <c r="AC5318" s="511">
        <f t="shared" si="165"/>
        <v>42956.708333320486</v>
      </c>
      <c r="AD5318" s="512">
        <f t="shared" si="164"/>
        <v>18</v>
      </c>
      <c r="AJ5318" s="504">
        <v>442</v>
      </c>
    </row>
    <row r="5319" spans="1:36" x14ac:dyDescent="0.2">
      <c r="A5319" s="511">
        <v>42225</v>
      </c>
      <c r="B5319" s="512">
        <v>19</v>
      </c>
      <c r="H5319" s="504">
        <v>376.11700000000002</v>
      </c>
      <c r="O5319" s="511">
        <v>42590</v>
      </c>
      <c r="P5319" s="512">
        <v>19</v>
      </c>
      <c r="V5319" s="504">
        <v>425.47300000000001</v>
      </c>
      <c r="AC5319" s="511">
        <f t="shared" si="165"/>
        <v>42956.749999987151</v>
      </c>
      <c r="AD5319" s="512">
        <f t="shared" si="164"/>
        <v>19</v>
      </c>
      <c r="AJ5319" s="504">
        <v>437</v>
      </c>
    </row>
    <row r="5320" spans="1:36" x14ac:dyDescent="0.2">
      <c r="A5320" s="511">
        <v>42225</v>
      </c>
      <c r="B5320" s="512">
        <v>20</v>
      </c>
      <c r="H5320" s="504">
        <v>359.476</v>
      </c>
      <c r="O5320" s="511">
        <v>42590</v>
      </c>
      <c r="P5320" s="512">
        <v>20</v>
      </c>
      <c r="V5320" s="504">
        <v>406.83300000000003</v>
      </c>
      <c r="AC5320" s="511">
        <f t="shared" si="165"/>
        <v>42956.791666653815</v>
      </c>
      <c r="AD5320" s="512">
        <f t="shared" si="164"/>
        <v>20</v>
      </c>
      <c r="AJ5320" s="504">
        <v>409</v>
      </c>
    </row>
    <row r="5321" spans="1:36" x14ac:dyDescent="0.2">
      <c r="A5321" s="511">
        <v>42225</v>
      </c>
      <c r="B5321" s="512">
        <v>21</v>
      </c>
      <c r="H5321" s="504">
        <v>347.01400000000001</v>
      </c>
      <c r="O5321" s="511">
        <v>42590</v>
      </c>
      <c r="P5321" s="512">
        <v>21</v>
      </c>
      <c r="V5321" s="504">
        <v>388.185</v>
      </c>
      <c r="AC5321" s="511">
        <f t="shared" si="165"/>
        <v>42956.833333320479</v>
      </c>
      <c r="AD5321" s="512">
        <f t="shared" si="164"/>
        <v>21</v>
      </c>
      <c r="AJ5321" s="504">
        <v>382</v>
      </c>
    </row>
    <row r="5322" spans="1:36" x14ac:dyDescent="0.2">
      <c r="A5322" s="511">
        <v>42225</v>
      </c>
      <c r="B5322" s="512">
        <v>22</v>
      </c>
      <c r="H5322" s="504">
        <v>327.81099999999998</v>
      </c>
      <c r="O5322" s="511">
        <v>42590</v>
      </c>
      <c r="P5322" s="512">
        <v>22</v>
      </c>
      <c r="V5322" s="504">
        <v>360.49400000000003</v>
      </c>
      <c r="AC5322" s="511">
        <f t="shared" si="165"/>
        <v>42956.874999987143</v>
      </c>
      <c r="AD5322" s="512">
        <f t="shared" si="164"/>
        <v>22</v>
      </c>
      <c r="AJ5322" s="504">
        <v>359</v>
      </c>
    </row>
    <row r="5323" spans="1:36" x14ac:dyDescent="0.2">
      <c r="A5323" s="511">
        <v>42225</v>
      </c>
      <c r="B5323" s="512">
        <v>23</v>
      </c>
      <c r="H5323" s="504">
        <v>292.41800000000001</v>
      </c>
      <c r="O5323" s="511">
        <v>42590</v>
      </c>
      <c r="P5323" s="512">
        <v>23</v>
      </c>
      <c r="V5323" s="504">
        <v>317.233</v>
      </c>
      <c r="AC5323" s="511">
        <f t="shared" si="165"/>
        <v>42956.916666653808</v>
      </c>
      <c r="AD5323" s="512">
        <f t="shared" si="164"/>
        <v>23</v>
      </c>
      <c r="AJ5323" s="504">
        <v>325</v>
      </c>
    </row>
    <row r="5324" spans="1:36" x14ac:dyDescent="0.2">
      <c r="A5324" s="511">
        <v>42225</v>
      </c>
      <c r="B5324" s="512">
        <v>24</v>
      </c>
      <c r="H5324" s="504">
        <v>260.392</v>
      </c>
      <c r="O5324" s="511">
        <v>42590</v>
      </c>
      <c r="P5324" s="512">
        <v>24</v>
      </c>
      <c r="V5324" s="504">
        <v>279.755</v>
      </c>
      <c r="AC5324" s="511">
        <f t="shared" si="165"/>
        <v>42956.958333320472</v>
      </c>
      <c r="AD5324" s="512">
        <f t="shared" si="164"/>
        <v>24</v>
      </c>
      <c r="AJ5324" s="504">
        <v>283</v>
      </c>
    </row>
    <row r="5325" spans="1:36" x14ac:dyDescent="0.2">
      <c r="A5325" s="511">
        <v>42226</v>
      </c>
      <c r="B5325" s="512">
        <v>1</v>
      </c>
      <c r="H5325" s="504">
        <v>238.23500000000001</v>
      </c>
      <c r="O5325" s="511">
        <v>42591</v>
      </c>
      <c r="P5325" s="512">
        <v>1</v>
      </c>
      <c r="V5325" s="504">
        <v>255.059</v>
      </c>
      <c r="AC5325" s="511">
        <f t="shared" si="165"/>
        <v>42956.999999987136</v>
      </c>
      <c r="AD5325" s="512">
        <f t="shared" si="164"/>
        <v>1</v>
      </c>
      <c r="AJ5325" s="504">
        <v>251</v>
      </c>
    </row>
    <row r="5326" spans="1:36" x14ac:dyDescent="0.2">
      <c r="A5326" s="511">
        <v>42226</v>
      </c>
      <c r="B5326" s="512">
        <v>2</v>
      </c>
      <c r="H5326" s="504">
        <v>224.34399999999999</v>
      </c>
      <c r="O5326" s="511">
        <v>42591</v>
      </c>
      <c r="P5326" s="512">
        <v>2</v>
      </c>
      <c r="V5326" s="504">
        <v>238.452</v>
      </c>
      <c r="AC5326" s="511">
        <f t="shared" si="165"/>
        <v>42957.0416666538</v>
      </c>
      <c r="AD5326" s="512">
        <f t="shared" si="164"/>
        <v>2</v>
      </c>
      <c r="AJ5326" s="504">
        <v>234</v>
      </c>
    </row>
    <row r="5327" spans="1:36" x14ac:dyDescent="0.2">
      <c r="A5327" s="511">
        <v>42226</v>
      </c>
      <c r="B5327" s="512">
        <v>3</v>
      </c>
      <c r="H5327" s="504">
        <v>214.69800000000001</v>
      </c>
      <c r="O5327" s="511">
        <v>42591</v>
      </c>
      <c r="P5327" s="512">
        <v>3</v>
      </c>
      <c r="V5327" s="504">
        <v>227.70699999999999</v>
      </c>
      <c r="AC5327" s="511">
        <f t="shared" si="165"/>
        <v>42957.083333320465</v>
      </c>
      <c r="AD5327" s="512">
        <f t="shared" si="164"/>
        <v>3</v>
      </c>
      <c r="AJ5327" s="504">
        <v>227</v>
      </c>
    </row>
    <row r="5328" spans="1:36" x14ac:dyDescent="0.2">
      <c r="A5328" s="511">
        <v>42226</v>
      </c>
      <c r="B5328" s="512">
        <v>4</v>
      </c>
      <c r="H5328" s="504">
        <v>208.33699999999999</v>
      </c>
      <c r="O5328" s="511">
        <v>42591</v>
      </c>
      <c r="P5328" s="512">
        <v>4</v>
      </c>
      <c r="V5328" s="504">
        <v>222.15199999999999</v>
      </c>
      <c r="AC5328" s="511">
        <f t="shared" si="165"/>
        <v>42957.124999987129</v>
      </c>
      <c r="AD5328" s="512">
        <f t="shared" si="164"/>
        <v>4</v>
      </c>
      <c r="AJ5328" s="504">
        <v>224</v>
      </c>
    </row>
    <row r="5329" spans="1:36" x14ac:dyDescent="0.2">
      <c r="A5329" s="511">
        <v>42226</v>
      </c>
      <c r="B5329" s="512">
        <v>5</v>
      </c>
      <c r="H5329" s="504">
        <v>210.80199999999999</v>
      </c>
      <c r="O5329" s="511">
        <v>42591</v>
      </c>
      <c r="P5329" s="512">
        <v>5</v>
      </c>
      <c r="V5329" s="504">
        <v>226.34700000000001</v>
      </c>
      <c r="AC5329" s="511">
        <f t="shared" si="165"/>
        <v>42957.166666653793</v>
      </c>
      <c r="AD5329" s="512">
        <f t="shared" si="164"/>
        <v>5</v>
      </c>
      <c r="AJ5329" s="504">
        <v>223</v>
      </c>
    </row>
    <row r="5330" spans="1:36" x14ac:dyDescent="0.2">
      <c r="A5330" s="511">
        <v>42226</v>
      </c>
      <c r="B5330" s="512">
        <v>6</v>
      </c>
      <c r="H5330" s="504">
        <v>219.58099999999999</v>
      </c>
      <c r="O5330" s="511">
        <v>42591</v>
      </c>
      <c r="P5330" s="512">
        <v>6</v>
      </c>
      <c r="V5330" s="504">
        <v>234.71600000000001</v>
      </c>
      <c r="AC5330" s="511">
        <f t="shared" si="165"/>
        <v>42957.208333320457</v>
      </c>
      <c r="AD5330" s="512">
        <f t="shared" si="164"/>
        <v>6</v>
      </c>
      <c r="AJ5330" s="504">
        <v>224</v>
      </c>
    </row>
    <row r="5331" spans="1:36" x14ac:dyDescent="0.2">
      <c r="A5331" s="511">
        <v>42226</v>
      </c>
      <c r="B5331" s="512">
        <v>7</v>
      </c>
      <c r="H5331" s="504">
        <v>233.929</v>
      </c>
      <c r="O5331" s="511">
        <v>42591</v>
      </c>
      <c r="P5331" s="512">
        <v>7</v>
      </c>
      <c r="V5331" s="504">
        <v>243.827</v>
      </c>
      <c r="AC5331" s="511">
        <f t="shared" si="165"/>
        <v>42957.249999987122</v>
      </c>
      <c r="AD5331" s="512">
        <f t="shared" si="164"/>
        <v>7</v>
      </c>
      <c r="AJ5331" s="504">
        <v>225</v>
      </c>
    </row>
    <row r="5332" spans="1:36" x14ac:dyDescent="0.2">
      <c r="A5332" s="511">
        <v>42226</v>
      </c>
      <c r="B5332" s="512">
        <v>8</v>
      </c>
      <c r="H5332" s="504">
        <v>252.31200000000001</v>
      </c>
      <c r="O5332" s="511">
        <v>42591</v>
      </c>
      <c r="P5332" s="512">
        <v>8</v>
      </c>
      <c r="V5332" s="504">
        <v>256.67399999999998</v>
      </c>
      <c r="AC5332" s="511">
        <f t="shared" si="165"/>
        <v>42957.291666653786</v>
      </c>
      <c r="AD5332" s="512">
        <f t="shared" si="164"/>
        <v>8</v>
      </c>
      <c r="AJ5332" s="504">
        <v>229</v>
      </c>
    </row>
    <row r="5333" spans="1:36" x14ac:dyDescent="0.2">
      <c r="A5333" s="511">
        <v>42226</v>
      </c>
      <c r="B5333" s="512">
        <v>9</v>
      </c>
      <c r="H5333" s="504">
        <v>268.39299999999997</v>
      </c>
      <c r="O5333" s="511">
        <v>42591</v>
      </c>
      <c r="P5333" s="512">
        <v>9</v>
      </c>
      <c r="V5333" s="504">
        <v>267.11500000000001</v>
      </c>
      <c r="AC5333" s="511">
        <f t="shared" si="165"/>
        <v>42957.33333332045</v>
      </c>
      <c r="AD5333" s="512">
        <f t="shared" si="164"/>
        <v>9</v>
      </c>
      <c r="AJ5333" s="504">
        <v>239</v>
      </c>
    </row>
    <row r="5334" spans="1:36" x14ac:dyDescent="0.2">
      <c r="A5334" s="511">
        <v>42226</v>
      </c>
      <c r="B5334" s="512">
        <v>10</v>
      </c>
      <c r="H5334" s="504">
        <v>283.33600000000001</v>
      </c>
      <c r="O5334" s="511">
        <v>42591</v>
      </c>
      <c r="P5334" s="512">
        <v>10</v>
      </c>
      <c r="V5334" s="504">
        <v>277.45400000000001</v>
      </c>
      <c r="AC5334" s="511">
        <f t="shared" si="165"/>
        <v>42957.374999987114</v>
      </c>
      <c r="AD5334" s="512">
        <f t="shared" ref="AD5334:AD5397" si="166">B5334</f>
        <v>10</v>
      </c>
      <c r="AJ5334" s="504">
        <v>252</v>
      </c>
    </row>
    <row r="5335" spans="1:36" x14ac:dyDescent="0.2">
      <c r="A5335" s="511">
        <v>42226</v>
      </c>
      <c r="B5335" s="512">
        <v>11</v>
      </c>
      <c r="H5335" s="504">
        <v>302.64400000000001</v>
      </c>
      <c r="O5335" s="511">
        <v>42591</v>
      </c>
      <c r="P5335" s="512">
        <v>11</v>
      </c>
      <c r="V5335" s="504">
        <v>288.161</v>
      </c>
      <c r="AC5335" s="511">
        <f t="shared" ref="AC5335:AC5398" si="167">AC5334+1/24</f>
        <v>42957.416666653779</v>
      </c>
      <c r="AD5335" s="512">
        <f t="shared" si="166"/>
        <v>11</v>
      </c>
      <c r="AJ5335" s="504">
        <v>267</v>
      </c>
    </row>
    <row r="5336" spans="1:36" x14ac:dyDescent="0.2">
      <c r="A5336" s="511">
        <v>42226</v>
      </c>
      <c r="B5336" s="512">
        <v>12</v>
      </c>
      <c r="H5336" s="504">
        <v>324.22699999999998</v>
      </c>
      <c r="O5336" s="511">
        <v>42591</v>
      </c>
      <c r="P5336" s="512">
        <v>12</v>
      </c>
      <c r="V5336" s="504">
        <v>305.34100000000001</v>
      </c>
      <c r="AC5336" s="511">
        <f t="shared" si="167"/>
        <v>42957.458333320443</v>
      </c>
      <c r="AD5336" s="512">
        <f t="shared" si="166"/>
        <v>12</v>
      </c>
      <c r="AJ5336" s="504">
        <v>286</v>
      </c>
    </row>
    <row r="5337" spans="1:36" x14ac:dyDescent="0.2">
      <c r="A5337" s="511">
        <v>42226</v>
      </c>
      <c r="B5337" s="512">
        <v>13</v>
      </c>
      <c r="H5337" s="504">
        <v>344.024</v>
      </c>
      <c r="O5337" s="511">
        <v>42591</v>
      </c>
      <c r="P5337" s="512">
        <v>13</v>
      </c>
      <c r="V5337" s="504">
        <v>324.52600000000001</v>
      </c>
      <c r="AC5337" s="511">
        <f t="shared" si="167"/>
        <v>42957.499999987107</v>
      </c>
      <c r="AD5337" s="512">
        <f t="shared" si="166"/>
        <v>13</v>
      </c>
      <c r="AJ5337" s="504">
        <v>308</v>
      </c>
    </row>
    <row r="5338" spans="1:36" x14ac:dyDescent="0.2">
      <c r="A5338" s="511">
        <v>42226</v>
      </c>
      <c r="B5338" s="512">
        <v>14</v>
      </c>
      <c r="H5338" s="504">
        <v>367.44200000000001</v>
      </c>
      <c r="O5338" s="511">
        <v>42591</v>
      </c>
      <c r="P5338" s="512">
        <v>14</v>
      </c>
      <c r="V5338" s="504">
        <v>349.76299999999998</v>
      </c>
      <c r="AC5338" s="511">
        <f t="shared" si="167"/>
        <v>42957.541666653771</v>
      </c>
      <c r="AD5338" s="512">
        <f t="shared" si="166"/>
        <v>14</v>
      </c>
      <c r="AJ5338" s="504">
        <v>334</v>
      </c>
    </row>
    <row r="5339" spans="1:36" x14ac:dyDescent="0.2">
      <c r="A5339" s="511">
        <v>42226</v>
      </c>
      <c r="B5339" s="512">
        <v>15</v>
      </c>
      <c r="H5339" s="504">
        <v>391.51100000000002</v>
      </c>
      <c r="O5339" s="511">
        <v>42591</v>
      </c>
      <c r="P5339" s="512">
        <v>15</v>
      </c>
      <c r="V5339" s="504">
        <v>377.44600000000003</v>
      </c>
      <c r="AC5339" s="511">
        <f t="shared" si="167"/>
        <v>42957.583333320435</v>
      </c>
      <c r="AD5339" s="512">
        <f t="shared" si="166"/>
        <v>15</v>
      </c>
      <c r="AJ5339" s="504">
        <v>365</v>
      </c>
    </row>
    <row r="5340" spans="1:36" x14ac:dyDescent="0.2">
      <c r="A5340" s="511">
        <v>42226</v>
      </c>
      <c r="B5340" s="512">
        <v>16</v>
      </c>
      <c r="H5340" s="504">
        <v>403.47</v>
      </c>
      <c r="O5340" s="511">
        <v>42591</v>
      </c>
      <c r="P5340" s="512">
        <v>16</v>
      </c>
      <c r="V5340" s="504">
        <v>400.22500000000002</v>
      </c>
      <c r="AC5340" s="511">
        <f t="shared" si="167"/>
        <v>42957.6249999871</v>
      </c>
      <c r="AD5340" s="512">
        <f t="shared" si="166"/>
        <v>16</v>
      </c>
      <c r="AJ5340" s="504">
        <v>395</v>
      </c>
    </row>
    <row r="5341" spans="1:36" x14ac:dyDescent="0.2">
      <c r="A5341" s="511">
        <v>42226</v>
      </c>
      <c r="B5341" s="512">
        <v>17</v>
      </c>
      <c r="H5341" s="504">
        <v>407.43799999999999</v>
      </c>
      <c r="O5341" s="511">
        <v>42591</v>
      </c>
      <c r="P5341" s="512">
        <v>17</v>
      </c>
      <c r="V5341" s="504">
        <v>415.52</v>
      </c>
      <c r="AC5341" s="511">
        <f t="shared" si="167"/>
        <v>42957.666666653764</v>
      </c>
      <c r="AD5341" s="512">
        <f t="shared" si="166"/>
        <v>17</v>
      </c>
      <c r="AJ5341" s="504">
        <v>424</v>
      </c>
    </row>
    <row r="5342" spans="1:36" x14ac:dyDescent="0.2">
      <c r="A5342" s="511">
        <v>42226</v>
      </c>
      <c r="B5342" s="512">
        <v>18</v>
      </c>
      <c r="H5342" s="504">
        <v>402.24799999999999</v>
      </c>
      <c r="O5342" s="511">
        <v>42591</v>
      </c>
      <c r="P5342" s="512">
        <v>18</v>
      </c>
      <c r="V5342" s="504">
        <v>424.286</v>
      </c>
      <c r="AC5342" s="511">
        <f t="shared" si="167"/>
        <v>42957.708333320428</v>
      </c>
      <c r="AD5342" s="512">
        <f t="shared" si="166"/>
        <v>18</v>
      </c>
      <c r="AJ5342" s="504">
        <v>437</v>
      </c>
    </row>
    <row r="5343" spans="1:36" x14ac:dyDescent="0.2">
      <c r="A5343" s="511">
        <v>42226</v>
      </c>
      <c r="B5343" s="512">
        <v>19</v>
      </c>
      <c r="H5343" s="504">
        <v>387.26400000000001</v>
      </c>
      <c r="O5343" s="511">
        <v>42591</v>
      </c>
      <c r="P5343" s="512">
        <v>19</v>
      </c>
      <c r="V5343" s="504">
        <v>421.16500000000002</v>
      </c>
      <c r="AC5343" s="511">
        <f t="shared" si="167"/>
        <v>42957.749999987092</v>
      </c>
      <c r="AD5343" s="512">
        <f t="shared" si="166"/>
        <v>19</v>
      </c>
      <c r="AJ5343" s="504">
        <v>429</v>
      </c>
    </row>
    <row r="5344" spans="1:36" x14ac:dyDescent="0.2">
      <c r="A5344" s="511">
        <v>42226</v>
      </c>
      <c r="B5344" s="512">
        <v>20</v>
      </c>
      <c r="H5344" s="504">
        <v>361.178</v>
      </c>
      <c r="O5344" s="511">
        <v>42591</v>
      </c>
      <c r="P5344" s="512">
        <v>20</v>
      </c>
      <c r="V5344" s="504">
        <v>403.10199999999998</v>
      </c>
      <c r="AC5344" s="511">
        <f t="shared" si="167"/>
        <v>42957.791666653757</v>
      </c>
      <c r="AD5344" s="512">
        <f t="shared" si="166"/>
        <v>20</v>
      </c>
      <c r="AJ5344" s="504">
        <v>406</v>
      </c>
    </row>
    <row r="5345" spans="1:36" x14ac:dyDescent="0.2">
      <c r="A5345" s="511">
        <v>42226</v>
      </c>
      <c r="B5345" s="512">
        <v>21</v>
      </c>
      <c r="H5345" s="504">
        <v>353.33800000000002</v>
      </c>
      <c r="O5345" s="511">
        <v>42591</v>
      </c>
      <c r="P5345" s="512">
        <v>21</v>
      </c>
      <c r="V5345" s="504">
        <v>389.76499999999999</v>
      </c>
      <c r="AC5345" s="511">
        <f t="shared" si="167"/>
        <v>42957.833333320421</v>
      </c>
      <c r="AD5345" s="512">
        <f t="shared" si="166"/>
        <v>21</v>
      </c>
      <c r="AJ5345" s="504">
        <v>384</v>
      </c>
    </row>
    <row r="5346" spans="1:36" x14ac:dyDescent="0.2">
      <c r="A5346" s="511">
        <v>42226</v>
      </c>
      <c r="B5346" s="512">
        <v>22</v>
      </c>
      <c r="H5346" s="504">
        <v>332.41199999999998</v>
      </c>
      <c r="O5346" s="511">
        <v>42591</v>
      </c>
      <c r="P5346" s="512">
        <v>22</v>
      </c>
      <c r="V5346" s="504">
        <v>366.03800000000001</v>
      </c>
      <c r="AC5346" s="511">
        <f t="shared" si="167"/>
        <v>42957.874999987085</v>
      </c>
      <c r="AD5346" s="512">
        <f t="shared" si="166"/>
        <v>22</v>
      </c>
      <c r="AJ5346" s="504">
        <v>363</v>
      </c>
    </row>
    <row r="5347" spans="1:36" x14ac:dyDescent="0.2">
      <c r="A5347" s="511">
        <v>42226</v>
      </c>
      <c r="B5347" s="512">
        <v>23</v>
      </c>
      <c r="H5347" s="504">
        <v>297.39999999999998</v>
      </c>
      <c r="O5347" s="511">
        <v>42591</v>
      </c>
      <c r="P5347" s="512">
        <v>23</v>
      </c>
      <c r="V5347" s="504">
        <v>325.07900000000001</v>
      </c>
      <c r="AC5347" s="511">
        <f t="shared" si="167"/>
        <v>42957.916666653749</v>
      </c>
      <c r="AD5347" s="512">
        <f t="shared" si="166"/>
        <v>23</v>
      </c>
      <c r="AJ5347" s="504">
        <v>327</v>
      </c>
    </row>
    <row r="5348" spans="1:36" x14ac:dyDescent="0.2">
      <c r="A5348" s="511">
        <v>42226</v>
      </c>
      <c r="B5348" s="512">
        <v>24</v>
      </c>
      <c r="H5348" s="504">
        <v>266.85399999999998</v>
      </c>
      <c r="O5348" s="511">
        <v>42591</v>
      </c>
      <c r="P5348" s="512">
        <v>24</v>
      </c>
      <c r="V5348" s="504">
        <v>287.44200000000001</v>
      </c>
      <c r="AC5348" s="511">
        <f t="shared" si="167"/>
        <v>42957.958333320414</v>
      </c>
      <c r="AD5348" s="512">
        <f t="shared" si="166"/>
        <v>24</v>
      </c>
      <c r="AJ5348" s="504">
        <v>286</v>
      </c>
    </row>
    <row r="5349" spans="1:36" x14ac:dyDescent="0.2">
      <c r="A5349" s="511">
        <v>42227</v>
      </c>
      <c r="B5349" s="512">
        <v>1</v>
      </c>
      <c r="H5349" s="504">
        <v>246.745</v>
      </c>
      <c r="O5349" s="511">
        <v>42592</v>
      </c>
      <c r="P5349" s="512">
        <v>1</v>
      </c>
      <c r="V5349" s="504">
        <v>260.74599999999998</v>
      </c>
      <c r="AC5349" s="511">
        <f t="shared" si="167"/>
        <v>42957.999999987078</v>
      </c>
      <c r="AD5349" s="512">
        <f t="shared" si="166"/>
        <v>1</v>
      </c>
      <c r="AJ5349" s="504">
        <v>254</v>
      </c>
    </row>
    <row r="5350" spans="1:36" x14ac:dyDescent="0.2">
      <c r="A5350" s="511">
        <v>42227</v>
      </c>
      <c r="B5350" s="512">
        <v>2</v>
      </c>
      <c r="H5350" s="504">
        <v>233.34700000000001</v>
      </c>
      <c r="O5350" s="511">
        <v>42592</v>
      </c>
      <c r="P5350" s="512">
        <v>2</v>
      </c>
      <c r="V5350" s="504">
        <v>243.34299999999999</v>
      </c>
      <c r="AC5350" s="511">
        <f t="shared" si="167"/>
        <v>42958.041666653742</v>
      </c>
      <c r="AD5350" s="512">
        <f t="shared" si="166"/>
        <v>2</v>
      </c>
      <c r="AJ5350" s="504">
        <v>236</v>
      </c>
    </row>
    <row r="5351" spans="1:36" x14ac:dyDescent="0.2">
      <c r="A5351" s="511">
        <v>42227</v>
      </c>
      <c r="B5351" s="512">
        <v>3</v>
      </c>
      <c r="H5351" s="504">
        <v>225.792</v>
      </c>
      <c r="O5351" s="511">
        <v>42592</v>
      </c>
      <c r="P5351" s="512">
        <v>3</v>
      </c>
      <c r="V5351" s="504">
        <v>233.185</v>
      </c>
      <c r="AC5351" s="511">
        <f t="shared" si="167"/>
        <v>42958.083333320406</v>
      </c>
      <c r="AD5351" s="512">
        <f t="shared" si="166"/>
        <v>3</v>
      </c>
      <c r="AJ5351" s="504">
        <v>228</v>
      </c>
    </row>
    <row r="5352" spans="1:36" x14ac:dyDescent="0.2">
      <c r="A5352" s="511">
        <v>42227</v>
      </c>
      <c r="B5352" s="512">
        <v>4</v>
      </c>
      <c r="H5352" s="504">
        <v>219.93299999999999</v>
      </c>
      <c r="O5352" s="511">
        <v>42592</v>
      </c>
      <c r="P5352" s="512">
        <v>4</v>
      </c>
      <c r="V5352" s="504">
        <v>227.655</v>
      </c>
      <c r="AC5352" s="511">
        <f t="shared" si="167"/>
        <v>42958.124999987071</v>
      </c>
      <c r="AD5352" s="512">
        <f t="shared" si="166"/>
        <v>4</v>
      </c>
      <c r="AJ5352" s="504">
        <v>225</v>
      </c>
    </row>
    <row r="5353" spans="1:36" x14ac:dyDescent="0.2">
      <c r="A5353" s="511">
        <v>42227</v>
      </c>
      <c r="B5353" s="512">
        <v>5</v>
      </c>
      <c r="H5353" s="504">
        <v>222.87100000000001</v>
      </c>
      <c r="O5353" s="511">
        <v>42592</v>
      </c>
      <c r="P5353" s="512">
        <v>5</v>
      </c>
      <c r="V5353" s="504">
        <v>229.941</v>
      </c>
      <c r="AC5353" s="511">
        <f t="shared" si="167"/>
        <v>42958.166666653735</v>
      </c>
      <c r="AD5353" s="512">
        <f t="shared" si="166"/>
        <v>5</v>
      </c>
      <c r="AJ5353" s="504">
        <v>224</v>
      </c>
    </row>
    <row r="5354" spans="1:36" x14ac:dyDescent="0.2">
      <c r="A5354" s="511">
        <v>42227</v>
      </c>
      <c r="B5354" s="512">
        <v>6</v>
      </c>
      <c r="H5354" s="504">
        <v>231.13300000000001</v>
      </c>
      <c r="O5354" s="511">
        <v>42592</v>
      </c>
      <c r="P5354" s="512">
        <v>6</v>
      </c>
      <c r="V5354" s="504">
        <v>237.733</v>
      </c>
      <c r="AC5354" s="511">
        <f t="shared" si="167"/>
        <v>42958.208333320399</v>
      </c>
      <c r="AD5354" s="512">
        <f t="shared" si="166"/>
        <v>6</v>
      </c>
      <c r="AJ5354" s="504">
        <v>225</v>
      </c>
    </row>
    <row r="5355" spans="1:36" x14ac:dyDescent="0.2">
      <c r="A5355" s="511">
        <v>42227</v>
      </c>
      <c r="B5355" s="512">
        <v>7</v>
      </c>
      <c r="H5355" s="504">
        <v>246.44800000000001</v>
      </c>
      <c r="O5355" s="511">
        <v>42592</v>
      </c>
      <c r="P5355" s="512">
        <v>7</v>
      </c>
      <c r="V5355" s="504">
        <v>251.65</v>
      </c>
      <c r="AC5355" s="511">
        <f t="shared" si="167"/>
        <v>42958.249999987063</v>
      </c>
      <c r="AD5355" s="512">
        <f t="shared" si="166"/>
        <v>7</v>
      </c>
      <c r="AJ5355" s="504">
        <v>228</v>
      </c>
    </row>
    <row r="5356" spans="1:36" x14ac:dyDescent="0.2">
      <c r="A5356" s="511">
        <v>42227</v>
      </c>
      <c r="B5356" s="512">
        <v>8</v>
      </c>
      <c r="H5356" s="504">
        <v>259.35599999999999</v>
      </c>
      <c r="O5356" s="511">
        <v>42592</v>
      </c>
      <c r="P5356" s="512">
        <v>8</v>
      </c>
      <c r="V5356" s="504">
        <v>265.959</v>
      </c>
      <c r="AC5356" s="511">
        <f t="shared" si="167"/>
        <v>42958.291666653728</v>
      </c>
      <c r="AD5356" s="512">
        <f t="shared" si="166"/>
        <v>8</v>
      </c>
      <c r="AJ5356" s="504">
        <v>234</v>
      </c>
    </row>
    <row r="5357" spans="1:36" x14ac:dyDescent="0.2">
      <c r="A5357" s="511">
        <v>42227</v>
      </c>
      <c r="B5357" s="512">
        <v>9</v>
      </c>
      <c r="H5357" s="504">
        <v>270.67099999999999</v>
      </c>
      <c r="O5357" s="511">
        <v>42592</v>
      </c>
      <c r="P5357" s="512">
        <v>9</v>
      </c>
      <c r="V5357" s="504">
        <v>275.55700000000002</v>
      </c>
      <c r="AC5357" s="511">
        <f t="shared" si="167"/>
        <v>42958.333333320392</v>
      </c>
      <c r="AD5357" s="512">
        <f t="shared" si="166"/>
        <v>9</v>
      </c>
      <c r="AJ5357" s="504">
        <v>246</v>
      </c>
    </row>
    <row r="5358" spans="1:36" x14ac:dyDescent="0.2">
      <c r="A5358" s="511">
        <v>42227</v>
      </c>
      <c r="B5358" s="512">
        <v>10</v>
      </c>
      <c r="H5358" s="504">
        <v>281.25599999999997</v>
      </c>
      <c r="O5358" s="511">
        <v>42592</v>
      </c>
      <c r="P5358" s="512">
        <v>10</v>
      </c>
      <c r="V5358" s="504">
        <v>286.10700000000003</v>
      </c>
      <c r="AC5358" s="511">
        <f t="shared" si="167"/>
        <v>42958.374999987056</v>
      </c>
      <c r="AD5358" s="512">
        <f t="shared" si="166"/>
        <v>10</v>
      </c>
      <c r="AJ5358" s="504">
        <v>260</v>
      </c>
    </row>
    <row r="5359" spans="1:36" x14ac:dyDescent="0.2">
      <c r="A5359" s="511">
        <v>42227</v>
      </c>
      <c r="B5359" s="512">
        <v>11</v>
      </c>
      <c r="H5359" s="504">
        <v>295.04599999999999</v>
      </c>
      <c r="O5359" s="511">
        <v>42592</v>
      </c>
      <c r="P5359" s="512">
        <v>11</v>
      </c>
      <c r="V5359" s="504">
        <v>300.34300000000002</v>
      </c>
      <c r="AC5359" s="511">
        <f t="shared" si="167"/>
        <v>42958.41666665372</v>
      </c>
      <c r="AD5359" s="512">
        <f t="shared" si="166"/>
        <v>11</v>
      </c>
      <c r="AJ5359" s="504">
        <v>280</v>
      </c>
    </row>
    <row r="5360" spans="1:36" x14ac:dyDescent="0.2">
      <c r="A5360" s="511">
        <v>42227</v>
      </c>
      <c r="B5360" s="512">
        <v>12</v>
      </c>
      <c r="H5360" s="504">
        <v>310.42399999999998</v>
      </c>
      <c r="O5360" s="511">
        <v>42592</v>
      </c>
      <c r="P5360" s="512">
        <v>12</v>
      </c>
      <c r="V5360" s="504">
        <v>318.45100000000002</v>
      </c>
      <c r="AC5360" s="511">
        <f t="shared" si="167"/>
        <v>42958.458333320385</v>
      </c>
      <c r="AD5360" s="512">
        <f t="shared" si="166"/>
        <v>12</v>
      </c>
      <c r="AJ5360" s="504">
        <v>303</v>
      </c>
    </row>
    <row r="5361" spans="1:36" x14ac:dyDescent="0.2">
      <c r="A5361" s="511">
        <v>42227</v>
      </c>
      <c r="B5361" s="512">
        <v>13</v>
      </c>
      <c r="H5361" s="504">
        <v>329.73399999999998</v>
      </c>
      <c r="O5361" s="511">
        <v>42592</v>
      </c>
      <c r="P5361" s="512">
        <v>13</v>
      </c>
      <c r="V5361" s="504">
        <v>342.32400000000001</v>
      </c>
      <c r="AC5361" s="511">
        <f t="shared" si="167"/>
        <v>42958.499999987049</v>
      </c>
      <c r="AD5361" s="512">
        <f t="shared" si="166"/>
        <v>13</v>
      </c>
      <c r="AJ5361" s="504">
        <v>329</v>
      </c>
    </row>
    <row r="5362" spans="1:36" x14ac:dyDescent="0.2">
      <c r="A5362" s="511">
        <v>42227</v>
      </c>
      <c r="B5362" s="512">
        <v>14</v>
      </c>
      <c r="H5362" s="504">
        <v>349.78800000000001</v>
      </c>
      <c r="O5362" s="511">
        <v>42592</v>
      </c>
      <c r="P5362" s="512">
        <v>14</v>
      </c>
      <c r="V5362" s="504">
        <v>375.01600000000002</v>
      </c>
      <c r="AC5362" s="511">
        <f t="shared" si="167"/>
        <v>42958.541666653713</v>
      </c>
      <c r="AD5362" s="512">
        <f t="shared" si="166"/>
        <v>14</v>
      </c>
      <c r="AJ5362" s="504">
        <v>361</v>
      </c>
    </row>
    <row r="5363" spans="1:36" x14ac:dyDescent="0.2">
      <c r="A5363" s="511">
        <v>42227</v>
      </c>
      <c r="B5363" s="512">
        <v>15</v>
      </c>
      <c r="H5363" s="504">
        <v>375.21800000000002</v>
      </c>
      <c r="O5363" s="511">
        <v>42592</v>
      </c>
      <c r="P5363" s="512">
        <v>15</v>
      </c>
      <c r="V5363" s="504">
        <v>404.86700000000002</v>
      </c>
      <c r="AC5363" s="511">
        <f t="shared" si="167"/>
        <v>42958.583333320377</v>
      </c>
      <c r="AD5363" s="512">
        <f t="shared" si="166"/>
        <v>15</v>
      </c>
      <c r="AJ5363" s="504">
        <v>402</v>
      </c>
    </row>
    <row r="5364" spans="1:36" x14ac:dyDescent="0.2">
      <c r="A5364" s="511">
        <v>42227</v>
      </c>
      <c r="B5364" s="512">
        <v>16</v>
      </c>
      <c r="H5364" s="504">
        <v>395.31700000000001</v>
      </c>
      <c r="O5364" s="511">
        <v>42592</v>
      </c>
      <c r="P5364" s="512">
        <v>16</v>
      </c>
      <c r="V5364" s="504">
        <v>426.82100000000003</v>
      </c>
      <c r="AC5364" s="511">
        <f t="shared" si="167"/>
        <v>42958.624999987042</v>
      </c>
      <c r="AD5364" s="512">
        <f t="shared" si="166"/>
        <v>16</v>
      </c>
      <c r="AJ5364" s="504">
        <v>442</v>
      </c>
    </row>
    <row r="5365" spans="1:36" x14ac:dyDescent="0.2">
      <c r="A5365" s="511">
        <v>42227</v>
      </c>
      <c r="B5365" s="512">
        <v>17</v>
      </c>
      <c r="H5365" s="504">
        <v>408.11</v>
      </c>
      <c r="O5365" s="511">
        <v>42592</v>
      </c>
      <c r="P5365" s="512">
        <v>17</v>
      </c>
      <c r="V5365" s="504">
        <v>440.947</v>
      </c>
      <c r="AC5365" s="511">
        <f t="shared" si="167"/>
        <v>42958.666666653706</v>
      </c>
      <c r="AD5365" s="512">
        <f t="shared" si="166"/>
        <v>17</v>
      </c>
      <c r="AJ5365" s="504">
        <v>471</v>
      </c>
    </row>
    <row r="5366" spans="1:36" x14ac:dyDescent="0.2">
      <c r="A5366" s="511">
        <v>42227</v>
      </c>
      <c r="B5366" s="512">
        <v>18</v>
      </c>
      <c r="H5366" s="504">
        <v>411.03899999999999</v>
      </c>
      <c r="O5366" s="511">
        <v>42592</v>
      </c>
      <c r="P5366" s="512">
        <v>18</v>
      </c>
      <c r="V5366" s="504">
        <v>446.35899999999998</v>
      </c>
      <c r="AC5366" s="511">
        <f t="shared" si="167"/>
        <v>42958.70833332037</v>
      </c>
      <c r="AD5366" s="512">
        <f t="shared" si="166"/>
        <v>18</v>
      </c>
      <c r="AJ5366" s="504">
        <v>484</v>
      </c>
    </row>
    <row r="5367" spans="1:36" x14ac:dyDescent="0.2">
      <c r="A5367" s="511">
        <v>42227</v>
      </c>
      <c r="B5367" s="512">
        <v>19</v>
      </c>
      <c r="H5367" s="504">
        <v>403.69299999999998</v>
      </c>
      <c r="O5367" s="511">
        <v>42592</v>
      </c>
      <c r="P5367" s="512">
        <v>19</v>
      </c>
      <c r="V5367" s="504">
        <v>440.00599999999997</v>
      </c>
      <c r="AC5367" s="511">
        <f t="shared" si="167"/>
        <v>42958.749999987034</v>
      </c>
      <c r="AD5367" s="512">
        <f t="shared" si="166"/>
        <v>19</v>
      </c>
      <c r="AJ5367" s="504">
        <v>477</v>
      </c>
    </row>
    <row r="5368" spans="1:36" x14ac:dyDescent="0.2">
      <c r="A5368" s="511">
        <v>42227</v>
      </c>
      <c r="B5368" s="512">
        <v>20</v>
      </c>
      <c r="H5368" s="504">
        <v>382.327</v>
      </c>
      <c r="O5368" s="511">
        <v>42592</v>
      </c>
      <c r="P5368" s="512">
        <v>20</v>
      </c>
      <c r="V5368" s="504">
        <v>422.81799999999998</v>
      </c>
      <c r="AC5368" s="511">
        <f t="shared" si="167"/>
        <v>42958.791666653698</v>
      </c>
      <c r="AD5368" s="512">
        <f t="shared" si="166"/>
        <v>20</v>
      </c>
      <c r="AJ5368" s="504">
        <v>448</v>
      </c>
    </row>
    <row r="5369" spans="1:36" x14ac:dyDescent="0.2">
      <c r="A5369" s="511">
        <v>42227</v>
      </c>
      <c r="B5369" s="512">
        <v>21</v>
      </c>
      <c r="H5369" s="504">
        <v>366.61799999999999</v>
      </c>
      <c r="O5369" s="511">
        <v>42592</v>
      </c>
      <c r="P5369" s="512">
        <v>21</v>
      </c>
      <c r="V5369" s="504">
        <v>409.48</v>
      </c>
      <c r="AC5369" s="511">
        <f t="shared" si="167"/>
        <v>42958.833333320363</v>
      </c>
      <c r="AD5369" s="512">
        <f t="shared" si="166"/>
        <v>21</v>
      </c>
      <c r="AJ5369" s="504">
        <v>417</v>
      </c>
    </row>
    <row r="5370" spans="1:36" x14ac:dyDescent="0.2">
      <c r="A5370" s="511">
        <v>42227</v>
      </c>
      <c r="B5370" s="512">
        <v>22</v>
      </c>
      <c r="H5370" s="504">
        <v>343.37700000000001</v>
      </c>
      <c r="O5370" s="511">
        <v>42592</v>
      </c>
      <c r="P5370" s="512">
        <v>22</v>
      </c>
      <c r="V5370" s="504">
        <v>385.09100000000001</v>
      </c>
      <c r="AC5370" s="511">
        <f t="shared" si="167"/>
        <v>42958.874999987027</v>
      </c>
      <c r="AD5370" s="512">
        <f t="shared" si="166"/>
        <v>22</v>
      </c>
      <c r="AJ5370" s="504">
        <v>386</v>
      </c>
    </row>
    <row r="5371" spans="1:36" x14ac:dyDescent="0.2">
      <c r="A5371" s="511">
        <v>42227</v>
      </c>
      <c r="B5371" s="512">
        <v>23</v>
      </c>
      <c r="H5371" s="504">
        <v>311.02499999999998</v>
      </c>
      <c r="O5371" s="511">
        <v>42592</v>
      </c>
      <c r="P5371" s="512">
        <v>23</v>
      </c>
      <c r="V5371" s="504">
        <v>338.738</v>
      </c>
      <c r="AC5371" s="511">
        <f t="shared" si="167"/>
        <v>42958.916666653691</v>
      </c>
      <c r="AD5371" s="512">
        <f t="shared" si="166"/>
        <v>23</v>
      </c>
      <c r="AJ5371" s="504">
        <v>343</v>
      </c>
    </row>
    <row r="5372" spans="1:36" x14ac:dyDescent="0.2">
      <c r="A5372" s="511">
        <v>42227</v>
      </c>
      <c r="B5372" s="512">
        <v>24</v>
      </c>
      <c r="H5372" s="504">
        <v>275.64299999999997</v>
      </c>
      <c r="O5372" s="511">
        <v>42592</v>
      </c>
      <c r="P5372" s="512">
        <v>24</v>
      </c>
      <c r="V5372" s="504">
        <v>297.96800000000002</v>
      </c>
      <c r="AC5372" s="511">
        <f t="shared" si="167"/>
        <v>42958.958333320355</v>
      </c>
      <c r="AD5372" s="512">
        <f t="shared" si="166"/>
        <v>24</v>
      </c>
      <c r="AJ5372" s="504">
        <v>298</v>
      </c>
    </row>
    <row r="5373" spans="1:36" x14ac:dyDescent="0.2">
      <c r="A5373" s="511">
        <v>42228</v>
      </c>
      <c r="B5373" s="512">
        <v>1</v>
      </c>
      <c r="H5373" s="504">
        <v>254.22</v>
      </c>
      <c r="O5373" s="511">
        <v>42593</v>
      </c>
      <c r="P5373" s="512">
        <v>1</v>
      </c>
      <c r="V5373" s="504">
        <v>269.02499999999998</v>
      </c>
      <c r="AC5373" s="511">
        <f t="shared" si="167"/>
        <v>42958.99999998702</v>
      </c>
      <c r="AD5373" s="512">
        <f t="shared" si="166"/>
        <v>1</v>
      </c>
      <c r="AJ5373" s="504">
        <v>264</v>
      </c>
    </row>
    <row r="5374" spans="1:36" x14ac:dyDescent="0.2">
      <c r="A5374" s="511">
        <v>42228</v>
      </c>
      <c r="B5374" s="512">
        <v>2</v>
      </c>
      <c r="H5374" s="504">
        <v>240.11500000000001</v>
      </c>
      <c r="O5374" s="511">
        <v>42593</v>
      </c>
      <c r="P5374" s="512">
        <v>2</v>
      </c>
      <c r="V5374" s="504">
        <v>251.256</v>
      </c>
      <c r="AC5374" s="511">
        <f t="shared" si="167"/>
        <v>42959.041666653684</v>
      </c>
      <c r="AD5374" s="512">
        <f t="shared" si="166"/>
        <v>2</v>
      </c>
      <c r="AJ5374" s="504">
        <v>242</v>
      </c>
    </row>
    <row r="5375" spans="1:36" x14ac:dyDescent="0.2">
      <c r="A5375" s="511">
        <v>42228</v>
      </c>
      <c r="B5375" s="512">
        <v>3</v>
      </c>
      <c r="H5375" s="504">
        <v>231.28899999999999</v>
      </c>
      <c r="O5375" s="511">
        <v>42593</v>
      </c>
      <c r="P5375" s="512">
        <v>3</v>
      </c>
      <c r="V5375" s="504">
        <v>237.547</v>
      </c>
      <c r="AC5375" s="511">
        <f t="shared" si="167"/>
        <v>42959.083333320348</v>
      </c>
      <c r="AD5375" s="512">
        <f t="shared" si="166"/>
        <v>3</v>
      </c>
      <c r="AJ5375" s="504">
        <v>231</v>
      </c>
    </row>
    <row r="5376" spans="1:36" x14ac:dyDescent="0.2">
      <c r="A5376" s="511">
        <v>42228</v>
      </c>
      <c r="B5376" s="512">
        <v>4</v>
      </c>
      <c r="H5376" s="504">
        <v>225.39099999999999</v>
      </c>
      <c r="O5376" s="511">
        <v>42593</v>
      </c>
      <c r="P5376" s="512">
        <v>4</v>
      </c>
      <c r="V5376" s="504">
        <v>231.77199999999999</v>
      </c>
      <c r="AC5376" s="511">
        <f t="shared" si="167"/>
        <v>42959.124999987012</v>
      </c>
      <c r="AD5376" s="512">
        <f t="shared" si="166"/>
        <v>4</v>
      </c>
      <c r="AJ5376" s="504">
        <v>227</v>
      </c>
    </row>
    <row r="5377" spans="1:36" x14ac:dyDescent="0.2">
      <c r="A5377" s="511">
        <v>42228</v>
      </c>
      <c r="B5377" s="512">
        <v>5</v>
      </c>
      <c r="H5377" s="504">
        <v>227.27699999999999</v>
      </c>
      <c r="O5377" s="511">
        <v>42593</v>
      </c>
      <c r="P5377" s="512">
        <v>5</v>
      </c>
      <c r="V5377" s="504">
        <v>231.136</v>
      </c>
      <c r="AC5377" s="511">
        <f t="shared" si="167"/>
        <v>42959.166666653677</v>
      </c>
      <c r="AD5377" s="512">
        <f t="shared" si="166"/>
        <v>5</v>
      </c>
      <c r="AJ5377" s="504">
        <v>225</v>
      </c>
    </row>
    <row r="5378" spans="1:36" x14ac:dyDescent="0.2">
      <c r="A5378" s="511">
        <v>42228</v>
      </c>
      <c r="B5378" s="512">
        <v>6</v>
      </c>
      <c r="H5378" s="504">
        <v>235.62200000000001</v>
      </c>
      <c r="O5378" s="511">
        <v>42593</v>
      </c>
      <c r="P5378" s="512">
        <v>6</v>
      </c>
      <c r="V5378" s="504">
        <v>240.33500000000001</v>
      </c>
      <c r="AC5378" s="511">
        <f t="shared" si="167"/>
        <v>42959.208333320341</v>
      </c>
      <c r="AD5378" s="512">
        <f t="shared" si="166"/>
        <v>6</v>
      </c>
      <c r="AJ5378" s="504">
        <v>227</v>
      </c>
    </row>
    <row r="5379" spans="1:36" x14ac:dyDescent="0.2">
      <c r="A5379" s="511">
        <v>42228</v>
      </c>
      <c r="B5379" s="512">
        <v>7</v>
      </c>
      <c r="H5379" s="504">
        <v>248.48400000000001</v>
      </c>
      <c r="O5379" s="511">
        <v>42593</v>
      </c>
      <c r="P5379" s="512">
        <v>7</v>
      </c>
      <c r="V5379" s="504">
        <v>256.06099999999998</v>
      </c>
      <c r="AC5379" s="511">
        <f t="shared" si="167"/>
        <v>42959.249999987005</v>
      </c>
      <c r="AD5379" s="512">
        <f t="shared" si="166"/>
        <v>7</v>
      </c>
      <c r="AJ5379" s="504">
        <v>230</v>
      </c>
    </row>
    <row r="5380" spans="1:36" x14ac:dyDescent="0.2">
      <c r="A5380" s="511">
        <v>42228</v>
      </c>
      <c r="B5380" s="512">
        <v>8</v>
      </c>
      <c r="H5380" s="504">
        <v>258.22899999999998</v>
      </c>
      <c r="O5380" s="511">
        <v>42593</v>
      </c>
      <c r="P5380" s="512">
        <v>8</v>
      </c>
      <c r="V5380" s="504">
        <v>267.88799999999998</v>
      </c>
      <c r="AC5380" s="511">
        <f t="shared" si="167"/>
        <v>42959.291666653669</v>
      </c>
      <c r="AD5380" s="512">
        <f t="shared" si="166"/>
        <v>8</v>
      </c>
      <c r="AJ5380" s="504">
        <v>233</v>
      </c>
    </row>
    <row r="5381" spans="1:36" x14ac:dyDescent="0.2">
      <c r="A5381" s="511">
        <v>42228</v>
      </c>
      <c r="B5381" s="512">
        <v>9</v>
      </c>
      <c r="H5381" s="504">
        <v>269</v>
      </c>
      <c r="O5381" s="511">
        <v>42593</v>
      </c>
      <c r="P5381" s="512">
        <v>9</v>
      </c>
      <c r="V5381" s="504">
        <v>276.46600000000001</v>
      </c>
      <c r="AC5381" s="511">
        <f t="shared" si="167"/>
        <v>42959.333333320334</v>
      </c>
      <c r="AD5381" s="512">
        <f t="shared" si="166"/>
        <v>9</v>
      </c>
      <c r="AJ5381" s="504">
        <v>241</v>
      </c>
    </row>
    <row r="5382" spans="1:36" x14ac:dyDescent="0.2">
      <c r="A5382" s="511">
        <v>42228</v>
      </c>
      <c r="B5382" s="512">
        <v>10</v>
      </c>
      <c r="H5382" s="504">
        <v>279.01100000000002</v>
      </c>
      <c r="O5382" s="511">
        <v>42593</v>
      </c>
      <c r="P5382" s="512">
        <v>10</v>
      </c>
      <c r="V5382" s="504">
        <v>288.56700000000001</v>
      </c>
      <c r="AC5382" s="511">
        <f t="shared" si="167"/>
        <v>42959.374999986998</v>
      </c>
      <c r="AD5382" s="512">
        <f t="shared" si="166"/>
        <v>10</v>
      </c>
      <c r="AJ5382" s="504">
        <v>255</v>
      </c>
    </row>
    <row r="5383" spans="1:36" x14ac:dyDescent="0.2">
      <c r="A5383" s="511">
        <v>42228</v>
      </c>
      <c r="B5383" s="512">
        <v>11</v>
      </c>
      <c r="H5383" s="504">
        <v>292.75</v>
      </c>
      <c r="O5383" s="511">
        <v>42593</v>
      </c>
      <c r="P5383" s="512">
        <v>11</v>
      </c>
      <c r="V5383" s="504">
        <v>303.82</v>
      </c>
      <c r="AC5383" s="511">
        <f t="shared" si="167"/>
        <v>42959.416666653662</v>
      </c>
      <c r="AD5383" s="512">
        <f t="shared" si="166"/>
        <v>11</v>
      </c>
      <c r="AJ5383" s="504">
        <v>274</v>
      </c>
    </row>
    <row r="5384" spans="1:36" x14ac:dyDescent="0.2">
      <c r="A5384" s="511">
        <v>42228</v>
      </c>
      <c r="B5384" s="512">
        <v>12</v>
      </c>
      <c r="H5384" s="504">
        <v>310.20299999999997</v>
      </c>
      <c r="O5384" s="511">
        <v>42593</v>
      </c>
      <c r="P5384" s="512">
        <v>12</v>
      </c>
      <c r="V5384" s="504">
        <v>322.29500000000002</v>
      </c>
      <c r="AC5384" s="511">
        <f t="shared" si="167"/>
        <v>42959.458333320326</v>
      </c>
      <c r="AD5384" s="512">
        <f t="shared" si="166"/>
        <v>12</v>
      </c>
      <c r="AJ5384" s="504">
        <v>297</v>
      </c>
    </row>
    <row r="5385" spans="1:36" x14ac:dyDescent="0.2">
      <c r="A5385" s="511">
        <v>42228</v>
      </c>
      <c r="B5385" s="512">
        <v>13</v>
      </c>
      <c r="H5385" s="504">
        <v>329.62400000000002</v>
      </c>
      <c r="O5385" s="511">
        <v>42593</v>
      </c>
      <c r="P5385" s="512">
        <v>13</v>
      </c>
      <c r="V5385" s="504">
        <v>347.50799999999998</v>
      </c>
      <c r="AC5385" s="511">
        <f t="shared" si="167"/>
        <v>42959.499999986991</v>
      </c>
      <c r="AD5385" s="512">
        <f t="shared" si="166"/>
        <v>13</v>
      </c>
      <c r="AJ5385" s="504">
        <v>323</v>
      </c>
    </row>
    <row r="5386" spans="1:36" x14ac:dyDescent="0.2">
      <c r="A5386" s="511">
        <v>42228</v>
      </c>
      <c r="B5386" s="512">
        <v>14</v>
      </c>
      <c r="H5386" s="504">
        <v>351.745</v>
      </c>
      <c r="O5386" s="511">
        <v>42593</v>
      </c>
      <c r="P5386" s="512">
        <v>14</v>
      </c>
      <c r="V5386" s="504">
        <v>382.02199999999999</v>
      </c>
      <c r="AC5386" s="511">
        <f t="shared" si="167"/>
        <v>42959.541666653655</v>
      </c>
      <c r="AD5386" s="512">
        <f t="shared" si="166"/>
        <v>14</v>
      </c>
      <c r="AJ5386" s="504">
        <v>356</v>
      </c>
    </row>
    <row r="5387" spans="1:36" x14ac:dyDescent="0.2">
      <c r="A5387" s="511">
        <v>42228</v>
      </c>
      <c r="B5387" s="512">
        <v>15</v>
      </c>
      <c r="H5387" s="504">
        <v>377.53399999999999</v>
      </c>
      <c r="O5387" s="511">
        <v>42593</v>
      </c>
      <c r="P5387" s="512">
        <v>15</v>
      </c>
      <c r="V5387" s="504">
        <v>411.54599999999999</v>
      </c>
      <c r="AC5387" s="511">
        <f t="shared" si="167"/>
        <v>42959.583333320319</v>
      </c>
      <c r="AD5387" s="512">
        <f t="shared" si="166"/>
        <v>15</v>
      </c>
      <c r="AJ5387" s="504">
        <v>395</v>
      </c>
    </row>
    <row r="5388" spans="1:36" x14ac:dyDescent="0.2">
      <c r="A5388" s="511">
        <v>42228</v>
      </c>
      <c r="B5388" s="512">
        <v>16</v>
      </c>
      <c r="H5388" s="504">
        <v>397.82900000000001</v>
      </c>
      <c r="O5388" s="511">
        <v>42593</v>
      </c>
      <c r="P5388" s="512">
        <v>16</v>
      </c>
      <c r="V5388" s="504">
        <v>437.52699999999999</v>
      </c>
      <c r="AC5388" s="511">
        <f t="shared" si="167"/>
        <v>42959.624999986983</v>
      </c>
      <c r="AD5388" s="512">
        <f t="shared" si="166"/>
        <v>16</v>
      </c>
      <c r="AJ5388" s="504">
        <v>433</v>
      </c>
    </row>
    <row r="5389" spans="1:36" x14ac:dyDescent="0.2">
      <c r="A5389" s="511">
        <v>42228</v>
      </c>
      <c r="B5389" s="512">
        <v>17</v>
      </c>
      <c r="H5389" s="504">
        <v>409.19200000000001</v>
      </c>
      <c r="O5389" s="511">
        <v>42593</v>
      </c>
      <c r="P5389" s="512">
        <v>17</v>
      </c>
      <c r="V5389" s="504">
        <v>453.04899999999998</v>
      </c>
      <c r="AC5389" s="511">
        <f t="shared" si="167"/>
        <v>42959.666666653648</v>
      </c>
      <c r="AD5389" s="512">
        <f t="shared" si="166"/>
        <v>17</v>
      </c>
      <c r="AJ5389" s="504">
        <v>458</v>
      </c>
    </row>
    <row r="5390" spans="1:36" x14ac:dyDescent="0.2">
      <c r="A5390" s="511">
        <v>42228</v>
      </c>
      <c r="B5390" s="512">
        <v>18</v>
      </c>
      <c r="H5390" s="504">
        <v>412.06599999999997</v>
      </c>
      <c r="O5390" s="511">
        <v>42593</v>
      </c>
      <c r="P5390" s="512">
        <v>18</v>
      </c>
      <c r="V5390" s="504">
        <v>454.00099999999998</v>
      </c>
      <c r="AC5390" s="511">
        <f t="shared" si="167"/>
        <v>42959.708333320312</v>
      </c>
      <c r="AD5390" s="512">
        <f t="shared" si="166"/>
        <v>18</v>
      </c>
      <c r="AJ5390" s="504">
        <v>469</v>
      </c>
    </row>
    <row r="5391" spans="1:36" x14ac:dyDescent="0.2">
      <c r="A5391" s="511">
        <v>42228</v>
      </c>
      <c r="B5391" s="512">
        <v>19</v>
      </c>
      <c r="H5391" s="504">
        <v>408.02800000000002</v>
      </c>
      <c r="O5391" s="511">
        <v>42593</v>
      </c>
      <c r="P5391" s="512">
        <v>19</v>
      </c>
      <c r="V5391" s="504">
        <v>443.56799999999998</v>
      </c>
      <c r="AC5391" s="511">
        <f t="shared" si="167"/>
        <v>42959.749999986976</v>
      </c>
      <c r="AD5391" s="512">
        <f t="shared" si="166"/>
        <v>19</v>
      </c>
      <c r="AJ5391" s="504">
        <v>461</v>
      </c>
    </row>
    <row r="5392" spans="1:36" x14ac:dyDescent="0.2">
      <c r="A5392" s="511">
        <v>42228</v>
      </c>
      <c r="B5392" s="512">
        <v>20</v>
      </c>
      <c r="H5392" s="504">
        <v>387.04399999999998</v>
      </c>
      <c r="O5392" s="511">
        <v>42593</v>
      </c>
      <c r="P5392" s="512">
        <v>20</v>
      </c>
      <c r="V5392" s="504">
        <v>421.58300000000003</v>
      </c>
      <c r="AC5392" s="511">
        <f t="shared" si="167"/>
        <v>42959.79166665364</v>
      </c>
      <c r="AD5392" s="512">
        <f t="shared" si="166"/>
        <v>20</v>
      </c>
      <c r="AJ5392" s="504">
        <v>432</v>
      </c>
    </row>
    <row r="5393" spans="1:36" x14ac:dyDescent="0.2">
      <c r="A5393" s="511">
        <v>42228</v>
      </c>
      <c r="B5393" s="512">
        <v>21</v>
      </c>
      <c r="H5393" s="504">
        <v>374.89699999999999</v>
      </c>
      <c r="O5393" s="511">
        <v>42593</v>
      </c>
      <c r="P5393" s="512">
        <v>21</v>
      </c>
      <c r="V5393" s="504">
        <v>406.25299999999999</v>
      </c>
      <c r="AC5393" s="511">
        <f t="shared" si="167"/>
        <v>42959.833333320305</v>
      </c>
      <c r="AD5393" s="512">
        <f t="shared" si="166"/>
        <v>21</v>
      </c>
      <c r="AJ5393" s="504">
        <v>401</v>
      </c>
    </row>
    <row r="5394" spans="1:36" x14ac:dyDescent="0.2">
      <c r="A5394" s="511">
        <v>42228</v>
      </c>
      <c r="B5394" s="512">
        <v>22</v>
      </c>
      <c r="H5394" s="504">
        <v>351.84300000000002</v>
      </c>
      <c r="O5394" s="511">
        <v>42593</v>
      </c>
      <c r="P5394" s="512">
        <v>22</v>
      </c>
      <c r="V5394" s="504">
        <v>376.50599999999997</v>
      </c>
      <c r="AC5394" s="511">
        <f t="shared" si="167"/>
        <v>42959.874999986969</v>
      </c>
      <c r="AD5394" s="512">
        <f t="shared" si="166"/>
        <v>22</v>
      </c>
      <c r="AJ5394" s="504">
        <v>371</v>
      </c>
    </row>
    <row r="5395" spans="1:36" x14ac:dyDescent="0.2">
      <c r="A5395" s="511">
        <v>42228</v>
      </c>
      <c r="B5395" s="512">
        <v>23</v>
      </c>
      <c r="H5395" s="504">
        <v>311.33600000000001</v>
      </c>
      <c r="O5395" s="511">
        <v>42593</v>
      </c>
      <c r="P5395" s="512">
        <v>23</v>
      </c>
      <c r="V5395" s="504">
        <v>331.11099999999999</v>
      </c>
      <c r="AC5395" s="511">
        <f t="shared" si="167"/>
        <v>42959.916666653633</v>
      </c>
      <c r="AD5395" s="512">
        <f t="shared" si="166"/>
        <v>23</v>
      </c>
      <c r="AJ5395" s="504">
        <v>328</v>
      </c>
    </row>
    <row r="5396" spans="1:36" x14ac:dyDescent="0.2">
      <c r="A5396" s="511">
        <v>42228</v>
      </c>
      <c r="B5396" s="512">
        <v>24</v>
      </c>
      <c r="H5396" s="504">
        <v>275.95400000000001</v>
      </c>
      <c r="O5396" s="511">
        <v>42593</v>
      </c>
      <c r="P5396" s="512">
        <v>24</v>
      </c>
      <c r="V5396" s="504">
        <v>291.99099999999999</v>
      </c>
      <c r="AC5396" s="511">
        <f t="shared" si="167"/>
        <v>42959.958333320297</v>
      </c>
      <c r="AD5396" s="512">
        <f t="shared" si="166"/>
        <v>24</v>
      </c>
      <c r="AJ5396" s="504">
        <v>286</v>
      </c>
    </row>
    <row r="5397" spans="1:36" x14ac:dyDescent="0.2">
      <c r="A5397" s="511">
        <v>42229</v>
      </c>
      <c r="B5397" s="512">
        <v>1</v>
      </c>
      <c r="H5397" s="504">
        <v>251.06</v>
      </c>
      <c r="O5397" s="511">
        <v>42594</v>
      </c>
      <c r="P5397" s="512">
        <v>1</v>
      </c>
      <c r="V5397" s="504">
        <v>263.62400000000002</v>
      </c>
      <c r="AC5397" s="511">
        <f t="shared" si="167"/>
        <v>42959.999999986961</v>
      </c>
      <c r="AD5397" s="512">
        <f t="shared" si="166"/>
        <v>1</v>
      </c>
      <c r="AJ5397" s="504">
        <v>255</v>
      </c>
    </row>
    <row r="5398" spans="1:36" x14ac:dyDescent="0.2">
      <c r="A5398" s="511">
        <v>42229</v>
      </c>
      <c r="B5398" s="512">
        <v>2</v>
      </c>
      <c r="H5398" s="504">
        <v>238.685</v>
      </c>
      <c r="O5398" s="511">
        <v>42594</v>
      </c>
      <c r="P5398" s="512">
        <v>2</v>
      </c>
      <c r="V5398" s="504">
        <v>246.49799999999999</v>
      </c>
      <c r="AC5398" s="511">
        <f t="shared" si="167"/>
        <v>42960.041666653626</v>
      </c>
      <c r="AD5398" s="512">
        <f t="shared" ref="AD5398:AD5461" si="168">B5398</f>
        <v>2</v>
      </c>
      <c r="AJ5398" s="504">
        <v>237</v>
      </c>
    </row>
    <row r="5399" spans="1:36" x14ac:dyDescent="0.2">
      <c r="A5399" s="511">
        <v>42229</v>
      </c>
      <c r="B5399" s="512">
        <v>3</v>
      </c>
      <c r="H5399" s="504">
        <v>228.91200000000001</v>
      </c>
      <c r="O5399" s="511">
        <v>42594</v>
      </c>
      <c r="P5399" s="512">
        <v>3</v>
      </c>
      <c r="V5399" s="504">
        <v>235.02500000000001</v>
      </c>
      <c r="AC5399" s="511">
        <f t="shared" ref="AC5399:AC5462" si="169">AC5398+1/24</f>
        <v>42960.08333332029</v>
      </c>
      <c r="AD5399" s="512">
        <f t="shared" si="168"/>
        <v>3</v>
      </c>
      <c r="AJ5399" s="504">
        <v>228</v>
      </c>
    </row>
    <row r="5400" spans="1:36" x14ac:dyDescent="0.2">
      <c r="A5400" s="511">
        <v>42229</v>
      </c>
      <c r="B5400" s="512">
        <v>4</v>
      </c>
      <c r="H5400" s="504">
        <v>225.696</v>
      </c>
      <c r="O5400" s="511">
        <v>42594</v>
      </c>
      <c r="P5400" s="512">
        <v>4</v>
      </c>
      <c r="V5400" s="504">
        <v>230.22200000000001</v>
      </c>
      <c r="AC5400" s="511">
        <f t="shared" si="169"/>
        <v>42960.124999986954</v>
      </c>
      <c r="AD5400" s="512">
        <f t="shared" si="168"/>
        <v>4</v>
      </c>
      <c r="AJ5400" s="504">
        <v>225</v>
      </c>
    </row>
    <row r="5401" spans="1:36" x14ac:dyDescent="0.2">
      <c r="A5401" s="511">
        <v>42229</v>
      </c>
      <c r="B5401" s="512">
        <v>5</v>
      </c>
      <c r="H5401" s="504">
        <v>228.477</v>
      </c>
      <c r="O5401" s="511">
        <v>42594</v>
      </c>
      <c r="P5401" s="512">
        <v>5</v>
      </c>
      <c r="V5401" s="504">
        <v>231.09899999999999</v>
      </c>
      <c r="AC5401" s="511">
        <f t="shared" si="169"/>
        <v>42960.166666653618</v>
      </c>
      <c r="AD5401" s="512">
        <f t="shared" si="168"/>
        <v>5</v>
      </c>
      <c r="AJ5401" s="504">
        <v>224</v>
      </c>
    </row>
    <row r="5402" spans="1:36" x14ac:dyDescent="0.2">
      <c r="A5402" s="511">
        <v>42229</v>
      </c>
      <c r="B5402" s="512">
        <v>6</v>
      </c>
      <c r="H5402" s="504">
        <v>235.29499999999999</v>
      </c>
      <c r="O5402" s="511">
        <v>42594</v>
      </c>
      <c r="P5402" s="512">
        <v>6</v>
      </c>
      <c r="V5402" s="504">
        <v>239.5</v>
      </c>
      <c r="AC5402" s="511">
        <f t="shared" si="169"/>
        <v>42960.208333320283</v>
      </c>
      <c r="AD5402" s="512">
        <f t="shared" si="168"/>
        <v>6</v>
      </c>
      <c r="AJ5402" s="504">
        <v>225</v>
      </c>
    </row>
    <row r="5403" spans="1:36" x14ac:dyDescent="0.2">
      <c r="A5403" s="511">
        <v>42229</v>
      </c>
      <c r="B5403" s="512">
        <v>7</v>
      </c>
      <c r="H5403" s="504">
        <v>251.41</v>
      </c>
      <c r="O5403" s="511">
        <v>42594</v>
      </c>
      <c r="P5403" s="512">
        <v>7</v>
      </c>
      <c r="V5403" s="504">
        <v>253.97499999999999</v>
      </c>
      <c r="AC5403" s="511">
        <f t="shared" si="169"/>
        <v>42960.249999986947</v>
      </c>
      <c r="AD5403" s="512">
        <f t="shared" si="168"/>
        <v>7</v>
      </c>
      <c r="AJ5403" s="504">
        <v>227</v>
      </c>
    </row>
    <row r="5404" spans="1:36" x14ac:dyDescent="0.2">
      <c r="A5404" s="511">
        <v>42229</v>
      </c>
      <c r="B5404" s="512">
        <v>8</v>
      </c>
      <c r="H5404" s="504">
        <v>261.53699999999998</v>
      </c>
      <c r="O5404" s="511">
        <v>42594</v>
      </c>
      <c r="P5404" s="512">
        <v>8</v>
      </c>
      <c r="V5404" s="504">
        <v>268.375</v>
      </c>
      <c r="AC5404" s="511">
        <f t="shared" si="169"/>
        <v>42960.291666653611</v>
      </c>
      <c r="AD5404" s="512">
        <f t="shared" si="168"/>
        <v>8</v>
      </c>
      <c r="AJ5404" s="504">
        <v>228</v>
      </c>
    </row>
    <row r="5405" spans="1:36" x14ac:dyDescent="0.2">
      <c r="A5405" s="511">
        <v>42229</v>
      </c>
      <c r="B5405" s="512">
        <v>9</v>
      </c>
      <c r="H5405" s="504">
        <v>268.08100000000002</v>
      </c>
      <c r="O5405" s="511">
        <v>42594</v>
      </c>
      <c r="P5405" s="512">
        <v>9</v>
      </c>
      <c r="V5405" s="504">
        <v>275.74599999999998</v>
      </c>
      <c r="AC5405" s="511">
        <f t="shared" si="169"/>
        <v>42960.333333320275</v>
      </c>
      <c r="AD5405" s="512">
        <f t="shared" si="168"/>
        <v>9</v>
      </c>
      <c r="AJ5405" s="504">
        <v>232</v>
      </c>
    </row>
    <row r="5406" spans="1:36" x14ac:dyDescent="0.2">
      <c r="A5406" s="511">
        <v>42229</v>
      </c>
      <c r="B5406" s="512">
        <v>10</v>
      </c>
      <c r="H5406" s="504">
        <v>278.28300000000002</v>
      </c>
      <c r="O5406" s="511">
        <v>42594</v>
      </c>
      <c r="P5406" s="512">
        <v>10</v>
      </c>
      <c r="V5406" s="504">
        <v>291.80900000000003</v>
      </c>
      <c r="AC5406" s="511">
        <f t="shared" si="169"/>
        <v>42960.37499998694</v>
      </c>
      <c r="AD5406" s="512">
        <f t="shared" si="168"/>
        <v>10</v>
      </c>
      <c r="AJ5406" s="504">
        <v>243</v>
      </c>
    </row>
    <row r="5407" spans="1:36" x14ac:dyDescent="0.2">
      <c r="A5407" s="511">
        <v>42229</v>
      </c>
      <c r="B5407" s="512">
        <v>11</v>
      </c>
      <c r="H5407" s="504">
        <v>293.923</v>
      </c>
      <c r="O5407" s="511">
        <v>42594</v>
      </c>
      <c r="P5407" s="512">
        <v>11</v>
      </c>
      <c r="V5407" s="504">
        <v>312.46600000000001</v>
      </c>
      <c r="AC5407" s="511">
        <f t="shared" si="169"/>
        <v>42960.416666653604</v>
      </c>
      <c r="AD5407" s="512">
        <f t="shared" si="168"/>
        <v>11</v>
      </c>
      <c r="AJ5407" s="504">
        <v>259</v>
      </c>
    </row>
    <row r="5408" spans="1:36" x14ac:dyDescent="0.2">
      <c r="A5408" s="511">
        <v>42229</v>
      </c>
      <c r="B5408" s="512">
        <v>12</v>
      </c>
      <c r="H5408" s="504">
        <v>311.76299999999998</v>
      </c>
      <c r="O5408" s="511">
        <v>42594</v>
      </c>
      <c r="P5408" s="512">
        <v>12</v>
      </c>
      <c r="V5408" s="504">
        <v>335.68299999999999</v>
      </c>
      <c r="AC5408" s="511">
        <f t="shared" si="169"/>
        <v>42960.458333320268</v>
      </c>
      <c r="AD5408" s="512">
        <f t="shared" si="168"/>
        <v>12</v>
      </c>
      <c r="AJ5408" s="504">
        <v>279</v>
      </c>
    </row>
    <row r="5409" spans="1:36" x14ac:dyDescent="0.2">
      <c r="A5409" s="511">
        <v>42229</v>
      </c>
      <c r="B5409" s="512">
        <v>13</v>
      </c>
      <c r="H5409" s="504">
        <v>334.09399999999999</v>
      </c>
      <c r="O5409" s="511">
        <v>42594</v>
      </c>
      <c r="P5409" s="512">
        <v>13</v>
      </c>
      <c r="V5409" s="504">
        <v>361.89600000000002</v>
      </c>
      <c r="AC5409" s="511">
        <f t="shared" si="169"/>
        <v>42960.499999986932</v>
      </c>
      <c r="AD5409" s="512">
        <f t="shared" si="168"/>
        <v>13</v>
      </c>
      <c r="AJ5409" s="504">
        <v>305</v>
      </c>
    </row>
    <row r="5410" spans="1:36" x14ac:dyDescent="0.2">
      <c r="A5410" s="511">
        <v>42229</v>
      </c>
      <c r="B5410" s="512">
        <v>14</v>
      </c>
      <c r="H5410" s="504">
        <v>361.084</v>
      </c>
      <c r="O5410" s="511">
        <v>42594</v>
      </c>
      <c r="P5410" s="512">
        <v>14</v>
      </c>
      <c r="V5410" s="504">
        <v>395.55500000000001</v>
      </c>
      <c r="AC5410" s="511">
        <f t="shared" si="169"/>
        <v>42960.541666653597</v>
      </c>
      <c r="AD5410" s="512">
        <f t="shared" si="168"/>
        <v>14</v>
      </c>
      <c r="AJ5410" s="504">
        <v>336</v>
      </c>
    </row>
    <row r="5411" spans="1:36" x14ac:dyDescent="0.2">
      <c r="A5411" s="511">
        <v>42229</v>
      </c>
      <c r="B5411" s="512">
        <v>15</v>
      </c>
      <c r="H5411" s="504">
        <v>387.51900000000001</v>
      </c>
      <c r="O5411" s="511">
        <v>42594</v>
      </c>
      <c r="P5411" s="512">
        <v>15</v>
      </c>
      <c r="V5411" s="504">
        <v>424.55900000000003</v>
      </c>
      <c r="AC5411" s="511">
        <f t="shared" si="169"/>
        <v>42960.583333320261</v>
      </c>
      <c r="AD5411" s="512">
        <f t="shared" si="168"/>
        <v>15</v>
      </c>
      <c r="AJ5411" s="504">
        <v>371</v>
      </c>
    </row>
    <row r="5412" spans="1:36" x14ac:dyDescent="0.2">
      <c r="A5412" s="511">
        <v>42229</v>
      </c>
      <c r="B5412" s="512">
        <v>16</v>
      </c>
      <c r="H5412" s="504">
        <v>411.43700000000001</v>
      </c>
      <c r="O5412" s="511">
        <v>42594</v>
      </c>
      <c r="P5412" s="512">
        <v>16</v>
      </c>
      <c r="V5412" s="504">
        <v>446.84</v>
      </c>
      <c r="AC5412" s="511">
        <f t="shared" si="169"/>
        <v>42960.624999986925</v>
      </c>
      <c r="AD5412" s="512">
        <f t="shared" si="168"/>
        <v>16</v>
      </c>
      <c r="AJ5412" s="504">
        <v>406</v>
      </c>
    </row>
    <row r="5413" spans="1:36" x14ac:dyDescent="0.2">
      <c r="A5413" s="511">
        <v>42229</v>
      </c>
      <c r="B5413" s="512">
        <v>17</v>
      </c>
      <c r="H5413" s="504">
        <v>425.46199999999999</v>
      </c>
      <c r="O5413" s="511">
        <v>42594</v>
      </c>
      <c r="P5413" s="512">
        <v>17</v>
      </c>
      <c r="V5413" s="504">
        <v>459.56900000000002</v>
      </c>
      <c r="AC5413" s="511">
        <f t="shared" si="169"/>
        <v>42960.666666653589</v>
      </c>
      <c r="AD5413" s="512">
        <f t="shared" si="168"/>
        <v>17</v>
      </c>
      <c r="AJ5413" s="504">
        <v>437</v>
      </c>
    </row>
    <row r="5414" spans="1:36" x14ac:dyDescent="0.2">
      <c r="A5414" s="511">
        <v>42229</v>
      </c>
      <c r="B5414" s="512">
        <v>18</v>
      </c>
      <c r="H5414" s="504">
        <v>423.33199999999999</v>
      </c>
      <c r="O5414" s="511">
        <v>42594</v>
      </c>
      <c r="P5414" s="512">
        <v>18</v>
      </c>
      <c r="V5414" s="504">
        <v>459.16300000000001</v>
      </c>
      <c r="AC5414" s="511">
        <f t="shared" si="169"/>
        <v>42960.708333320254</v>
      </c>
      <c r="AD5414" s="512">
        <f t="shared" si="168"/>
        <v>18</v>
      </c>
      <c r="AJ5414" s="504">
        <v>450</v>
      </c>
    </row>
    <row r="5415" spans="1:36" x14ac:dyDescent="0.2">
      <c r="A5415" s="511">
        <v>42229</v>
      </c>
      <c r="B5415" s="512">
        <v>19</v>
      </c>
      <c r="H5415" s="504">
        <v>407.858</v>
      </c>
      <c r="O5415" s="511">
        <v>42594</v>
      </c>
      <c r="P5415" s="512">
        <v>19</v>
      </c>
      <c r="V5415" s="504">
        <v>445.767</v>
      </c>
      <c r="AC5415" s="511">
        <f t="shared" si="169"/>
        <v>42960.749999986918</v>
      </c>
      <c r="AD5415" s="512">
        <f t="shared" si="168"/>
        <v>19</v>
      </c>
      <c r="AJ5415" s="504">
        <v>443</v>
      </c>
    </row>
    <row r="5416" spans="1:36" x14ac:dyDescent="0.2">
      <c r="A5416" s="511">
        <v>42229</v>
      </c>
      <c r="B5416" s="512">
        <v>20</v>
      </c>
      <c r="H5416" s="504">
        <v>382.11799999999999</v>
      </c>
      <c r="O5416" s="511">
        <v>42594</v>
      </c>
      <c r="P5416" s="512">
        <v>20</v>
      </c>
      <c r="V5416" s="504">
        <v>422.39</v>
      </c>
      <c r="AC5416" s="511">
        <f t="shared" si="169"/>
        <v>42960.791666653582</v>
      </c>
      <c r="AD5416" s="512">
        <f t="shared" si="168"/>
        <v>20</v>
      </c>
      <c r="AJ5416" s="504">
        <v>416</v>
      </c>
    </row>
    <row r="5417" spans="1:36" x14ac:dyDescent="0.2">
      <c r="A5417" s="511">
        <v>42229</v>
      </c>
      <c r="B5417" s="512">
        <v>21</v>
      </c>
      <c r="H5417" s="504">
        <v>362.76600000000002</v>
      </c>
      <c r="O5417" s="511">
        <v>42594</v>
      </c>
      <c r="P5417" s="512">
        <v>21</v>
      </c>
      <c r="V5417" s="504">
        <v>405.93799999999999</v>
      </c>
      <c r="AC5417" s="511">
        <f t="shared" si="169"/>
        <v>42960.833333320246</v>
      </c>
      <c r="AD5417" s="512">
        <f t="shared" si="168"/>
        <v>21</v>
      </c>
      <c r="AJ5417" s="504">
        <v>390</v>
      </c>
    </row>
    <row r="5418" spans="1:36" x14ac:dyDescent="0.2">
      <c r="A5418" s="511">
        <v>42229</v>
      </c>
      <c r="B5418" s="512">
        <v>22</v>
      </c>
      <c r="H5418" s="504">
        <v>339.31900000000002</v>
      </c>
      <c r="O5418" s="511">
        <v>42594</v>
      </c>
      <c r="P5418" s="512">
        <v>22</v>
      </c>
      <c r="V5418" s="504">
        <v>380.34</v>
      </c>
      <c r="AC5418" s="511">
        <f t="shared" si="169"/>
        <v>42960.874999986911</v>
      </c>
      <c r="AD5418" s="512">
        <f t="shared" si="168"/>
        <v>22</v>
      </c>
      <c r="AJ5418" s="504">
        <v>370</v>
      </c>
    </row>
    <row r="5419" spans="1:36" x14ac:dyDescent="0.2">
      <c r="A5419" s="511">
        <v>42229</v>
      </c>
      <c r="B5419" s="512">
        <v>23</v>
      </c>
      <c r="H5419" s="504">
        <v>303.87</v>
      </c>
      <c r="O5419" s="511">
        <v>42594</v>
      </c>
      <c r="P5419" s="512">
        <v>23</v>
      </c>
      <c r="V5419" s="504">
        <v>340.58199999999999</v>
      </c>
      <c r="AC5419" s="511">
        <f t="shared" si="169"/>
        <v>42960.916666653575</v>
      </c>
      <c r="AD5419" s="512">
        <f t="shared" si="168"/>
        <v>23</v>
      </c>
      <c r="AJ5419" s="504">
        <v>328</v>
      </c>
    </row>
    <row r="5420" spans="1:36" x14ac:dyDescent="0.2">
      <c r="A5420" s="511">
        <v>42229</v>
      </c>
      <c r="B5420" s="512">
        <v>24</v>
      </c>
      <c r="H5420" s="504">
        <v>271.30399999999997</v>
      </c>
      <c r="O5420" s="511">
        <v>42594</v>
      </c>
      <c r="P5420" s="512">
        <v>24</v>
      </c>
      <c r="V5420" s="504">
        <v>300.92599999999999</v>
      </c>
      <c r="AC5420" s="511">
        <f t="shared" si="169"/>
        <v>42960.958333320239</v>
      </c>
      <c r="AD5420" s="512">
        <f t="shared" si="168"/>
        <v>24</v>
      </c>
      <c r="AJ5420" s="504">
        <v>283</v>
      </c>
    </row>
    <row r="5421" spans="1:36" x14ac:dyDescent="0.2">
      <c r="A5421" s="511">
        <v>42230</v>
      </c>
      <c r="B5421" s="512">
        <v>1</v>
      </c>
      <c r="H5421" s="504">
        <v>251.386</v>
      </c>
      <c r="O5421" s="511">
        <v>42595</v>
      </c>
      <c r="P5421" s="512">
        <v>1</v>
      </c>
      <c r="V5421" s="504">
        <v>274.10399999999998</v>
      </c>
      <c r="AC5421" s="511">
        <f t="shared" si="169"/>
        <v>42960.999999986903</v>
      </c>
      <c r="AD5421" s="512">
        <f t="shared" si="168"/>
        <v>1</v>
      </c>
      <c r="AJ5421" s="504">
        <v>252</v>
      </c>
    </row>
    <row r="5422" spans="1:36" x14ac:dyDescent="0.2">
      <c r="A5422" s="511">
        <v>42230</v>
      </c>
      <c r="B5422" s="512">
        <v>2</v>
      </c>
      <c r="H5422" s="504">
        <v>238.197</v>
      </c>
      <c r="O5422" s="511">
        <v>42595</v>
      </c>
      <c r="P5422" s="512">
        <v>2</v>
      </c>
      <c r="V5422" s="504">
        <v>253.70599999999999</v>
      </c>
      <c r="AC5422" s="511">
        <f t="shared" si="169"/>
        <v>42961.041666653568</v>
      </c>
      <c r="AD5422" s="512">
        <f t="shared" si="168"/>
        <v>2</v>
      </c>
      <c r="AJ5422" s="504">
        <v>235</v>
      </c>
    </row>
    <row r="5423" spans="1:36" x14ac:dyDescent="0.2">
      <c r="A5423" s="511">
        <v>42230</v>
      </c>
      <c r="B5423" s="512">
        <v>3</v>
      </c>
      <c r="H5423" s="504">
        <v>228.38200000000001</v>
      </c>
      <c r="O5423" s="511">
        <v>42595</v>
      </c>
      <c r="P5423" s="512">
        <v>3</v>
      </c>
      <c r="V5423" s="504">
        <v>241.059</v>
      </c>
      <c r="AC5423" s="511">
        <f t="shared" si="169"/>
        <v>42961.083333320232</v>
      </c>
      <c r="AD5423" s="512">
        <f t="shared" si="168"/>
        <v>3</v>
      </c>
      <c r="AJ5423" s="504">
        <v>228</v>
      </c>
    </row>
    <row r="5424" spans="1:36" x14ac:dyDescent="0.2">
      <c r="A5424" s="511">
        <v>42230</v>
      </c>
      <c r="B5424" s="512">
        <v>4</v>
      </c>
      <c r="H5424" s="504">
        <v>223.601</v>
      </c>
      <c r="O5424" s="511">
        <v>42595</v>
      </c>
      <c r="P5424" s="512">
        <v>4</v>
      </c>
      <c r="V5424" s="504">
        <v>233.15899999999999</v>
      </c>
      <c r="AC5424" s="511">
        <f t="shared" si="169"/>
        <v>42961.124999986896</v>
      </c>
      <c r="AD5424" s="512">
        <f t="shared" si="168"/>
        <v>4</v>
      </c>
      <c r="AJ5424" s="504">
        <v>225</v>
      </c>
    </row>
    <row r="5425" spans="1:36" x14ac:dyDescent="0.2">
      <c r="A5425" s="511">
        <v>42230</v>
      </c>
      <c r="B5425" s="512">
        <v>5</v>
      </c>
      <c r="H5425" s="504">
        <v>226.40700000000001</v>
      </c>
      <c r="O5425" s="511">
        <v>42595</v>
      </c>
      <c r="P5425" s="512">
        <v>5</v>
      </c>
      <c r="V5425" s="504">
        <v>229.648</v>
      </c>
      <c r="AC5425" s="511">
        <f t="shared" si="169"/>
        <v>42961.16666665356</v>
      </c>
      <c r="AD5425" s="512">
        <f t="shared" si="168"/>
        <v>5</v>
      </c>
      <c r="AJ5425" s="504">
        <v>225</v>
      </c>
    </row>
    <row r="5426" spans="1:36" x14ac:dyDescent="0.2">
      <c r="A5426" s="511">
        <v>42230</v>
      </c>
      <c r="B5426" s="512">
        <v>6</v>
      </c>
      <c r="H5426" s="504">
        <v>234.21299999999999</v>
      </c>
      <c r="O5426" s="511">
        <v>42595</v>
      </c>
      <c r="P5426" s="512">
        <v>6</v>
      </c>
      <c r="V5426" s="504">
        <v>228.3</v>
      </c>
      <c r="AC5426" s="511">
        <f t="shared" si="169"/>
        <v>42961.208333320224</v>
      </c>
      <c r="AD5426" s="512">
        <f t="shared" si="168"/>
        <v>6</v>
      </c>
      <c r="AJ5426" s="504">
        <v>227</v>
      </c>
    </row>
    <row r="5427" spans="1:36" x14ac:dyDescent="0.2">
      <c r="A5427" s="511">
        <v>42230</v>
      </c>
      <c r="B5427" s="512">
        <v>7</v>
      </c>
      <c r="H5427" s="504">
        <v>247.899</v>
      </c>
      <c r="O5427" s="511">
        <v>42595</v>
      </c>
      <c r="P5427" s="512">
        <v>7</v>
      </c>
      <c r="V5427" s="504">
        <v>227.66</v>
      </c>
      <c r="AC5427" s="511">
        <f t="shared" si="169"/>
        <v>42961.249999986889</v>
      </c>
      <c r="AD5427" s="512">
        <f t="shared" si="168"/>
        <v>7</v>
      </c>
      <c r="AJ5427" s="504">
        <v>232</v>
      </c>
    </row>
    <row r="5428" spans="1:36" x14ac:dyDescent="0.2">
      <c r="A5428" s="511">
        <v>42230</v>
      </c>
      <c r="B5428" s="512">
        <v>8</v>
      </c>
      <c r="H5428" s="504">
        <v>261.27699999999999</v>
      </c>
      <c r="O5428" s="511">
        <v>42595</v>
      </c>
      <c r="P5428" s="512">
        <v>8</v>
      </c>
      <c r="V5428" s="504">
        <v>238.095</v>
      </c>
      <c r="AC5428" s="511">
        <f t="shared" si="169"/>
        <v>42961.291666653553</v>
      </c>
      <c r="AD5428" s="512">
        <f t="shared" si="168"/>
        <v>8</v>
      </c>
      <c r="AJ5428" s="504">
        <v>244</v>
      </c>
    </row>
    <row r="5429" spans="1:36" x14ac:dyDescent="0.2">
      <c r="A5429" s="511">
        <v>42230</v>
      </c>
      <c r="B5429" s="512">
        <v>9</v>
      </c>
      <c r="H5429" s="504">
        <v>271.79199999999997</v>
      </c>
      <c r="O5429" s="511">
        <v>42595</v>
      </c>
      <c r="P5429" s="512">
        <v>9</v>
      </c>
      <c r="V5429" s="504">
        <v>254.04599999999999</v>
      </c>
      <c r="AC5429" s="511">
        <f t="shared" si="169"/>
        <v>42961.333333320217</v>
      </c>
      <c r="AD5429" s="512">
        <f t="shared" si="168"/>
        <v>9</v>
      </c>
      <c r="AJ5429" s="504">
        <v>259</v>
      </c>
    </row>
    <row r="5430" spans="1:36" x14ac:dyDescent="0.2">
      <c r="A5430" s="511">
        <v>42230</v>
      </c>
      <c r="B5430" s="512">
        <v>10</v>
      </c>
      <c r="H5430" s="504">
        <v>284.87299999999999</v>
      </c>
      <c r="O5430" s="511">
        <v>42595</v>
      </c>
      <c r="P5430" s="512">
        <v>10</v>
      </c>
      <c r="V5430" s="504">
        <v>273.42200000000003</v>
      </c>
      <c r="AC5430" s="511">
        <f t="shared" si="169"/>
        <v>42961.374999986881</v>
      </c>
      <c r="AD5430" s="512">
        <f t="shared" si="168"/>
        <v>10</v>
      </c>
      <c r="AJ5430" s="504">
        <v>278</v>
      </c>
    </row>
    <row r="5431" spans="1:36" x14ac:dyDescent="0.2">
      <c r="A5431" s="511">
        <v>42230</v>
      </c>
      <c r="B5431" s="512">
        <v>11</v>
      </c>
      <c r="H5431" s="504">
        <v>295.31700000000001</v>
      </c>
      <c r="O5431" s="511">
        <v>42595</v>
      </c>
      <c r="P5431" s="512">
        <v>11</v>
      </c>
      <c r="V5431" s="504">
        <v>297.77100000000002</v>
      </c>
      <c r="AC5431" s="511">
        <f t="shared" si="169"/>
        <v>42961.416666653546</v>
      </c>
      <c r="AD5431" s="512">
        <f t="shared" si="168"/>
        <v>11</v>
      </c>
      <c r="AJ5431" s="504">
        <v>302</v>
      </c>
    </row>
    <row r="5432" spans="1:36" x14ac:dyDescent="0.2">
      <c r="A5432" s="511">
        <v>42230</v>
      </c>
      <c r="B5432" s="512">
        <v>12</v>
      </c>
      <c r="H5432" s="504">
        <v>307.92700000000002</v>
      </c>
      <c r="O5432" s="511">
        <v>42595</v>
      </c>
      <c r="P5432" s="512">
        <v>12</v>
      </c>
      <c r="V5432" s="504">
        <v>329.036</v>
      </c>
      <c r="AC5432" s="511">
        <f t="shared" si="169"/>
        <v>42961.45833332021</v>
      </c>
      <c r="AD5432" s="512">
        <f t="shared" si="168"/>
        <v>12</v>
      </c>
      <c r="AJ5432" s="504">
        <v>329</v>
      </c>
    </row>
    <row r="5433" spans="1:36" x14ac:dyDescent="0.2">
      <c r="A5433" s="511">
        <v>42230</v>
      </c>
      <c r="B5433" s="512">
        <v>13</v>
      </c>
      <c r="H5433" s="504">
        <v>324.05500000000001</v>
      </c>
      <c r="O5433" s="511">
        <v>42595</v>
      </c>
      <c r="P5433" s="512">
        <v>13</v>
      </c>
      <c r="V5433" s="504">
        <v>361.87299999999999</v>
      </c>
      <c r="AC5433" s="511">
        <f t="shared" si="169"/>
        <v>42961.499999986874</v>
      </c>
      <c r="AD5433" s="512">
        <f t="shared" si="168"/>
        <v>13</v>
      </c>
      <c r="AJ5433" s="504">
        <v>359</v>
      </c>
    </row>
    <row r="5434" spans="1:36" x14ac:dyDescent="0.2">
      <c r="A5434" s="511">
        <v>42230</v>
      </c>
      <c r="B5434" s="512">
        <v>14</v>
      </c>
      <c r="H5434" s="504">
        <v>345.85199999999998</v>
      </c>
      <c r="O5434" s="511">
        <v>42595</v>
      </c>
      <c r="P5434" s="512">
        <v>14</v>
      </c>
      <c r="V5434" s="504">
        <v>393.90199999999999</v>
      </c>
      <c r="AC5434" s="511">
        <f t="shared" si="169"/>
        <v>42961.541666653538</v>
      </c>
      <c r="AD5434" s="512">
        <f t="shared" si="168"/>
        <v>14</v>
      </c>
      <c r="AJ5434" s="504">
        <v>400</v>
      </c>
    </row>
    <row r="5435" spans="1:36" x14ac:dyDescent="0.2">
      <c r="A5435" s="511">
        <v>42230</v>
      </c>
      <c r="B5435" s="512">
        <v>15</v>
      </c>
      <c r="H5435" s="504">
        <v>370.37099999999998</v>
      </c>
      <c r="O5435" s="511">
        <v>42595</v>
      </c>
      <c r="P5435" s="512">
        <v>15</v>
      </c>
      <c r="V5435" s="504">
        <v>422.90499999999997</v>
      </c>
      <c r="AC5435" s="511">
        <f t="shared" si="169"/>
        <v>42961.583333320203</v>
      </c>
      <c r="AD5435" s="512">
        <f t="shared" si="168"/>
        <v>15</v>
      </c>
      <c r="AJ5435" s="504">
        <v>449</v>
      </c>
    </row>
    <row r="5436" spans="1:36" x14ac:dyDescent="0.2">
      <c r="A5436" s="511">
        <v>42230</v>
      </c>
      <c r="B5436" s="512">
        <v>16</v>
      </c>
      <c r="H5436" s="504">
        <v>390.47</v>
      </c>
      <c r="O5436" s="511">
        <v>42595</v>
      </c>
      <c r="P5436" s="512">
        <v>16</v>
      </c>
      <c r="V5436" s="504">
        <v>443.44499999999999</v>
      </c>
      <c r="AC5436" s="511">
        <f t="shared" si="169"/>
        <v>42961.624999986867</v>
      </c>
      <c r="AD5436" s="512">
        <f t="shared" si="168"/>
        <v>16</v>
      </c>
      <c r="AJ5436" s="504">
        <v>486</v>
      </c>
    </row>
    <row r="5437" spans="1:36" x14ac:dyDescent="0.2">
      <c r="A5437" s="511">
        <v>42230</v>
      </c>
      <c r="B5437" s="512">
        <v>17</v>
      </c>
      <c r="H5437" s="504">
        <v>402.94099999999997</v>
      </c>
      <c r="O5437" s="511">
        <v>42595</v>
      </c>
      <c r="P5437" s="512">
        <v>17</v>
      </c>
      <c r="V5437" s="504">
        <v>453.70299999999997</v>
      </c>
      <c r="AC5437" s="511">
        <f t="shared" si="169"/>
        <v>42961.666666653531</v>
      </c>
      <c r="AD5437" s="512">
        <f t="shared" si="168"/>
        <v>17</v>
      </c>
      <c r="AJ5437" s="504">
        <v>509</v>
      </c>
    </row>
    <row r="5438" spans="1:36" x14ac:dyDescent="0.2">
      <c r="A5438" s="511">
        <v>42230</v>
      </c>
      <c r="B5438" s="512">
        <v>18</v>
      </c>
      <c r="H5438" s="504">
        <v>404.43599999999998</v>
      </c>
      <c r="O5438" s="511">
        <v>42595</v>
      </c>
      <c r="P5438" s="512">
        <v>18</v>
      </c>
      <c r="V5438" s="504">
        <v>454.05799999999999</v>
      </c>
      <c r="AC5438" s="511">
        <f t="shared" si="169"/>
        <v>42961.708333320195</v>
      </c>
      <c r="AD5438" s="512">
        <f t="shared" si="168"/>
        <v>18</v>
      </c>
      <c r="AJ5438" s="504">
        <v>516</v>
      </c>
    </row>
    <row r="5439" spans="1:36" x14ac:dyDescent="0.2">
      <c r="A5439" s="511">
        <v>42230</v>
      </c>
      <c r="B5439" s="512">
        <v>19</v>
      </c>
      <c r="H5439" s="504">
        <v>394.97300000000001</v>
      </c>
      <c r="O5439" s="511">
        <v>42595</v>
      </c>
      <c r="P5439" s="512">
        <v>19</v>
      </c>
      <c r="V5439" s="504">
        <v>444.29500000000002</v>
      </c>
      <c r="AC5439" s="511">
        <f t="shared" si="169"/>
        <v>42961.74999998686</v>
      </c>
      <c r="AD5439" s="512">
        <f t="shared" si="168"/>
        <v>19</v>
      </c>
      <c r="AJ5439" s="504">
        <v>509</v>
      </c>
    </row>
    <row r="5440" spans="1:36" x14ac:dyDescent="0.2">
      <c r="A5440" s="511">
        <v>42230</v>
      </c>
      <c r="B5440" s="512">
        <v>20</v>
      </c>
      <c r="H5440" s="504">
        <v>374.76799999999997</v>
      </c>
      <c r="O5440" s="511">
        <v>42595</v>
      </c>
      <c r="P5440" s="512">
        <v>20</v>
      </c>
      <c r="V5440" s="504">
        <v>421.22399999999999</v>
      </c>
      <c r="AC5440" s="511">
        <f t="shared" si="169"/>
        <v>42961.791666653524</v>
      </c>
      <c r="AD5440" s="512">
        <f t="shared" si="168"/>
        <v>20</v>
      </c>
      <c r="AJ5440" s="504">
        <v>486</v>
      </c>
    </row>
    <row r="5441" spans="1:36" x14ac:dyDescent="0.2">
      <c r="A5441" s="511">
        <v>42230</v>
      </c>
      <c r="B5441" s="512">
        <v>21</v>
      </c>
      <c r="H5441" s="504">
        <v>362.56900000000002</v>
      </c>
      <c r="O5441" s="511">
        <v>42595</v>
      </c>
      <c r="P5441" s="512">
        <v>21</v>
      </c>
      <c r="V5441" s="504">
        <v>404.464</v>
      </c>
      <c r="AC5441" s="511">
        <f t="shared" si="169"/>
        <v>42961.833333320188</v>
      </c>
      <c r="AD5441" s="512">
        <f t="shared" si="168"/>
        <v>21</v>
      </c>
      <c r="AJ5441" s="504">
        <v>456</v>
      </c>
    </row>
    <row r="5442" spans="1:36" x14ac:dyDescent="0.2">
      <c r="A5442" s="511">
        <v>42230</v>
      </c>
      <c r="B5442" s="512">
        <v>22</v>
      </c>
      <c r="H5442" s="504">
        <v>342.38200000000001</v>
      </c>
      <c r="O5442" s="511">
        <v>42595</v>
      </c>
      <c r="P5442" s="512">
        <v>22</v>
      </c>
      <c r="V5442" s="504">
        <v>380.39600000000002</v>
      </c>
      <c r="AC5442" s="511">
        <f t="shared" si="169"/>
        <v>42961.874999986852</v>
      </c>
      <c r="AD5442" s="512">
        <f t="shared" si="168"/>
        <v>22</v>
      </c>
      <c r="AJ5442" s="504">
        <v>423</v>
      </c>
    </row>
    <row r="5443" spans="1:36" x14ac:dyDescent="0.2">
      <c r="A5443" s="511">
        <v>42230</v>
      </c>
      <c r="B5443" s="512">
        <v>23</v>
      </c>
      <c r="H5443" s="504">
        <v>314.28199999999998</v>
      </c>
      <c r="O5443" s="511">
        <v>42595</v>
      </c>
      <c r="P5443" s="512">
        <v>23</v>
      </c>
      <c r="V5443" s="504">
        <v>343.90699999999998</v>
      </c>
      <c r="AC5443" s="511">
        <f t="shared" si="169"/>
        <v>42961.916666653517</v>
      </c>
      <c r="AD5443" s="512">
        <f t="shared" si="168"/>
        <v>23</v>
      </c>
      <c r="AJ5443" s="504">
        <v>367</v>
      </c>
    </row>
    <row r="5444" spans="1:36" x14ac:dyDescent="0.2">
      <c r="A5444" s="511">
        <v>42230</v>
      </c>
      <c r="B5444" s="512">
        <v>24</v>
      </c>
      <c r="H5444" s="504">
        <v>280.49400000000003</v>
      </c>
      <c r="O5444" s="511">
        <v>42595</v>
      </c>
      <c r="P5444" s="512">
        <v>24</v>
      </c>
      <c r="V5444" s="504">
        <v>305.94</v>
      </c>
      <c r="AC5444" s="511">
        <f t="shared" si="169"/>
        <v>42961.958333320181</v>
      </c>
      <c r="AD5444" s="512">
        <f t="shared" si="168"/>
        <v>24</v>
      </c>
      <c r="AJ5444" s="504">
        <v>311</v>
      </c>
    </row>
    <row r="5445" spans="1:36" x14ac:dyDescent="0.2">
      <c r="A5445" s="511">
        <v>42231</v>
      </c>
      <c r="B5445" s="512">
        <v>1</v>
      </c>
      <c r="H5445" s="504">
        <v>259.60300000000001</v>
      </c>
      <c r="O5445" s="511">
        <v>42596</v>
      </c>
      <c r="P5445" s="512">
        <v>1</v>
      </c>
      <c r="V5445" s="504">
        <v>276.32600000000002</v>
      </c>
      <c r="AC5445" s="511">
        <f t="shared" si="169"/>
        <v>42961.999999986845</v>
      </c>
      <c r="AD5445" s="512">
        <f t="shared" si="168"/>
        <v>1</v>
      </c>
      <c r="AJ5445" s="504">
        <v>273</v>
      </c>
    </row>
    <row r="5446" spans="1:36" x14ac:dyDescent="0.2">
      <c r="A5446" s="511">
        <v>42231</v>
      </c>
      <c r="B5446" s="512">
        <v>2</v>
      </c>
      <c r="H5446" s="504">
        <v>242.21600000000001</v>
      </c>
      <c r="O5446" s="511">
        <v>42596</v>
      </c>
      <c r="P5446" s="512">
        <v>2</v>
      </c>
      <c r="V5446" s="504">
        <v>255.09200000000001</v>
      </c>
      <c r="AC5446" s="511">
        <f t="shared" si="169"/>
        <v>42962.041666653509</v>
      </c>
      <c r="AD5446" s="512">
        <f t="shared" si="168"/>
        <v>2</v>
      </c>
      <c r="AJ5446" s="504">
        <v>250</v>
      </c>
    </row>
    <row r="5447" spans="1:36" x14ac:dyDescent="0.2">
      <c r="A5447" s="511">
        <v>42231</v>
      </c>
      <c r="B5447" s="512">
        <v>3</v>
      </c>
      <c r="H5447" s="504">
        <v>230.922</v>
      </c>
      <c r="O5447" s="511">
        <v>42596</v>
      </c>
      <c r="P5447" s="512">
        <v>3</v>
      </c>
      <c r="V5447" s="504">
        <v>239.893</v>
      </c>
      <c r="AC5447" s="511">
        <f t="shared" si="169"/>
        <v>42962.083333320174</v>
      </c>
      <c r="AD5447" s="512">
        <f t="shared" si="168"/>
        <v>3</v>
      </c>
      <c r="AJ5447" s="504">
        <v>237</v>
      </c>
    </row>
    <row r="5448" spans="1:36" x14ac:dyDescent="0.2">
      <c r="A5448" s="511">
        <v>42231</v>
      </c>
      <c r="B5448" s="512">
        <v>4</v>
      </c>
      <c r="H5448" s="504">
        <v>224.31899999999999</v>
      </c>
      <c r="O5448" s="511">
        <v>42596</v>
      </c>
      <c r="P5448" s="512">
        <v>4</v>
      </c>
      <c r="V5448" s="504">
        <v>229.33600000000001</v>
      </c>
      <c r="AC5448" s="511">
        <f t="shared" si="169"/>
        <v>42962.124999986838</v>
      </c>
      <c r="AD5448" s="512">
        <f t="shared" si="168"/>
        <v>4</v>
      </c>
      <c r="AJ5448" s="504">
        <v>230</v>
      </c>
    </row>
    <row r="5449" spans="1:36" x14ac:dyDescent="0.2">
      <c r="A5449" s="511">
        <v>42231</v>
      </c>
      <c r="B5449" s="512">
        <v>5</v>
      </c>
      <c r="H5449" s="504">
        <v>222.12200000000001</v>
      </c>
      <c r="O5449" s="511">
        <v>42596</v>
      </c>
      <c r="P5449" s="512">
        <v>5</v>
      </c>
      <c r="V5449" s="504">
        <v>223.57900000000001</v>
      </c>
      <c r="AC5449" s="511">
        <f t="shared" si="169"/>
        <v>42962.166666653502</v>
      </c>
      <c r="AD5449" s="512">
        <f t="shared" si="168"/>
        <v>5</v>
      </c>
      <c r="AJ5449" s="504">
        <v>229</v>
      </c>
    </row>
    <row r="5450" spans="1:36" x14ac:dyDescent="0.2">
      <c r="A5450" s="511">
        <v>42231</v>
      </c>
      <c r="B5450" s="512">
        <v>6</v>
      </c>
      <c r="H5450" s="504">
        <v>225.83799999999999</v>
      </c>
      <c r="O5450" s="511">
        <v>42596</v>
      </c>
      <c r="P5450" s="512">
        <v>6</v>
      </c>
      <c r="V5450" s="504">
        <v>221.08199999999999</v>
      </c>
      <c r="AC5450" s="511">
        <f t="shared" si="169"/>
        <v>42962.208333320166</v>
      </c>
      <c r="AD5450" s="512">
        <f t="shared" si="168"/>
        <v>6</v>
      </c>
      <c r="AJ5450" s="504">
        <v>230</v>
      </c>
    </row>
    <row r="5451" spans="1:36" x14ac:dyDescent="0.2">
      <c r="A5451" s="511">
        <v>42231</v>
      </c>
      <c r="B5451" s="512">
        <v>7</v>
      </c>
      <c r="H5451" s="504">
        <v>224.81</v>
      </c>
      <c r="O5451" s="511">
        <v>42596</v>
      </c>
      <c r="P5451" s="512">
        <v>7</v>
      </c>
      <c r="V5451" s="504">
        <v>215.84299999999999</v>
      </c>
      <c r="AC5451" s="511">
        <f t="shared" si="169"/>
        <v>42962.249999986831</v>
      </c>
      <c r="AD5451" s="512">
        <f t="shared" si="168"/>
        <v>7</v>
      </c>
      <c r="AJ5451" s="504">
        <v>235</v>
      </c>
    </row>
    <row r="5452" spans="1:36" x14ac:dyDescent="0.2">
      <c r="A5452" s="511">
        <v>42231</v>
      </c>
      <c r="B5452" s="512">
        <v>8</v>
      </c>
      <c r="H5452" s="504">
        <v>232.18299999999999</v>
      </c>
      <c r="O5452" s="511">
        <v>42596</v>
      </c>
      <c r="P5452" s="512">
        <v>8</v>
      </c>
      <c r="V5452" s="504">
        <v>220.709</v>
      </c>
      <c r="AC5452" s="511">
        <f t="shared" si="169"/>
        <v>42962.291666653495</v>
      </c>
      <c r="AD5452" s="512">
        <f t="shared" si="168"/>
        <v>8</v>
      </c>
      <c r="AJ5452" s="504">
        <v>246</v>
      </c>
    </row>
    <row r="5453" spans="1:36" x14ac:dyDescent="0.2">
      <c r="A5453" s="511">
        <v>42231</v>
      </c>
      <c r="B5453" s="512">
        <v>9</v>
      </c>
      <c r="H5453" s="504">
        <v>247.32900000000001</v>
      </c>
      <c r="O5453" s="511">
        <v>42596</v>
      </c>
      <c r="P5453" s="512">
        <v>9</v>
      </c>
      <c r="V5453" s="504">
        <v>238.607</v>
      </c>
      <c r="AC5453" s="511">
        <f t="shared" si="169"/>
        <v>42962.333333320159</v>
      </c>
      <c r="AD5453" s="512">
        <f t="shared" si="168"/>
        <v>9</v>
      </c>
      <c r="AJ5453" s="504">
        <v>261</v>
      </c>
    </row>
    <row r="5454" spans="1:36" x14ac:dyDescent="0.2">
      <c r="A5454" s="511">
        <v>42231</v>
      </c>
      <c r="B5454" s="512">
        <v>10</v>
      </c>
      <c r="H5454" s="504">
        <v>268.34800000000001</v>
      </c>
      <c r="O5454" s="511">
        <v>42596</v>
      </c>
      <c r="P5454" s="512">
        <v>10</v>
      </c>
      <c r="V5454" s="504">
        <v>262.07499999999999</v>
      </c>
      <c r="AC5454" s="511">
        <f t="shared" si="169"/>
        <v>42962.374999986823</v>
      </c>
      <c r="AD5454" s="512">
        <f t="shared" si="168"/>
        <v>10</v>
      </c>
      <c r="AJ5454" s="504">
        <v>281</v>
      </c>
    </row>
    <row r="5455" spans="1:36" x14ac:dyDescent="0.2">
      <c r="A5455" s="511">
        <v>42231</v>
      </c>
      <c r="B5455" s="512">
        <v>11</v>
      </c>
      <c r="H5455" s="504">
        <v>288.75400000000002</v>
      </c>
      <c r="O5455" s="511">
        <v>42596</v>
      </c>
      <c r="P5455" s="512">
        <v>11</v>
      </c>
      <c r="V5455" s="504">
        <v>293.46600000000001</v>
      </c>
      <c r="AC5455" s="511">
        <f t="shared" si="169"/>
        <v>42962.416666653487</v>
      </c>
      <c r="AD5455" s="512">
        <f t="shared" si="168"/>
        <v>11</v>
      </c>
      <c r="AJ5455" s="504">
        <v>304</v>
      </c>
    </row>
    <row r="5456" spans="1:36" x14ac:dyDescent="0.2">
      <c r="A5456" s="511">
        <v>42231</v>
      </c>
      <c r="B5456" s="512">
        <v>12</v>
      </c>
      <c r="H5456" s="504">
        <v>311.94900000000001</v>
      </c>
      <c r="O5456" s="511">
        <v>42596</v>
      </c>
      <c r="P5456" s="512">
        <v>12</v>
      </c>
      <c r="V5456" s="504">
        <v>326.10899999999998</v>
      </c>
      <c r="AC5456" s="511">
        <f t="shared" si="169"/>
        <v>42962.458333320152</v>
      </c>
      <c r="AD5456" s="512">
        <f t="shared" si="168"/>
        <v>12</v>
      </c>
      <c r="AJ5456" s="504">
        <v>331</v>
      </c>
    </row>
    <row r="5457" spans="1:36" x14ac:dyDescent="0.2">
      <c r="A5457" s="511">
        <v>42231</v>
      </c>
      <c r="B5457" s="512">
        <v>13</v>
      </c>
      <c r="H5457" s="504">
        <v>337.23200000000003</v>
      </c>
      <c r="O5457" s="511">
        <v>42596</v>
      </c>
      <c r="P5457" s="512">
        <v>13</v>
      </c>
      <c r="V5457" s="504">
        <v>360.29599999999999</v>
      </c>
      <c r="AC5457" s="511">
        <f t="shared" si="169"/>
        <v>42962.499999986816</v>
      </c>
      <c r="AD5457" s="512">
        <f t="shared" si="168"/>
        <v>13</v>
      </c>
      <c r="AJ5457" s="504">
        <v>365</v>
      </c>
    </row>
    <row r="5458" spans="1:36" x14ac:dyDescent="0.2">
      <c r="A5458" s="511">
        <v>42231</v>
      </c>
      <c r="B5458" s="512">
        <v>14</v>
      </c>
      <c r="H5458" s="504">
        <v>362.98200000000003</v>
      </c>
      <c r="O5458" s="511">
        <v>42596</v>
      </c>
      <c r="P5458" s="512">
        <v>14</v>
      </c>
      <c r="V5458" s="504">
        <v>392.173</v>
      </c>
      <c r="AC5458" s="511">
        <f t="shared" si="169"/>
        <v>42962.54166665348</v>
      </c>
      <c r="AD5458" s="512">
        <f t="shared" si="168"/>
        <v>14</v>
      </c>
      <c r="AJ5458" s="504">
        <v>412</v>
      </c>
    </row>
    <row r="5459" spans="1:36" x14ac:dyDescent="0.2">
      <c r="A5459" s="511">
        <v>42231</v>
      </c>
      <c r="B5459" s="512">
        <v>15</v>
      </c>
      <c r="H5459" s="504">
        <v>385.35599999999999</v>
      </c>
      <c r="O5459" s="511">
        <v>42596</v>
      </c>
      <c r="P5459" s="512">
        <v>15</v>
      </c>
      <c r="V5459" s="504">
        <v>418.24700000000001</v>
      </c>
      <c r="AC5459" s="511">
        <f t="shared" si="169"/>
        <v>42962.583333320144</v>
      </c>
      <c r="AD5459" s="512">
        <f t="shared" si="168"/>
        <v>15</v>
      </c>
      <c r="AJ5459" s="504">
        <v>464</v>
      </c>
    </row>
    <row r="5460" spans="1:36" x14ac:dyDescent="0.2">
      <c r="A5460" s="511">
        <v>42231</v>
      </c>
      <c r="B5460" s="512">
        <v>16</v>
      </c>
      <c r="H5460" s="504">
        <v>406.721</v>
      </c>
      <c r="O5460" s="511">
        <v>42596</v>
      </c>
      <c r="P5460" s="512">
        <v>16</v>
      </c>
      <c r="V5460" s="504">
        <v>437.52199999999999</v>
      </c>
      <c r="AC5460" s="511">
        <f t="shared" si="169"/>
        <v>42962.624999986809</v>
      </c>
      <c r="AD5460" s="512">
        <f t="shared" si="168"/>
        <v>16</v>
      </c>
      <c r="AJ5460" s="504">
        <v>499</v>
      </c>
    </row>
    <row r="5461" spans="1:36" x14ac:dyDescent="0.2">
      <c r="A5461" s="511">
        <v>42231</v>
      </c>
      <c r="B5461" s="512">
        <v>17</v>
      </c>
      <c r="H5461" s="504">
        <v>419.81900000000002</v>
      </c>
      <c r="O5461" s="511">
        <v>42596</v>
      </c>
      <c r="P5461" s="512">
        <v>17</v>
      </c>
      <c r="V5461" s="504">
        <v>447.14400000000001</v>
      </c>
      <c r="AC5461" s="511">
        <f t="shared" si="169"/>
        <v>42962.666666653473</v>
      </c>
      <c r="AD5461" s="512">
        <f t="shared" si="168"/>
        <v>17</v>
      </c>
      <c r="AJ5461" s="504">
        <v>518</v>
      </c>
    </row>
    <row r="5462" spans="1:36" x14ac:dyDescent="0.2">
      <c r="A5462" s="511">
        <v>42231</v>
      </c>
      <c r="B5462" s="512">
        <v>18</v>
      </c>
      <c r="H5462" s="504">
        <v>422.66699999999997</v>
      </c>
      <c r="O5462" s="511">
        <v>42596</v>
      </c>
      <c r="P5462" s="512">
        <v>18</v>
      </c>
      <c r="V5462" s="504">
        <v>449.90699999999998</v>
      </c>
      <c r="AC5462" s="511">
        <f t="shared" si="169"/>
        <v>42962.708333320137</v>
      </c>
      <c r="AD5462" s="512">
        <f t="shared" ref="AD5462:AD5525" si="170">B5462</f>
        <v>18</v>
      </c>
      <c r="AJ5462" s="504">
        <v>524</v>
      </c>
    </row>
    <row r="5463" spans="1:36" x14ac:dyDescent="0.2">
      <c r="A5463" s="511">
        <v>42231</v>
      </c>
      <c r="B5463" s="512">
        <v>19</v>
      </c>
      <c r="H5463" s="504">
        <v>413.56599999999997</v>
      </c>
      <c r="O5463" s="511">
        <v>42596</v>
      </c>
      <c r="P5463" s="512">
        <v>19</v>
      </c>
      <c r="V5463" s="504">
        <v>444.09899999999999</v>
      </c>
      <c r="AC5463" s="511">
        <f t="shared" ref="AC5463:AC5526" si="171">AC5462+1/24</f>
        <v>42962.749999986801</v>
      </c>
      <c r="AD5463" s="512">
        <f t="shared" si="170"/>
        <v>19</v>
      </c>
      <c r="AJ5463" s="504">
        <v>517</v>
      </c>
    </row>
    <row r="5464" spans="1:36" x14ac:dyDescent="0.2">
      <c r="A5464" s="511">
        <v>42231</v>
      </c>
      <c r="B5464" s="512">
        <v>20</v>
      </c>
      <c r="H5464" s="504">
        <v>388.55399999999997</v>
      </c>
      <c r="O5464" s="511">
        <v>42596</v>
      </c>
      <c r="P5464" s="512">
        <v>20</v>
      </c>
      <c r="V5464" s="504">
        <v>426.41699999999997</v>
      </c>
      <c r="AC5464" s="511">
        <f t="shared" si="171"/>
        <v>42962.791666653466</v>
      </c>
      <c r="AD5464" s="512">
        <f t="shared" si="170"/>
        <v>20</v>
      </c>
      <c r="AJ5464" s="504">
        <v>491</v>
      </c>
    </row>
    <row r="5465" spans="1:36" x14ac:dyDescent="0.2">
      <c r="A5465" s="511">
        <v>42231</v>
      </c>
      <c r="B5465" s="512">
        <v>21</v>
      </c>
      <c r="H5465" s="504">
        <v>374.125</v>
      </c>
      <c r="O5465" s="511">
        <v>42596</v>
      </c>
      <c r="P5465" s="512">
        <v>21</v>
      </c>
      <c r="V5465" s="504">
        <v>412.40100000000001</v>
      </c>
      <c r="AC5465" s="511">
        <f t="shared" si="171"/>
        <v>42962.83333332013</v>
      </c>
      <c r="AD5465" s="512">
        <f t="shared" si="170"/>
        <v>21</v>
      </c>
      <c r="AJ5465" s="504">
        <v>459</v>
      </c>
    </row>
    <row r="5466" spans="1:36" x14ac:dyDescent="0.2">
      <c r="A5466" s="511">
        <v>42231</v>
      </c>
      <c r="B5466" s="512">
        <v>22</v>
      </c>
      <c r="H5466" s="504">
        <v>354.173</v>
      </c>
      <c r="O5466" s="511">
        <v>42596</v>
      </c>
      <c r="P5466" s="512">
        <v>22</v>
      </c>
      <c r="V5466" s="504">
        <v>381.488</v>
      </c>
      <c r="AC5466" s="511">
        <f t="shared" si="171"/>
        <v>42962.874999986794</v>
      </c>
      <c r="AD5466" s="512">
        <f t="shared" si="170"/>
        <v>22</v>
      </c>
      <c r="AJ5466" s="504">
        <v>426</v>
      </c>
    </row>
    <row r="5467" spans="1:36" x14ac:dyDescent="0.2">
      <c r="A5467" s="511">
        <v>42231</v>
      </c>
      <c r="B5467" s="512">
        <v>23</v>
      </c>
      <c r="H5467" s="504">
        <v>321.60399999999998</v>
      </c>
      <c r="O5467" s="511">
        <v>42596</v>
      </c>
      <c r="P5467" s="512">
        <v>23</v>
      </c>
      <c r="V5467" s="504">
        <v>336.976</v>
      </c>
      <c r="AC5467" s="511">
        <f t="shared" si="171"/>
        <v>42962.916666653458</v>
      </c>
      <c r="AD5467" s="512">
        <f t="shared" si="170"/>
        <v>23</v>
      </c>
      <c r="AJ5467" s="504">
        <v>369</v>
      </c>
    </row>
    <row r="5468" spans="1:36" x14ac:dyDescent="0.2">
      <c r="A5468" s="511">
        <v>42231</v>
      </c>
      <c r="B5468" s="512">
        <v>24</v>
      </c>
      <c r="H5468" s="504">
        <v>290.92399999999998</v>
      </c>
      <c r="O5468" s="511">
        <v>42596</v>
      </c>
      <c r="P5468" s="512">
        <v>24</v>
      </c>
      <c r="V5468" s="504">
        <v>294.702</v>
      </c>
      <c r="AC5468" s="511">
        <f t="shared" si="171"/>
        <v>42962.958333320123</v>
      </c>
      <c r="AD5468" s="512">
        <f t="shared" si="170"/>
        <v>24</v>
      </c>
      <c r="AJ5468" s="504">
        <v>313</v>
      </c>
    </row>
    <row r="5469" spans="1:36" x14ac:dyDescent="0.2">
      <c r="A5469" s="511">
        <v>42232</v>
      </c>
      <c r="B5469" s="512">
        <v>1</v>
      </c>
      <c r="H5469" s="504">
        <v>264.84899999999999</v>
      </c>
      <c r="O5469" s="511">
        <v>42597</v>
      </c>
      <c r="P5469" s="512">
        <v>1</v>
      </c>
      <c r="V5469" s="504">
        <v>265.61900000000003</v>
      </c>
      <c r="AC5469" s="511">
        <f t="shared" si="171"/>
        <v>42962.999999986787</v>
      </c>
      <c r="AD5469" s="512">
        <f t="shared" si="170"/>
        <v>1</v>
      </c>
      <c r="AJ5469" s="504">
        <v>273</v>
      </c>
    </row>
    <row r="5470" spans="1:36" x14ac:dyDescent="0.2">
      <c r="A5470" s="511">
        <v>42232</v>
      </c>
      <c r="B5470" s="512">
        <v>2</v>
      </c>
      <c r="H5470" s="504">
        <v>248.76</v>
      </c>
      <c r="O5470" s="511">
        <v>42597</v>
      </c>
      <c r="P5470" s="512">
        <v>2</v>
      </c>
      <c r="V5470" s="504">
        <v>246.517</v>
      </c>
      <c r="AC5470" s="511">
        <f t="shared" si="171"/>
        <v>42963.041666653451</v>
      </c>
      <c r="AD5470" s="512">
        <f t="shared" si="170"/>
        <v>2</v>
      </c>
      <c r="AJ5470" s="504">
        <v>249</v>
      </c>
    </row>
    <row r="5471" spans="1:36" x14ac:dyDescent="0.2">
      <c r="A5471" s="511">
        <v>42232</v>
      </c>
      <c r="B5471" s="512">
        <v>3</v>
      </c>
      <c r="H5471" s="504">
        <v>237.47</v>
      </c>
      <c r="O5471" s="511">
        <v>42597</v>
      </c>
      <c r="P5471" s="512">
        <v>3</v>
      </c>
      <c r="V5471" s="504">
        <v>233.40799999999999</v>
      </c>
      <c r="AC5471" s="511">
        <f t="shared" si="171"/>
        <v>42963.083333320115</v>
      </c>
      <c r="AD5471" s="512">
        <f t="shared" si="170"/>
        <v>3</v>
      </c>
      <c r="AJ5471" s="504">
        <v>236</v>
      </c>
    </row>
    <row r="5472" spans="1:36" x14ac:dyDescent="0.2">
      <c r="A5472" s="511">
        <v>42232</v>
      </c>
      <c r="B5472" s="512">
        <v>4</v>
      </c>
      <c r="H5472" s="504">
        <v>228.56399999999999</v>
      </c>
      <c r="O5472" s="511">
        <v>42597</v>
      </c>
      <c r="P5472" s="512">
        <v>4</v>
      </c>
      <c r="V5472" s="504">
        <v>227.78200000000001</v>
      </c>
      <c r="AC5472" s="511">
        <f t="shared" si="171"/>
        <v>42963.12499998678</v>
      </c>
      <c r="AD5472" s="512">
        <f t="shared" si="170"/>
        <v>4</v>
      </c>
      <c r="AJ5472" s="504">
        <v>230</v>
      </c>
    </row>
    <row r="5473" spans="1:36" x14ac:dyDescent="0.2">
      <c r="A5473" s="511">
        <v>42232</v>
      </c>
      <c r="B5473" s="512">
        <v>5</v>
      </c>
      <c r="H5473" s="504">
        <v>226.01599999999999</v>
      </c>
      <c r="O5473" s="511">
        <v>42597</v>
      </c>
      <c r="P5473" s="512">
        <v>5</v>
      </c>
      <c r="V5473" s="504">
        <v>228.58699999999999</v>
      </c>
      <c r="AC5473" s="511">
        <f t="shared" si="171"/>
        <v>42963.166666653444</v>
      </c>
      <c r="AD5473" s="512">
        <f t="shared" si="170"/>
        <v>5</v>
      </c>
      <c r="AJ5473" s="504">
        <v>228</v>
      </c>
    </row>
    <row r="5474" spans="1:36" x14ac:dyDescent="0.2">
      <c r="A5474" s="511">
        <v>42232</v>
      </c>
      <c r="B5474" s="512">
        <v>6</v>
      </c>
      <c r="H5474" s="504">
        <v>222.97800000000001</v>
      </c>
      <c r="O5474" s="511">
        <v>42597</v>
      </c>
      <c r="P5474" s="512">
        <v>6</v>
      </c>
      <c r="V5474" s="504">
        <v>239.99</v>
      </c>
      <c r="AC5474" s="511">
        <f t="shared" si="171"/>
        <v>42963.208333320108</v>
      </c>
      <c r="AD5474" s="512">
        <f t="shared" si="170"/>
        <v>6</v>
      </c>
      <c r="AJ5474" s="504">
        <v>228</v>
      </c>
    </row>
    <row r="5475" spans="1:36" x14ac:dyDescent="0.2">
      <c r="A5475" s="511">
        <v>42232</v>
      </c>
      <c r="B5475" s="512">
        <v>7</v>
      </c>
      <c r="H5475" s="504">
        <v>218.255</v>
      </c>
      <c r="O5475" s="511">
        <v>42597</v>
      </c>
      <c r="P5475" s="512">
        <v>7</v>
      </c>
      <c r="V5475" s="504">
        <v>257.50599999999997</v>
      </c>
      <c r="AC5475" s="511">
        <f t="shared" si="171"/>
        <v>42963.249999986772</v>
      </c>
      <c r="AD5475" s="512">
        <f t="shared" si="170"/>
        <v>7</v>
      </c>
      <c r="AJ5475" s="504">
        <v>231</v>
      </c>
    </row>
    <row r="5476" spans="1:36" x14ac:dyDescent="0.2">
      <c r="A5476" s="511">
        <v>42232</v>
      </c>
      <c r="B5476" s="512">
        <v>8</v>
      </c>
      <c r="H5476" s="504">
        <v>221.315</v>
      </c>
      <c r="O5476" s="511">
        <v>42597</v>
      </c>
      <c r="P5476" s="512">
        <v>8</v>
      </c>
      <c r="V5476" s="504">
        <v>274.05599999999998</v>
      </c>
      <c r="AC5476" s="511">
        <f t="shared" si="171"/>
        <v>42963.291666653437</v>
      </c>
      <c r="AD5476" s="512">
        <f t="shared" si="170"/>
        <v>8</v>
      </c>
      <c r="AJ5476" s="504">
        <v>240</v>
      </c>
    </row>
    <row r="5477" spans="1:36" x14ac:dyDescent="0.2">
      <c r="A5477" s="511">
        <v>42232</v>
      </c>
      <c r="B5477" s="512">
        <v>9</v>
      </c>
      <c r="H5477" s="504">
        <v>239.072</v>
      </c>
      <c r="O5477" s="511">
        <v>42597</v>
      </c>
      <c r="P5477" s="512">
        <v>9</v>
      </c>
      <c r="V5477" s="504">
        <v>286.596</v>
      </c>
      <c r="AC5477" s="511">
        <f t="shared" si="171"/>
        <v>42963.333333320101</v>
      </c>
      <c r="AD5477" s="512">
        <f t="shared" si="170"/>
        <v>9</v>
      </c>
      <c r="AJ5477" s="504">
        <v>255</v>
      </c>
    </row>
    <row r="5478" spans="1:36" x14ac:dyDescent="0.2">
      <c r="A5478" s="511">
        <v>42232</v>
      </c>
      <c r="B5478" s="512">
        <v>10</v>
      </c>
      <c r="H5478" s="504">
        <v>263.11900000000003</v>
      </c>
      <c r="O5478" s="511">
        <v>42597</v>
      </c>
      <c r="P5478" s="512">
        <v>10</v>
      </c>
      <c r="V5478" s="504">
        <v>299.19</v>
      </c>
      <c r="AC5478" s="511">
        <f t="shared" si="171"/>
        <v>42963.374999986765</v>
      </c>
      <c r="AD5478" s="512">
        <f t="shared" si="170"/>
        <v>10</v>
      </c>
      <c r="AJ5478" s="504">
        <v>272</v>
      </c>
    </row>
    <row r="5479" spans="1:36" x14ac:dyDescent="0.2">
      <c r="A5479" s="511">
        <v>42232</v>
      </c>
      <c r="B5479" s="512">
        <v>11</v>
      </c>
      <c r="H5479" s="504">
        <v>291.96300000000002</v>
      </c>
      <c r="O5479" s="511">
        <v>42597</v>
      </c>
      <c r="P5479" s="512">
        <v>11</v>
      </c>
      <c r="V5479" s="504">
        <v>318.40800000000002</v>
      </c>
      <c r="AC5479" s="511">
        <f t="shared" si="171"/>
        <v>42963.416666653429</v>
      </c>
      <c r="AD5479" s="512">
        <f t="shared" si="170"/>
        <v>11</v>
      </c>
      <c r="AJ5479" s="504">
        <v>296</v>
      </c>
    </row>
    <row r="5480" spans="1:36" x14ac:dyDescent="0.2">
      <c r="A5480" s="511">
        <v>42232</v>
      </c>
      <c r="B5480" s="512">
        <v>12</v>
      </c>
      <c r="H5480" s="504">
        <v>318.20600000000002</v>
      </c>
      <c r="O5480" s="511">
        <v>42597</v>
      </c>
      <c r="P5480" s="512">
        <v>12</v>
      </c>
      <c r="V5480" s="504">
        <v>339.82799999999997</v>
      </c>
      <c r="AC5480" s="511">
        <f t="shared" si="171"/>
        <v>42963.458333320094</v>
      </c>
      <c r="AD5480" s="512">
        <f t="shared" si="170"/>
        <v>12</v>
      </c>
      <c r="AJ5480" s="504">
        <v>324</v>
      </c>
    </row>
    <row r="5481" spans="1:36" x14ac:dyDescent="0.2">
      <c r="A5481" s="511">
        <v>42232</v>
      </c>
      <c r="B5481" s="512">
        <v>13</v>
      </c>
      <c r="H5481" s="504">
        <v>349.33499999999998</v>
      </c>
      <c r="O5481" s="511">
        <v>42597</v>
      </c>
      <c r="P5481" s="512">
        <v>13</v>
      </c>
      <c r="V5481" s="504">
        <v>367.04599999999999</v>
      </c>
      <c r="AC5481" s="511">
        <f t="shared" si="171"/>
        <v>42963.499999986758</v>
      </c>
      <c r="AD5481" s="512">
        <f t="shared" si="170"/>
        <v>13</v>
      </c>
      <c r="AJ5481" s="504">
        <v>356</v>
      </c>
    </row>
    <row r="5482" spans="1:36" x14ac:dyDescent="0.2">
      <c r="A5482" s="511">
        <v>42232</v>
      </c>
      <c r="B5482" s="512">
        <v>14</v>
      </c>
      <c r="H5482" s="504">
        <v>382.65100000000001</v>
      </c>
      <c r="O5482" s="511">
        <v>42597</v>
      </c>
      <c r="P5482" s="512">
        <v>14</v>
      </c>
      <c r="V5482" s="504">
        <v>398.95600000000002</v>
      </c>
      <c r="AC5482" s="511">
        <f t="shared" si="171"/>
        <v>42963.541666653422</v>
      </c>
      <c r="AD5482" s="512">
        <f t="shared" si="170"/>
        <v>14</v>
      </c>
      <c r="AJ5482" s="504">
        <v>396</v>
      </c>
    </row>
    <row r="5483" spans="1:36" x14ac:dyDescent="0.2">
      <c r="A5483" s="511">
        <v>42232</v>
      </c>
      <c r="B5483" s="512">
        <v>15</v>
      </c>
      <c r="H5483" s="504">
        <v>410.69799999999998</v>
      </c>
      <c r="O5483" s="511">
        <v>42597</v>
      </c>
      <c r="P5483" s="512">
        <v>15</v>
      </c>
      <c r="V5483" s="504">
        <v>427.75200000000001</v>
      </c>
      <c r="AC5483" s="511">
        <f t="shared" si="171"/>
        <v>42963.583333320086</v>
      </c>
      <c r="AD5483" s="512">
        <f t="shared" si="170"/>
        <v>15</v>
      </c>
      <c r="AJ5483" s="504">
        <v>445</v>
      </c>
    </row>
    <row r="5484" spans="1:36" x14ac:dyDescent="0.2">
      <c r="A5484" s="511">
        <v>42232</v>
      </c>
      <c r="B5484" s="512">
        <v>16</v>
      </c>
      <c r="H5484" s="504">
        <v>429.166</v>
      </c>
      <c r="O5484" s="511">
        <v>42597</v>
      </c>
      <c r="P5484" s="512">
        <v>16</v>
      </c>
      <c r="V5484" s="504">
        <v>451.78300000000002</v>
      </c>
      <c r="AC5484" s="511">
        <f t="shared" si="171"/>
        <v>42963.62499998675</v>
      </c>
      <c r="AD5484" s="512">
        <f t="shared" si="170"/>
        <v>16</v>
      </c>
      <c r="AJ5484" s="504">
        <v>481</v>
      </c>
    </row>
    <row r="5485" spans="1:36" x14ac:dyDescent="0.2">
      <c r="A5485" s="511">
        <v>42232</v>
      </c>
      <c r="B5485" s="512">
        <v>17</v>
      </c>
      <c r="H5485" s="504">
        <v>443.54</v>
      </c>
      <c r="O5485" s="511">
        <v>42597</v>
      </c>
      <c r="P5485" s="512">
        <v>17</v>
      </c>
      <c r="V5485" s="504">
        <v>464.01900000000001</v>
      </c>
      <c r="AC5485" s="511">
        <f t="shared" si="171"/>
        <v>42963.666666653415</v>
      </c>
      <c r="AD5485" s="512">
        <f t="shared" si="170"/>
        <v>17</v>
      </c>
      <c r="AJ5485" s="504">
        <v>503</v>
      </c>
    </row>
    <row r="5486" spans="1:36" x14ac:dyDescent="0.2">
      <c r="A5486" s="511">
        <v>42232</v>
      </c>
      <c r="B5486" s="512">
        <v>18</v>
      </c>
      <c r="H5486" s="504">
        <v>452.43799999999999</v>
      </c>
      <c r="O5486" s="511">
        <v>42597</v>
      </c>
      <c r="P5486" s="512">
        <v>18</v>
      </c>
      <c r="V5486" s="504">
        <v>463.952</v>
      </c>
      <c r="AC5486" s="511">
        <f t="shared" si="171"/>
        <v>42963.708333320079</v>
      </c>
      <c r="AD5486" s="512">
        <f t="shared" si="170"/>
        <v>18</v>
      </c>
      <c r="AJ5486" s="504">
        <v>512</v>
      </c>
    </row>
    <row r="5487" spans="1:36" x14ac:dyDescent="0.2">
      <c r="A5487" s="511">
        <v>42232</v>
      </c>
      <c r="B5487" s="512">
        <v>19</v>
      </c>
      <c r="H5487" s="504">
        <v>448.214</v>
      </c>
      <c r="O5487" s="511">
        <v>42597</v>
      </c>
      <c r="P5487" s="512">
        <v>19</v>
      </c>
      <c r="V5487" s="504">
        <v>454.13600000000002</v>
      </c>
      <c r="AC5487" s="511">
        <f t="shared" si="171"/>
        <v>42963.749999986743</v>
      </c>
      <c r="AD5487" s="512">
        <f t="shared" si="170"/>
        <v>19</v>
      </c>
      <c r="AJ5487" s="504">
        <v>505</v>
      </c>
    </row>
    <row r="5488" spans="1:36" x14ac:dyDescent="0.2">
      <c r="A5488" s="511">
        <v>42232</v>
      </c>
      <c r="B5488" s="512">
        <v>20</v>
      </c>
      <c r="H5488" s="504">
        <v>428.197</v>
      </c>
      <c r="O5488" s="511">
        <v>42597</v>
      </c>
      <c r="P5488" s="512">
        <v>20</v>
      </c>
      <c r="V5488" s="504">
        <v>431.55200000000002</v>
      </c>
      <c r="AC5488" s="511">
        <f t="shared" si="171"/>
        <v>42963.791666653407</v>
      </c>
      <c r="AD5488" s="512">
        <f t="shared" si="170"/>
        <v>20</v>
      </c>
      <c r="AJ5488" s="504">
        <v>477</v>
      </c>
    </row>
    <row r="5489" spans="1:36" x14ac:dyDescent="0.2">
      <c r="A5489" s="511">
        <v>42232</v>
      </c>
      <c r="B5489" s="512">
        <v>21</v>
      </c>
      <c r="H5489" s="504">
        <v>417.14</v>
      </c>
      <c r="O5489" s="511">
        <v>42597</v>
      </c>
      <c r="P5489" s="512">
        <v>21</v>
      </c>
      <c r="V5489" s="504">
        <v>416.77499999999998</v>
      </c>
      <c r="AC5489" s="511">
        <f t="shared" si="171"/>
        <v>42963.833333320072</v>
      </c>
      <c r="AD5489" s="512">
        <f t="shared" si="170"/>
        <v>21</v>
      </c>
      <c r="AJ5489" s="504">
        <v>444</v>
      </c>
    </row>
    <row r="5490" spans="1:36" x14ac:dyDescent="0.2">
      <c r="A5490" s="511">
        <v>42232</v>
      </c>
      <c r="B5490" s="512">
        <v>22</v>
      </c>
      <c r="H5490" s="504">
        <v>387.82</v>
      </c>
      <c r="O5490" s="511">
        <v>42597</v>
      </c>
      <c r="P5490" s="512">
        <v>22</v>
      </c>
      <c r="V5490" s="504">
        <v>387.69099999999997</v>
      </c>
      <c r="AC5490" s="511">
        <f t="shared" si="171"/>
        <v>42963.874999986736</v>
      </c>
      <c r="AD5490" s="512">
        <f t="shared" si="170"/>
        <v>22</v>
      </c>
      <c r="AJ5490" s="504">
        <v>411</v>
      </c>
    </row>
    <row r="5491" spans="1:36" x14ac:dyDescent="0.2">
      <c r="A5491" s="511">
        <v>42232</v>
      </c>
      <c r="B5491" s="512">
        <v>23</v>
      </c>
      <c r="H5491" s="504">
        <v>348.46899999999999</v>
      </c>
      <c r="O5491" s="511">
        <v>42597</v>
      </c>
      <c r="P5491" s="512">
        <v>23</v>
      </c>
      <c r="V5491" s="504">
        <v>341.69900000000001</v>
      </c>
      <c r="AC5491" s="511">
        <f t="shared" si="171"/>
        <v>42963.9166666534</v>
      </c>
      <c r="AD5491" s="512">
        <f t="shared" si="170"/>
        <v>23</v>
      </c>
      <c r="AJ5491" s="504">
        <v>358</v>
      </c>
    </row>
    <row r="5492" spans="1:36" x14ac:dyDescent="0.2">
      <c r="A5492" s="511">
        <v>42232</v>
      </c>
      <c r="B5492" s="512">
        <v>24</v>
      </c>
      <c r="H5492" s="504">
        <v>306.84399999999999</v>
      </c>
      <c r="O5492" s="511">
        <v>42597</v>
      </c>
      <c r="P5492" s="512">
        <v>24</v>
      </c>
      <c r="V5492" s="504">
        <v>301.54899999999998</v>
      </c>
      <c r="AC5492" s="511">
        <f t="shared" si="171"/>
        <v>42963.958333320064</v>
      </c>
      <c r="AD5492" s="512">
        <f t="shared" si="170"/>
        <v>24</v>
      </c>
      <c r="AJ5492" s="504">
        <v>303</v>
      </c>
    </row>
    <row r="5493" spans="1:36" x14ac:dyDescent="0.2">
      <c r="A5493" s="511">
        <v>42233</v>
      </c>
      <c r="B5493" s="512">
        <v>1</v>
      </c>
      <c r="H5493" s="504">
        <v>277.733</v>
      </c>
      <c r="O5493" s="511">
        <v>42598</v>
      </c>
      <c r="P5493" s="512">
        <v>1</v>
      </c>
      <c r="V5493" s="504">
        <v>274.00700000000001</v>
      </c>
      <c r="AC5493" s="511">
        <f t="shared" si="171"/>
        <v>42963.999999986729</v>
      </c>
      <c r="AD5493" s="512">
        <f t="shared" si="170"/>
        <v>1</v>
      </c>
      <c r="AJ5493" s="504">
        <v>265</v>
      </c>
    </row>
    <row r="5494" spans="1:36" x14ac:dyDescent="0.2">
      <c r="A5494" s="511">
        <v>42233</v>
      </c>
      <c r="B5494" s="512">
        <v>2</v>
      </c>
      <c r="H5494" s="504">
        <v>260.10700000000003</v>
      </c>
      <c r="O5494" s="511">
        <v>42598</v>
      </c>
      <c r="P5494" s="512">
        <v>2</v>
      </c>
      <c r="V5494" s="504">
        <v>255.32900000000001</v>
      </c>
      <c r="AC5494" s="511">
        <f t="shared" si="171"/>
        <v>42964.041666653393</v>
      </c>
      <c r="AD5494" s="512">
        <f t="shared" si="170"/>
        <v>2</v>
      </c>
      <c r="AJ5494" s="504">
        <v>243</v>
      </c>
    </row>
    <row r="5495" spans="1:36" x14ac:dyDescent="0.2">
      <c r="A5495" s="511">
        <v>42233</v>
      </c>
      <c r="B5495" s="512">
        <v>3</v>
      </c>
      <c r="H5495" s="504">
        <v>245.19200000000001</v>
      </c>
      <c r="O5495" s="511">
        <v>42598</v>
      </c>
      <c r="P5495" s="512">
        <v>3</v>
      </c>
      <c r="V5495" s="504">
        <v>244.309</v>
      </c>
      <c r="AC5495" s="511">
        <f t="shared" si="171"/>
        <v>42964.083333320057</v>
      </c>
      <c r="AD5495" s="512">
        <f t="shared" si="170"/>
        <v>3</v>
      </c>
      <c r="AJ5495" s="504">
        <v>231</v>
      </c>
    </row>
    <row r="5496" spans="1:36" x14ac:dyDescent="0.2">
      <c r="A5496" s="511">
        <v>42233</v>
      </c>
      <c r="B5496" s="512">
        <v>4</v>
      </c>
      <c r="H5496" s="504">
        <v>235.69499999999999</v>
      </c>
      <c r="O5496" s="511">
        <v>42598</v>
      </c>
      <c r="P5496" s="512">
        <v>4</v>
      </c>
      <c r="V5496" s="504">
        <v>236.46299999999999</v>
      </c>
      <c r="AC5496" s="511">
        <f t="shared" si="171"/>
        <v>42964.124999986721</v>
      </c>
      <c r="AD5496" s="512">
        <f t="shared" si="170"/>
        <v>4</v>
      </c>
      <c r="AJ5496" s="504">
        <v>227</v>
      </c>
    </row>
    <row r="5497" spans="1:36" x14ac:dyDescent="0.2">
      <c r="A5497" s="511">
        <v>42233</v>
      </c>
      <c r="B5497" s="512">
        <v>5</v>
      </c>
      <c r="H5497" s="504">
        <v>234.77199999999999</v>
      </c>
      <c r="O5497" s="511">
        <v>42598</v>
      </c>
      <c r="P5497" s="512">
        <v>5</v>
      </c>
      <c r="V5497" s="504">
        <v>236.251</v>
      </c>
      <c r="AC5497" s="511">
        <f t="shared" si="171"/>
        <v>42964.166666653386</v>
      </c>
      <c r="AD5497" s="512">
        <f t="shared" si="170"/>
        <v>5</v>
      </c>
      <c r="AJ5497" s="504">
        <v>225</v>
      </c>
    </row>
    <row r="5498" spans="1:36" x14ac:dyDescent="0.2">
      <c r="A5498" s="511">
        <v>42233</v>
      </c>
      <c r="B5498" s="512">
        <v>6</v>
      </c>
      <c r="H5498" s="504">
        <v>243.64500000000001</v>
      </c>
      <c r="O5498" s="511">
        <v>42598</v>
      </c>
      <c r="P5498" s="512">
        <v>6</v>
      </c>
      <c r="V5498" s="504">
        <v>246.762</v>
      </c>
      <c r="AC5498" s="511">
        <f t="shared" si="171"/>
        <v>42964.20833332005</v>
      </c>
      <c r="AD5498" s="512">
        <f t="shared" si="170"/>
        <v>6</v>
      </c>
      <c r="AJ5498" s="504">
        <v>225</v>
      </c>
    </row>
    <row r="5499" spans="1:36" x14ac:dyDescent="0.2">
      <c r="A5499" s="511">
        <v>42233</v>
      </c>
      <c r="B5499" s="512">
        <v>7</v>
      </c>
      <c r="H5499" s="504">
        <v>264.47300000000001</v>
      </c>
      <c r="O5499" s="511">
        <v>42598</v>
      </c>
      <c r="P5499" s="512">
        <v>7</v>
      </c>
      <c r="V5499" s="504">
        <v>262.51100000000002</v>
      </c>
      <c r="AC5499" s="511">
        <f t="shared" si="171"/>
        <v>42964.249999986714</v>
      </c>
      <c r="AD5499" s="512">
        <f t="shared" si="170"/>
        <v>7</v>
      </c>
      <c r="AJ5499" s="504">
        <v>228</v>
      </c>
    </row>
    <row r="5500" spans="1:36" x14ac:dyDescent="0.2">
      <c r="A5500" s="511">
        <v>42233</v>
      </c>
      <c r="B5500" s="512">
        <v>8</v>
      </c>
      <c r="H5500" s="504">
        <v>282.38499999999999</v>
      </c>
      <c r="O5500" s="511">
        <v>42598</v>
      </c>
      <c r="P5500" s="512">
        <v>8</v>
      </c>
      <c r="V5500" s="504">
        <v>274.16500000000002</v>
      </c>
      <c r="AC5500" s="511">
        <f t="shared" si="171"/>
        <v>42964.291666653378</v>
      </c>
      <c r="AD5500" s="512">
        <f t="shared" si="170"/>
        <v>8</v>
      </c>
      <c r="AJ5500" s="504">
        <v>237</v>
      </c>
    </row>
    <row r="5501" spans="1:36" x14ac:dyDescent="0.2">
      <c r="A5501" s="511">
        <v>42233</v>
      </c>
      <c r="B5501" s="512">
        <v>9</v>
      </c>
      <c r="H5501" s="504">
        <v>302.61099999999999</v>
      </c>
      <c r="O5501" s="511">
        <v>42598</v>
      </c>
      <c r="P5501" s="512">
        <v>9</v>
      </c>
      <c r="V5501" s="504">
        <v>282.791</v>
      </c>
      <c r="AC5501" s="511">
        <f t="shared" si="171"/>
        <v>42964.333333320043</v>
      </c>
      <c r="AD5501" s="512">
        <f t="shared" si="170"/>
        <v>9</v>
      </c>
      <c r="AJ5501" s="504">
        <v>250</v>
      </c>
    </row>
    <row r="5502" spans="1:36" x14ac:dyDescent="0.2">
      <c r="A5502" s="511">
        <v>42233</v>
      </c>
      <c r="B5502" s="512">
        <v>10</v>
      </c>
      <c r="H5502" s="504">
        <v>327.69</v>
      </c>
      <c r="O5502" s="511">
        <v>42598</v>
      </c>
      <c r="P5502" s="512">
        <v>10</v>
      </c>
      <c r="V5502" s="504">
        <v>293.54300000000001</v>
      </c>
      <c r="AC5502" s="511">
        <f t="shared" si="171"/>
        <v>42964.374999986707</v>
      </c>
      <c r="AD5502" s="512">
        <f t="shared" si="170"/>
        <v>10</v>
      </c>
      <c r="AJ5502" s="504">
        <v>267</v>
      </c>
    </row>
    <row r="5503" spans="1:36" x14ac:dyDescent="0.2">
      <c r="A5503" s="511">
        <v>42233</v>
      </c>
      <c r="B5503" s="512">
        <v>11</v>
      </c>
      <c r="H5503" s="504">
        <v>351.78</v>
      </c>
      <c r="O5503" s="511">
        <v>42598</v>
      </c>
      <c r="P5503" s="512">
        <v>11</v>
      </c>
      <c r="V5503" s="504">
        <v>310.73099999999999</v>
      </c>
      <c r="AC5503" s="511">
        <f t="shared" si="171"/>
        <v>42964.416666653371</v>
      </c>
      <c r="AD5503" s="512">
        <f t="shared" si="170"/>
        <v>11</v>
      </c>
      <c r="AJ5503" s="504">
        <v>288</v>
      </c>
    </row>
    <row r="5504" spans="1:36" x14ac:dyDescent="0.2">
      <c r="A5504" s="511">
        <v>42233</v>
      </c>
      <c r="B5504" s="512">
        <v>12</v>
      </c>
      <c r="H5504" s="504">
        <v>384.91399999999999</v>
      </c>
      <c r="O5504" s="511">
        <v>42598</v>
      </c>
      <c r="P5504" s="512">
        <v>12</v>
      </c>
      <c r="V5504" s="504">
        <v>332.733</v>
      </c>
      <c r="AC5504" s="511">
        <f t="shared" si="171"/>
        <v>42964.458333320035</v>
      </c>
      <c r="AD5504" s="512">
        <f t="shared" si="170"/>
        <v>12</v>
      </c>
      <c r="AJ5504" s="504">
        <v>313</v>
      </c>
    </row>
    <row r="5505" spans="1:36" x14ac:dyDescent="0.2">
      <c r="A5505" s="511">
        <v>42233</v>
      </c>
      <c r="B5505" s="512">
        <v>13</v>
      </c>
      <c r="H5505" s="504">
        <v>418.24900000000002</v>
      </c>
      <c r="O5505" s="511">
        <v>42598</v>
      </c>
      <c r="P5505" s="512">
        <v>13</v>
      </c>
      <c r="V5505" s="504">
        <v>358.83100000000002</v>
      </c>
      <c r="AC5505" s="511">
        <f t="shared" si="171"/>
        <v>42964.4999999867</v>
      </c>
      <c r="AD5505" s="512">
        <f t="shared" si="170"/>
        <v>13</v>
      </c>
      <c r="AJ5505" s="504">
        <v>341</v>
      </c>
    </row>
    <row r="5506" spans="1:36" x14ac:dyDescent="0.2">
      <c r="A5506" s="511">
        <v>42233</v>
      </c>
      <c r="B5506" s="512">
        <v>14</v>
      </c>
      <c r="H5506" s="504">
        <v>453.90100000000001</v>
      </c>
      <c r="O5506" s="511">
        <v>42598</v>
      </c>
      <c r="P5506" s="512">
        <v>14</v>
      </c>
      <c r="V5506" s="504">
        <v>391.18799999999999</v>
      </c>
      <c r="AC5506" s="511">
        <f t="shared" si="171"/>
        <v>42964.541666653364</v>
      </c>
      <c r="AD5506" s="512">
        <f t="shared" si="170"/>
        <v>14</v>
      </c>
      <c r="AJ5506" s="504">
        <v>378</v>
      </c>
    </row>
    <row r="5507" spans="1:36" x14ac:dyDescent="0.2">
      <c r="A5507" s="511">
        <v>42233</v>
      </c>
      <c r="B5507" s="512">
        <v>15</v>
      </c>
      <c r="H5507" s="504">
        <v>483.81700000000001</v>
      </c>
      <c r="O5507" s="511">
        <v>42598</v>
      </c>
      <c r="P5507" s="512">
        <v>15</v>
      </c>
      <c r="V5507" s="504">
        <v>422.56</v>
      </c>
      <c r="AC5507" s="511">
        <f t="shared" si="171"/>
        <v>42964.583333320028</v>
      </c>
      <c r="AD5507" s="512">
        <f t="shared" si="170"/>
        <v>15</v>
      </c>
      <c r="AJ5507" s="504">
        <v>422</v>
      </c>
    </row>
    <row r="5508" spans="1:36" x14ac:dyDescent="0.2">
      <c r="A5508" s="511">
        <v>42233</v>
      </c>
      <c r="B5508" s="512">
        <v>16</v>
      </c>
      <c r="H5508" s="504">
        <v>505.51600000000002</v>
      </c>
      <c r="O5508" s="511">
        <v>42598</v>
      </c>
      <c r="P5508" s="512">
        <v>16</v>
      </c>
      <c r="V5508" s="504">
        <v>450.03100000000001</v>
      </c>
      <c r="AC5508" s="511">
        <f t="shared" si="171"/>
        <v>42964.624999986692</v>
      </c>
      <c r="AD5508" s="512">
        <f t="shared" si="170"/>
        <v>16</v>
      </c>
      <c r="AJ5508" s="504">
        <v>462</v>
      </c>
    </row>
    <row r="5509" spans="1:36" x14ac:dyDescent="0.2">
      <c r="A5509" s="511">
        <v>42233</v>
      </c>
      <c r="B5509" s="512">
        <v>17</v>
      </c>
      <c r="H5509" s="504">
        <v>516.37900000000002</v>
      </c>
      <c r="O5509" s="511">
        <v>42598</v>
      </c>
      <c r="P5509" s="512">
        <v>17</v>
      </c>
      <c r="V5509" s="504">
        <v>468.28399999999999</v>
      </c>
      <c r="AC5509" s="511">
        <f t="shared" si="171"/>
        <v>42964.666666653357</v>
      </c>
      <c r="AD5509" s="512">
        <f t="shared" si="170"/>
        <v>17</v>
      </c>
      <c r="AJ5509" s="504">
        <v>489</v>
      </c>
    </row>
    <row r="5510" spans="1:36" x14ac:dyDescent="0.2">
      <c r="A5510" s="511">
        <v>42233</v>
      </c>
      <c r="B5510" s="512">
        <v>18</v>
      </c>
      <c r="H5510" s="504">
        <v>517.47500000000002</v>
      </c>
      <c r="O5510" s="511">
        <v>42598</v>
      </c>
      <c r="P5510" s="512">
        <v>18</v>
      </c>
      <c r="V5510" s="504">
        <v>471.41500000000002</v>
      </c>
      <c r="AC5510" s="511">
        <f t="shared" si="171"/>
        <v>42964.708333320021</v>
      </c>
      <c r="AD5510" s="512">
        <f t="shared" si="170"/>
        <v>18</v>
      </c>
      <c r="AJ5510" s="504">
        <v>499</v>
      </c>
    </row>
    <row r="5511" spans="1:36" x14ac:dyDescent="0.2">
      <c r="A5511" s="511">
        <v>42233</v>
      </c>
      <c r="B5511" s="512">
        <v>19</v>
      </c>
      <c r="H5511" s="504">
        <v>510.024</v>
      </c>
      <c r="O5511" s="511">
        <v>42598</v>
      </c>
      <c r="P5511" s="512">
        <v>19</v>
      </c>
      <c r="V5511" s="504">
        <v>466.11900000000003</v>
      </c>
      <c r="AC5511" s="511">
        <f t="shared" si="171"/>
        <v>42964.749999986685</v>
      </c>
      <c r="AD5511" s="512">
        <f t="shared" si="170"/>
        <v>19</v>
      </c>
      <c r="AJ5511" s="504">
        <v>492</v>
      </c>
    </row>
    <row r="5512" spans="1:36" x14ac:dyDescent="0.2">
      <c r="A5512" s="511">
        <v>42233</v>
      </c>
      <c r="B5512" s="512">
        <v>20</v>
      </c>
      <c r="H5512" s="504">
        <v>488.62099999999998</v>
      </c>
      <c r="O5512" s="511">
        <v>42598</v>
      </c>
      <c r="P5512" s="512">
        <v>20</v>
      </c>
      <c r="V5512" s="504">
        <v>447.19400000000002</v>
      </c>
      <c r="AC5512" s="511">
        <f t="shared" si="171"/>
        <v>42964.791666653349</v>
      </c>
      <c r="AD5512" s="512">
        <f t="shared" si="170"/>
        <v>20</v>
      </c>
      <c r="AJ5512" s="504">
        <v>467</v>
      </c>
    </row>
    <row r="5513" spans="1:36" x14ac:dyDescent="0.2">
      <c r="A5513" s="511">
        <v>42233</v>
      </c>
      <c r="B5513" s="512">
        <v>21</v>
      </c>
      <c r="H5513" s="504">
        <v>473.22300000000001</v>
      </c>
      <c r="O5513" s="511">
        <v>42598</v>
      </c>
      <c r="P5513" s="512">
        <v>21</v>
      </c>
      <c r="V5513" s="504">
        <v>433.87299999999999</v>
      </c>
      <c r="AC5513" s="511">
        <f t="shared" si="171"/>
        <v>42964.833333320013</v>
      </c>
      <c r="AD5513" s="512">
        <f t="shared" si="170"/>
        <v>21</v>
      </c>
      <c r="AJ5513" s="504">
        <v>440</v>
      </c>
    </row>
    <row r="5514" spans="1:36" x14ac:dyDescent="0.2">
      <c r="A5514" s="511">
        <v>42233</v>
      </c>
      <c r="B5514" s="512">
        <v>22</v>
      </c>
      <c r="H5514" s="504">
        <v>435.45800000000003</v>
      </c>
      <c r="O5514" s="511">
        <v>42598</v>
      </c>
      <c r="P5514" s="512">
        <v>22</v>
      </c>
      <c r="V5514" s="504">
        <v>404.89100000000002</v>
      </c>
      <c r="AC5514" s="511">
        <f t="shared" si="171"/>
        <v>42964.874999986678</v>
      </c>
      <c r="AD5514" s="512">
        <f t="shared" si="170"/>
        <v>22</v>
      </c>
      <c r="AJ5514" s="504">
        <v>405</v>
      </c>
    </row>
    <row r="5515" spans="1:36" x14ac:dyDescent="0.2">
      <c r="A5515" s="511">
        <v>42233</v>
      </c>
      <c r="B5515" s="512">
        <v>23</v>
      </c>
      <c r="H5515" s="504">
        <v>382.19499999999999</v>
      </c>
      <c r="O5515" s="511">
        <v>42598</v>
      </c>
      <c r="P5515" s="512">
        <v>23</v>
      </c>
      <c r="V5515" s="504">
        <v>357.738</v>
      </c>
      <c r="AC5515" s="511">
        <f t="shared" si="171"/>
        <v>42964.916666653342</v>
      </c>
      <c r="AD5515" s="512">
        <f t="shared" si="170"/>
        <v>23</v>
      </c>
      <c r="AJ5515" s="504">
        <v>351</v>
      </c>
    </row>
    <row r="5516" spans="1:36" x14ac:dyDescent="0.2">
      <c r="A5516" s="511">
        <v>42233</v>
      </c>
      <c r="B5516" s="512">
        <v>24</v>
      </c>
      <c r="H5516" s="504">
        <v>335.87799999999999</v>
      </c>
      <c r="O5516" s="511">
        <v>42598</v>
      </c>
      <c r="P5516" s="512">
        <v>24</v>
      </c>
      <c r="V5516" s="504">
        <v>314.63600000000002</v>
      </c>
      <c r="AC5516" s="511">
        <f t="shared" si="171"/>
        <v>42964.958333320006</v>
      </c>
      <c r="AD5516" s="512">
        <f t="shared" si="170"/>
        <v>24</v>
      </c>
      <c r="AJ5516" s="504">
        <v>300</v>
      </c>
    </row>
    <row r="5517" spans="1:36" x14ac:dyDescent="0.2">
      <c r="A5517" s="511">
        <v>42234</v>
      </c>
      <c r="B5517" s="512">
        <v>1</v>
      </c>
      <c r="H5517" s="504">
        <v>303.65100000000001</v>
      </c>
      <c r="O5517" s="511">
        <v>42599</v>
      </c>
      <c r="P5517" s="512">
        <v>1</v>
      </c>
      <c r="V5517" s="504">
        <v>284.60300000000001</v>
      </c>
      <c r="AC5517" s="511">
        <f t="shared" si="171"/>
        <v>42964.99999998667</v>
      </c>
      <c r="AD5517" s="512">
        <f t="shared" si="170"/>
        <v>1</v>
      </c>
      <c r="AJ5517" s="504">
        <v>262</v>
      </c>
    </row>
    <row r="5518" spans="1:36" x14ac:dyDescent="0.2">
      <c r="A5518" s="511">
        <v>42234</v>
      </c>
      <c r="B5518" s="512">
        <v>2</v>
      </c>
      <c r="H5518" s="504">
        <v>279.66199999999998</v>
      </c>
      <c r="O5518" s="511">
        <v>42599</v>
      </c>
      <c r="P5518" s="512">
        <v>2</v>
      </c>
      <c r="V5518" s="504">
        <v>266.56700000000001</v>
      </c>
      <c r="AC5518" s="511">
        <f t="shared" si="171"/>
        <v>42965.041666653335</v>
      </c>
      <c r="AD5518" s="512">
        <f t="shared" si="170"/>
        <v>2</v>
      </c>
      <c r="AJ5518" s="504">
        <v>242</v>
      </c>
    </row>
    <row r="5519" spans="1:36" x14ac:dyDescent="0.2">
      <c r="A5519" s="511">
        <v>42234</v>
      </c>
      <c r="B5519" s="512">
        <v>3</v>
      </c>
      <c r="H5519" s="504">
        <v>265.22300000000001</v>
      </c>
      <c r="O5519" s="511">
        <v>42599</v>
      </c>
      <c r="P5519" s="512">
        <v>3</v>
      </c>
      <c r="V5519" s="504">
        <v>253.708</v>
      </c>
      <c r="AC5519" s="511">
        <f t="shared" si="171"/>
        <v>42965.083333319999</v>
      </c>
      <c r="AD5519" s="512">
        <f t="shared" si="170"/>
        <v>3</v>
      </c>
      <c r="AJ5519" s="504">
        <v>231</v>
      </c>
    </row>
    <row r="5520" spans="1:36" x14ac:dyDescent="0.2">
      <c r="A5520" s="511">
        <v>42234</v>
      </c>
      <c r="B5520" s="512">
        <v>4</v>
      </c>
      <c r="H5520" s="504">
        <v>254.24700000000001</v>
      </c>
      <c r="O5520" s="511">
        <v>42599</v>
      </c>
      <c r="P5520" s="512">
        <v>4</v>
      </c>
      <c r="V5520" s="504">
        <v>247.70599999999999</v>
      </c>
      <c r="AC5520" s="511">
        <f t="shared" si="171"/>
        <v>42965.124999986663</v>
      </c>
      <c r="AD5520" s="512">
        <f t="shared" si="170"/>
        <v>4</v>
      </c>
      <c r="AJ5520" s="504">
        <v>227</v>
      </c>
    </row>
    <row r="5521" spans="1:36" x14ac:dyDescent="0.2">
      <c r="A5521" s="511">
        <v>42234</v>
      </c>
      <c r="B5521" s="512">
        <v>5</v>
      </c>
      <c r="H5521" s="504">
        <v>253.02199999999999</v>
      </c>
      <c r="O5521" s="511">
        <v>42599</v>
      </c>
      <c r="P5521" s="512">
        <v>5</v>
      </c>
      <c r="V5521" s="504">
        <v>248.33500000000001</v>
      </c>
      <c r="AC5521" s="511">
        <f t="shared" si="171"/>
        <v>42965.166666653327</v>
      </c>
      <c r="AD5521" s="512">
        <f t="shared" si="170"/>
        <v>5</v>
      </c>
      <c r="AJ5521" s="504">
        <v>225</v>
      </c>
    </row>
    <row r="5522" spans="1:36" x14ac:dyDescent="0.2">
      <c r="A5522" s="511">
        <v>42234</v>
      </c>
      <c r="B5522" s="512">
        <v>6</v>
      </c>
      <c r="H5522" s="504">
        <v>258.10000000000002</v>
      </c>
      <c r="O5522" s="511">
        <v>42599</v>
      </c>
      <c r="P5522" s="512">
        <v>6</v>
      </c>
      <c r="V5522" s="504">
        <v>257.96300000000002</v>
      </c>
      <c r="AC5522" s="511">
        <f t="shared" si="171"/>
        <v>42965.208333319992</v>
      </c>
      <c r="AD5522" s="512">
        <f t="shared" si="170"/>
        <v>6</v>
      </c>
      <c r="AJ5522" s="504">
        <v>227</v>
      </c>
    </row>
    <row r="5523" spans="1:36" x14ac:dyDescent="0.2">
      <c r="A5523" s="511">
        <v>42234</v>
      </c>
      <c r="B5523" s="512">
        <v>7</v>
      </c>
      <c r="H5523" s="504">
        <v>267.80500000000001</v>
      </c>
      <c r="O5523" s="511">
        <v>42599</v>
      </c>
      <c r="P5523" s="512">
        <v>7</v>
      </c>
      <c r="V5523" s="504">
        <v>271.779</v>
      </c>
      <c r="AC5523" s="511">
        <f t="shared" si="171"/>
        <v>42965.249999986656</v>
      </c>
      <c r="AD5523" s="512">
        <f t="shared" si="170"/>
        <v>7</v>
      </c>
      <c r="AJ5523" s="504">
        <v>230</v>
      </c>
    </row>
    <row r="5524" spans="1:36" x14ac:dyDescent="0.2">
      <c r="A5524" s="511">
        <v>42234</v>
      </c>
      <c r="B5524" s="512">
        <v>8</v>
      </c>
      <c r="H5524" s="504">
        <v>281.33</v>
      </c>
      <c r="O5524" s="511">
        <v>42599</v>
      </c>
      <c r="P5524" s="512">
        <v>8</v>
      </c>
      <c r="V5524" s="504">
        <v>281.59399999999999</v>
      </c>
      <c r="AC5524" s="511">
        <f t="shared" si="171"/>
        <v>42965.29166665332</v>
      </c>
      <c r="AD5524" s="512">
        <f t="shared" si="170"/>
        <v>8</v>
      </c>
      <c r="AJ5524" s="504">
        <v>239</v>
      </c>
    </row>
    <row r="5525" spans="1:36" x14ac:dyDescent="0.2">
      <c r="A5525" s="511">
        <v>42234</v>
      </c>
      <c r="B5525" s="512">
        <v>9</v>
      </c>
      <c r="H5525" s="504">
        <v>292.262</v>
      </c>
      <c r="O5525" s="511">
        <v>42599</v>
      </c>
      <c r="P5525" s="512">
        <v>9</v>
      </c>
      <c r="V5525" s="504">
        <v>294.56099999999998</v>
      </c>
      <c r="AC5525" s="511">
        <f t="shared" si="171"/>
        <v>42965.333333319984</v>
      </c>
      <c r="AD5525" s="512">
        <f t="shared" si="170"/>
        <v>9</v>
      </c>
      <c r="AJ5525" s="504">
        <v>251</v>
      </c>
    </row>
    <row r="5526" spans="1:36" x14ac:dyDescent="0.2">
      <c r="A5526" s="511">
        <v>42234</v>
      </c>
      <c r="B5526" s="512">
        <v>10</v>
      </c>
      <c r="H5526" s="504">
        <v>308.83499999999998</v>
      </c>
      <c r="O5526" s="511">
        <v>42599</v>
      </c>
      <c r="P5526" s="512">
        <v>10</v>
      </c>
      <c r="V5526" s="504">
        <v>308.84500000000003</v>
      </c>
      <c r="AC5526" s="511">
        <f t="shared" si="171"/>
        <v>42965.374999986649</v>
      </c>
      <c r="AD5526" s="512">
        <f t="shared" ref="AD5526:AD5589" si="172">B5526</f>
        <v>10</v>
      </c>
      <c r="AJ5526" s="504">
        <v>267</v>
      </c>
    </row>
    <row r="5527" spans="1:36" x14ac:dyDescent="0.2">
      <c r="A5527" s="511">
        <v>42234</v>
      </c>
      <c r="B5527" s="512">
        <v>11</v>
      </c>
      <c r="H5527" s="504">
        <v>325.75900000000001</v>
      </c>
      <c r="O5527" s="511">
        <v>42599</v>
      </c>
      <c r="P5527" s="512">
        <v>11</v>
      </c>
      <c r="V5527" s="504">
        <v>330.42</v>
      </c>
      <c r="AC5527" s="511">
        <f t="shared" ref="AC5527:AC5590" si="173">AC5526+1/24</f>
        <v>42965.416666653313</v>
      </c>
      <c r="AD5527" s="512">
        <f t="shared" si="172"/>
        <v>11</v>
      </c>
      <c r="AJ5527" s="504">
        <v>284</v>
      </c>
    </row>
    <row r="5528" spans="1:36" x14ac:dyDescent="0.2">
      <c r="A5528" s="511">
        <v>42234</v>
      </c>
      <c r="B5528" s="512">
        <v>12</v>
      </c>
      <c r="H5528" s="504">
        <v>347.58600000000001</v>
      </c>
      <c r="O5528" s="511">
        <v>42599</v>
      </c>
      <c r="P5528" s="512">
        <v>12</v>
      </c>
      <c r="V5528" s="504">
        <v>357.38200000000001</v>
      </c>
      <c r="AC5528" s="511">
        <f t="shared" si="173"/>
        <v>42965.458333319977</v>
      </c>
      <c r="AD5528" s="512">
        <f t="shared" si="172"/>
        <v>12</v>
      </c>
      <c r="AJ5528" s="504">
        <v>307</v>
      </c>
    </row>
    <row r="5529" spans="1:36" x14ac:dyDescent="0.2">
      <c r="A5529" s="511">
        <v>42234</v>
      </c>
      <c r="B5529" s="512">
        <v>13</v>
      </c>
      <c r="H5529" s="504">
        <v>375.29300000000001</v>
      </c>
      <c r="O5529" s="511">
        <v>42599</v>
      </c>
      <c r="P5529" s="512">
        <v>13</v>
      </c>
      <c r="V5529" s="504">
        <v>389.255</v>
      </c>
      <c r="AC5529" s="511">
        <f t="shared" si="173"/>
        <v>42965.499999986641</v>
      </c>
      <c r="AD5529" s="512">
        <f t="shared" si="172"/>
        <v>13</v>
      </c>
      <c r="AJ5529" s="504">
        <v>335</v>
      </c>
    </row>
    <row r="5530" spans="1:36" x14ac:dyDescent="0.2">
      <c r="A5530" s="511">
        <v>42234</v>
      </c>
      <c r="B5530" s="512">
        <v>14</v>
      </c>
      <c r="H5530" s="504">
        <v>408.42500000000001</v>
      </c>
      <c r="O5530" s="511">
        <v>42599</v>
      </c>
      <c r="P5530" s="512">
        <v>14</v>
      </c>
      <c r="V5530" s="504">
        <v>423.387</v>
      </c>
      <c r="AC5530" s="511">
        <f t="shared" si="173"/>
        <v>42965.541666653306</v>
      </c>
      <c r="AD5530" s="512">
        <f t="shared" si="172"/>
        <v>14</v>
      </c>
      <c r="AJ5530" s="504">
        <v>372</v>
      </c>
    </row>
    <row r="5531" spans="1:36" x14ac:dyDescent="0.2">
      <c r="A5531" s="511">
        <v>42234</v>
      </c>
      <c r="B5531" s="512">
        <v>15</v>
      </c>
      <c r="H5531" s="504">
        <v>434.51299999999998</v>
      </c>
      <c r="O5531" s="511">
        <v>42599</v>
      </c>
      <c r="P5531" s="512">
        <v>15</v>
      </c>
      <c r="V5531" s="504">
        <v>456.45400000000001</v>
      </c>
      <c r="AC5531" s="511">
        <f t="shared" si="173"/>
        <v>42965.58333331997</v>
      </c>
      <c r="AD5531" s="512">
        <f t="shared" si="172"/>
        <v>15</v>
      </c>
      <c r="AJ5531" s="504">
        <v>417</v>
      </c>
    </row>
    <row r="5532" spans="1:36" x14ac:dyDescent="0.2">
      <c r="A5532" s="511">
        <v>42234</v>
      </c>
      <c r="B5532" s="512">
        <v>16</v>
      </c>
      <c r="H5532" s="504">
        <v>456.053</v>
      </c>
      <c r="O5532" s="511">
        <v>42599</v>
      </c>
      <c r="P5532" s="512">
        <v>16</v>
      </c>
      <c r="V5532" s="504">
        <v>478.548</v>
      </c>
      <c r="AC5532" s="511">
        <f t="shared" si="173"/>
        <v>42965.624999986634</v>
      </c>
      <c r="AD5532" s="512">
        <f t="shared" si="172"/>
        <v>16</v>
      </c>
      <c r="AJ5532" s="504">
        <v>462</v>
      </c>
    </row>
    <row r="5533" spans="1:36" x14ac:dyDescent="0.2">
      <c r="A5533" s="511">
        <v>42234</v>
      </c>
      <c r="B5533" s="512">
        <v>17</v>
      </c>
      <c r="H5533" s="504">
        <v>469.74200000000002</v>
      </c>
      <c r="O5533" s="511">
        <v>42599</v>
      </c>
      <c r="P5533" s="512">
        <v>17</v>
      </c>
      <c r="V5533" s="504">
        <v>494.14600000000002</v>
      </c>
      <c r="AC5533" s="511">
        <f t="shared" si="173"/>
        <v>42965.666666653298</v>
      </c>
      <c r="AD5533" s="512">
        <f t="shared" si="172"/>
        <v>17</v>
      </c>
      <c r="AJ5533" s="504">
        <v>491</v>
      </c>
    </row>
    <row r="5534" spans="1:36" x14ac:dyDescent="0.2">
      <c r="A5534" s="511">
        <v>42234</v>
      </c>
      <c r="B5534" s="512">
        <v>18</v>
      </c>
      <c r="H5534" s="504">
        <v>470.245</v>
      </c>
      <c r="O5534" s="511">
        <v>42599</v>
      </c>
      <c r="P5534" s="512">
        <v>18</v>
      </c>
      <c r="V5534" s="504">
        <v>497.48700000000002</v>
      </c>
      <c r="AC5534" s="511">
        <f t="shared" si="173"/>
        <v>42965.708333319963</v>
      </c>
      <c r="AD5534" s="512">
        <f t="shared" si="172"/>
        <v>18</v>
      </c>
      <c r="AJ5534" s="504">
        <v>502</v>
      </c>
    </row>
    <row r="5535" spans="1:36" x14ac:dyDescent="0.2">
      <c r="A5535" s="511">
        <v>42234</v>
      </c>
      <c r="B5535" s="512">
        <v>19</v>
      </c>
      <c r="H5535" s="504">
        <v>462.53699999999998</v>
      </c>
      <c r="O5535" s="511">
        <v>42599</v>
      </c>
      <c r="P5535" s="512">
        <v>19</v>
      </c>
      <c r="V5535" s="504">
        <v>490.66800000000001</v>
      </c>
      <c r="AC5535" s="511">
        <f t="shared" si="173"/>
        <v>42965.749999986627</v>
      </c>
      <c r="AD5535" s="512">
        <f t="shared" si="172"/>
        <v>19</v>
      </c>
      <c r="AJ5535" s="504">
        <v>497</v>
      </c>
    </row>
    <row r="5536" spans="1:36" x14ac:dyDescent="0.2">
      <c r="A5536" s="511">
        <v>42234</v>
      </c>
      <c r="B5536" s="512">
        <v>20</v>
      </c>
      <c r="H5536" s="504">
        <v>441.02600000000001</v>
      </c>
      <c r="O5536" s="511">
        <v>42599</v>
      </c>
      <c r="P5536" s="512">
        <v>20</v>
      </c>
      <c r="V5536" s="504">
        <v>472.84800000000001</v>
      </c>
      <c r="AC5536" s="511">
        <f t="shared" si="173"/>
        <v>42965.791666653291</v>
      </c>
      <c r="AD5536" s="512">
        <f t="shared" si="172"/>
        <v>20</v>
      </c>
      <c r="AJ5536" s="504">
        <v>473</v>
      </c>
    </row>
    <row r="5537" spans="1:36" x14ac:dyDescent="0.2">
      <c r="A5537" s="511">
        <v>42234</v>
      </c>
      <c r="B5537" s="512">
        <v>21</v>
      </c>
      <c r="H5537" s="504">
        <v>427.44099999999997</v>
      </c>
      <c r="O5537" s="511">
        <v>42599</v>
      </c>
      <c r="P5537" s="512">
        <v>21</v>
      </c>
      <c r="V5537" s="504">
        <v>459.76100000000002</v>
      </c>
      <c r="AC5537" s="511">
        <f t="shared" si="173"/>
        <v>42965.833333319955</v>
      </c>
      <c r="AD5537" s="512">
        <f t="shared" si="172"/>
        <v>21</v>
      </c>
      <c r="AJ5537" s="504">
        <v>443</v>
      </c>
    </row>
    <row r="5538" spans="1:36" x14ac:dyDescent="0.2">
      <c r="A5538" s="511">
        <v>42234</v>
      </c>
      <c r="B5538" s="512">
        <v>22</v>
      </c>
      <c r="H5538" s="504">
        <v>399.23099999999999</v>
      </c>
      <c r="O5538" s="511">
        <v>42599</v>
      </c>
      <c r="P5538" s="512">
        <v>22</v>
      </c>
      <c r="V5538" s="504">
        <v>427.37</v>
      </c>
      <c r="AC5538" s="511">
        <f t="shared" si="173"/>
        <v>42965.87499998662</v>
      </c>
      <c r="AD5538" s="512">
        <f t="shared" si="172"/>
        <v>22</v>
      </c>
      <c r="AJ5538" s="504">
        <v>406</v>
      </c>
    </row>
    <row r="5539" spans="1:36" x14ac:dyDescent="0.2">
      <c r="A5539" s="511">
        <v>42234</v>
      </c>
      <c r="B5539" s="512">
        <v>23</v>
      </c>
      <c r="H5539" s="504">
        <v>351.63299999999998</v>
      </c>
      <c r="O5539" s="511">
        <v>42599</v>
      </c>
      <c r="P5539" s="512">
        <v>23</v>
      </c>
      <c r="V5539" s="504">
        <v>379.00299999999999</v>
      </c>
      <c r="AC5539" s="511">
        <f t="shared" si="173"/>
        <v>42965.916666653284</v>
      </c>
      <c r="AD5539" s="512">
        <f t="shared" si="172"/>
        <v>23</v>
      </c>
      <c r="AJ5539" s="504">
        <v>350</v>
      </c>
    </row>
    <row r="5540" spans="1:36" x14ac:dyDescent="0.2">
      <c r="A5540" s="511">
        <v>42234</v>
      </c>
      <c r="B5540" s="512">
        <v>24</v>
      </c>
      <c r="H5540" s="504">
        <v>311.86200000000002</v>
      </c>
      <c r="O5540" s="511">
        <v>42599</v>
      </c>
      <c r="P5540" s="512">
        <v>24</v>
      </c>
      <c r="V5540" s="504">
        <v>331.01100000000002</v>
      </c>
      <c r="AC5540" s="511">
        <f t="shared" si="173"/>
        <v>42965.958333319948</v>
      </c>
      <c r="AD5540" s="512">
        <f t="shared" si="172"/>
        <v>24</v>
      </c>
      <c r="AJ5540" s="504">
        <v>301</v>
      </c>
    </row>
    <row r="5541" spans="1:36" x14ac:dyDescent="0.2">
      <c r="A5541" s="511">
        <v>42235</v>
      </c>
      <c r="B5541" s="512">
        <v>1</v>
      </c>
      <c r="H5541" s="504">
        <v>281.072</v>
      </c>
      <c r="O5541" s="511">
        <v>42600</v>
      </c>
      <c r="P5541" s="512">
        <v>1</v>
      </c>
      <c r="V5541" s="504">
        <v>299.48099999999999</v>
      </c>
      <c r="AC5541" s="511">
        <f t="shared" si="173"/>
        <v>42965.999999986612</v>
      </c>
      <c r="AD5541" s="512">
        <f t="shared" si="172"/>
        <v>1</v>
      </c>
      <c r="AJ5541" s="504">
        <v>267</v>
      </c>
    </row>
    <row r="5542" spans="1:36" x14ac:dyDescent="0.2">
      <c r="A5542" s="511">
        <v>42235</v>
      </c>
      <c r="B5542" s="512">
        <v>2</v>
      </c>
      <c r="H5542" s="504">
        <v>260.93700000000001</v>
      </c>
      <c r="O5542" s="511">
        <v>42600</v>
      </c>
      <c r="P5542" s="512">
        <v>2</v>
      </c>
      <c r="V5542" s="504">
        <v>278.22500000000002</v>
      </c>
      <c r="AC5542" s="511">
        <f t="shared" si="173"/>
        <v>42966.041666653276</v>
      </c>
      <c r="AD5542" s="512">
        <f t="shared" si="172"/>
        <v>2</v>
      </c>
      <c r="AJ5542" s="504">
        <v>244</v>
      </c>
    </row>
    <row r="5543" spans="1:36" x14ac:dyDescent="0.2">
      <c r="A5543" s="511">
        <v>42235</v>
      </c>
      <c r="B5543" s="512">
        <v>3</v>
      </c>
      <c r="H5543" s="504">
        <v>247.89099999999999</v>
      </c>
      <c r="O5543" s="511">
        <v>42600</v>
      </c>
      <c r="P5543" s="512">
        <v>3</v>
      </c>
      <c r="V5543" s="504">
        <v>261.49599999999998</v>
      </c>
      <c r="AC5543" s="511">
        <f t="shared" si="173"/>
        <v>42966.083333319941</v>
      </c>
      <c r="AD5543" s="512">
        <f t="shared" si="172"/>
        <v>3</v>
      </c>
      <c r="AJ5543" s="504">
        <v>232</v>
      </c>
    </row>
    <row r="5544" spans="1:36" x14ac:dyDescent="0.2">
      <c r="A5544" s="511">
        <v>42235</v>
      </c>
      <c r="B5544" s="512">
        <v>4</v>
      </c>
      <c r="H5544" s="504">
        <v>242.49600000000001</v>
      </c>
      <c r="O5544" s="511">
        <v>42600</v>
      </c>
      <c r="P5544" s="512">
        <v>4</v>
      </c>
      <c r="V5544" s="504">
        <v>254.4</v>
      </c>
      <c r="AC5544" s="511">
        <f t="shared" si="173"/>
        <v>42966.124999986605</v>
      </c>
      <c r="AD5544" s="512">
        <f t="shared" si="172"/>
        <v>4</v>
      </c>
      <c r="AJ5544" s="504">
        <v>228</v>
      </c>
    </row>
    <row r="5545" spans="1:36" x14ac:dyDescent="0.2">
      <c r="A5545" s="511">
        <v>42235</v>
      </c>
      <c r="B5545" s="512">
        <v>5</v>
      </c>
      <c r="H5545" s="504">
        <v>242.78200000000001</v>
      </c>
      <c r="O5545" s="511">
        <v>42600</v>
      </c>
      <c r="P5545" s="512">
        <v>5</v>
      </c>
      <c r="V5545" s="504">
        <v>253.18799999999999</v>
      </c>
      <c r="AC5545" s="511">
        <f t="shared" si="173"/>
        <v>42966.166666653269</v>
      </c>
      <c r="AD5545" s="512">
        <f t="shared" si="172"/>
        <v>5</v>
      </c>
      <c r="AJ5545" s="504">
        <v>227</v>
      </c>
    </row>
    <row r="5546" spans="1:36" x14ac:dyDescent="0.2">
      <c r="A5546" s="511">
        <v>42235</v>
      </c>
      <c r="B5546" s="512">
        <v>6</v>
      </c>
      <c r="H5546" s="504">
        <v>249.327</v>
      </c>
      <c r="O5546" s="511">
        <v>42600</v>
      </c>
      <c r="P5546" s="512">
        <v>6</v>
      </c>
      <c r="V5546" s="504">
        <v>260.822</v>
      </c>
      <c r="AC5546" s="511">
        <f t="shared" si="173"/>
        <v>42966.208333319933</v>
      </c>
      <c r="AD5546" s="512">
        <f t="shared" si="172"/>
        <v>6</v>
      </c>
      <c r="AJ5546" s="504">
        <v>228</v>
      </c>
    </row>
    <row r="5547" spans="1:36" x14ac:dyDescent="0.2">
      <c r="A5547" s="511">
        <v>42235</v>
      </c>
      <c r="B5547" s="512">
        <v>7</v>
      </c>
      <c r="H5547" s="504">
        <v>261.221</v>
      </c>
      <c r="O5547" s="511">
        <v>42600</v>
      </c>
      <c r="P5547" s="512">
        <v>7</v>
      </c>
      <c r="V5547" s="504">
        <v>275.80500000000001</v>
      </c>
      <c r="AC5547" s="511">
        <f t="shared" si="173"/>
        <v>42966.249999986598</v>
      </c>
      <c r="AD5547" s="512">
        <f t="shared" si="172"/>
        <v>7</v>
      </c>
      <c r="AJ5547" s="504">
        <v>233</v>
      </c>
    </row>
    <row r="5548" spans="1:36" x14ac:dyDescent="0.2">
      <c r="A5548" s="511">
        <v>42235</v>
      </c>
      <c r="B5548" s="512">
        <v>8</v>
      </c>
      <c r="H5548" s="504">
        <v>269.42399999999998</v>
      </c>
      <c r="O5548" s="511">
        <v>42600</v>
      </c>
      <c r="P5548" s="512">
        <v>8</v>
      </c>
      <c r="V5548" s="504">
        <v>285.75400000000002</v>
      </c>
      <c r="AC5548" s="511">
        <f t="shared" si="173"/>
        <v>42966.291666653262</v>
      </c>
      <c r="AD5548" s="512">
        <f t="shared" si="172"/>
        <v>8</v>
      </c>
      <c r="AJ5548" s="504">
        <v>238</v>
      </c>
    </row>
    <row r="5549" spans="1:36" x14ac:dyDescent="0.2">
      <c r="A5549" s="511">
        <v>42235</v>
      </c>
      <c r="B5549" s="512">
        <v>9</v>
      </c>
      <c r="H5549" s="504">
        <v>277.58800000000002</v>
      </c>
      <c r="O5549" s="511">
        <v>42600</v>
      </c>
      <c r="P5549" s="512">
        <v>9</v>
      </c>
      <c r="V5549" s="504">
        <v>295.71899999999999</v>
      </c>
      <c r="AC5549" s="511">
        <f t="shared" si="173"/>
        <v>42966.333333319926</v>
      </c>
      <c r="AD5549" s="512">
        <f t="shared" si="172"/>
        <v>9</v>
      </c>
      <c r="AJ5549" s="504">
        <v>245</v>
      </c>
    </row>
    <row r="5550" spans="1:36" x14ac:dyDescent="0.2">
      <c r="A5550" s="511">
        <v>42235</v>
      </c>
      <c r="B5550" s="512">
        <v>10</v>
      </c>
      <c r="H5550" s="504">
        <v>287.27</v>
      </c>
      <c r="O5550" s="511">
        <v>42600</v>
      </c>
      <c r="P5550" s="512">
        <v>10</v>
      </c>
      <c r="V5550" s="504">
        <v>311.92</v>
      </c>
      <c r="AC5550" s="511">
        <f t="shared" si="173"/>
        <v>42966.37499998659</v>
      </c>
      <c r="AD5550" s="512">
        <f t="shared" si="172"/>
        <v>10</v>
      </c>
      <c r="AJ5550" s="504">
        <v>259</v>
      </c>
    </row>
    <row r="5551" spans="1:36" x14ac:dyDescent="0.2">
      <c r="A5551" s="511">
        <v>42235</v>
      </c>
      <c r="B5551" s="512">
        <v>11</v>
      </c>
      <c r="H5551" s="504">
        <v>299.91699999999997</v>
      </c>
      <c r="O5551" s="511">
        <v>42600</v>
      </c>
      <c r="P5551" s="512">
        <v>11</v>
      </c>
      <c r="V5551" s="504">
        <v>330.61700000000002</v>
      </c>
      <c r="AC5551" s="511">
        <f t="shared" si="173"/>
        <v>42966.416666653255</v>
      </c>
      <c r="AD5551" s="512">
        <f t="shared" si="172"/>
        <v>11</v>
      </c>
      <c r="AJ5551" s="504">
        <v>276</v>
      </c>
    </row>
    <row r="5552" spans="1:36" x14ac:dyDescent="0.2">
      <c r="A5552" s="511">
        <v>42235</v>
      </c>
      <c r="B5552" s="512">
        <v>12</v>
      </c>
      <c r="H5552" s="504">
        <v>314.96300000000002</v>
      </c>
      <c r="O5552" s="511">
        <v>42600</v>
      </c>
      <c r="P5552" s="512">
        <v>12</v>
      </c>
      <c r="V5552" s="504">
        <v>352.661</v>
      </c>
      <c r="AC5552" s="511">
        <f t="shared" si="173"/>
        <v>42966.458333319919</v>
      </c>
      <c r="AD5552" s="512">
        <f t="shared" si="172"/>
        <v>12</v>
      </c>
      <c r="AJ5552" s="504">
        <v>296</v>
      </c>
    </row>
    <row r="5553" spans="1:36" x14ac:dyDescent="0.2">
      <c r="A5553" s="511">
        <v>42235</v>
      </c>
      <c r="B5553" s="512">
        <v>13</v>
      </c>
      <c r="H5553" s="504">
        <v>335.15899999999999</v>
      </c>
      <c r="O5553" s="511">
        <v>42600</v>
      </c>
      <c r="P5553" s="512">
        <v>13</v>
      </c>
      <c r="V5553" s="504">
        <v>380.49599999999998</v>
      </c>
      <c r="AC5553" s="511">
        <f t="shared" si="173"/>
        <v>42966.499999986583</v>
      </c>
      <c r="AD5553" s="512">
        <f t="shared" si="172"/>
        <v>13</v>
      </c>
      <c r="AJ5553" s="504">
        <v>319</v>
      </c>
    </row>
    <row r="5554" spans="1:36" x14ac:dyDescent="0.2">
      <c r="A5554" s="511">
        <v>42235</v>
      </c>
      <c r="B5554" s="512">
        <v>14</v>
      </c>
      <c r="H5554" s="504">
        <v>365.00900000000001</v>
      </c>
      <c r="O5554" s="511">
        <v>42600</v>
      </c>
      <c r="P5554" s="512">
        <v>14</v>
      </c>
      <c r="V5554" s="504">
        <v>410.76799999999997</v>
      </c>
      <c r="AC5554" s="511">
        <f t="shared" si="173"/>
        <v>42966.541666653247</v>
      </c>
      <c r="AD5554" s="512">
        <f t="shared" si="172"/>
        <v>14</v>
      </c>
      <c r="AJ5554" s="504">
        <v>349</v>
      </c>
    </row>
    <row r="5555" spans="1:36" x14ac:dyDescent="0.2">
      <c r="A5555" s="511">
        <v>42235</v>
      </c>
      <c r="B5555" s="512">
        <v>15</v>
      </c>
      <c r="H5555" s="504">
        <v>393.89699999999999</v>
      </c>
      <c r="O5555" s="511">
        <v>42600</v>
      </c>
      <c r="P5555" s="512">
        <v>15</v>
      </c>
      <c r="V5555" s="504">
        <v>435.30099999999999</v>
      </c>
      <c r="AC5555" s="511">
        <f t="shared" si="173"/>
        <v>42966.583333319912</v>
      </c>
      <c r="AD5555" s="512">
        <f t="shared" si="172"/>
        <v>15</v>
      </c>
      <c r="AJ5555" s="504">
        <v>385</v>
      </c>
    </row>
    <row r="5556" spans="1:36" x14ac:dyDescent="0.2">
      <c r="A5556" s="511">
        <v>42235</v>
      </c>
      <c r="B5556" s="512">
        <v>16</v>
      </c>
      <c r="H5556" s="504">
        <v>418.77199999999999</v>
      </c>
      <c r="O5556" s="511">
        <v>42600</v>
      </c>
      <c r="P5556" s="512">
        <v>16</v>
      </c>
      <c r="V5556" s="504">
        <v>459.90199999999999</v>
      </c>
      <c r="AC5556" s="511">
        <f t="shared" si="173"/>
        <v>42966.624999986576</v>
      </c>
      <c r="AD5556" s="512">
        <f t="shared" si="172"/>
        <v>16</v>
      </c>
      <c r="AJ5556" s="504">
        <v>420</v>
      </c>
    </row>
    <row r="5557" spans="1:36" x14ac:dyDescent="0.2">
      <c r="A5557" s="511">
        <v>42235</v>
      </c>
      <c r="B5557" s="512">
        <v>17</v>
      </c>
      <c r="H5557" s="504">
        <v>435.31799999999998</v>
      </c>
      <c r="O5557" s="511">
        <v>42600</v>
      </c>
      <c r="P5557" s="512">
        <v>17</v>
      </c>
      <c r="V5557" s="504">
        <v>473.24099999999999</v>
      </c>
      <c r="AC5557" s="511">
        <f t="shared" si="173"/>
        <v>42966.66666665324</v>
      </c>
      <c r="AD5557" s="512">
        <f t="shared" si="172"/>
        <v>17</v>
      </c>
      <c r="AJ5557" s="504">
        <v>440</v>
      </c>
    </row>
    <row r="5558" spans="1:36" x14ac:dyDescent="0.2">
      <c r="A5558" s="511">
        <v>42235</v>
      </c>
      <c r="B5558" s="512">
        <v>18</v>
      </c>
      <c r="H5558" s="504">
        <v>440.52800000000002</v>
      </c>
      <c r="O5558" s="511">
        <v>42600</v>
      </c>
      <c r="P5558" s="512">
        <v>18</v>
      </c>
      <c r="V5558" s="504">
        <v>470.83800000000002</v>
      </c>
      <c r="AC5558" s="511">
        <f t="shared" si="173"/>
        <v>42966.708333319904</v>
      </c>
      <c r="AD5558" s="512">
        <f t="shared" si="172"/>
        <v>18</v>
      </c>
      <c r="AJ5558" s="504">
        <v>447</v>
      </c>
    </row>
    <row r="5559" spans="1:36" x14ac:dyDescent="0.2">
      <c r="A5559" s="511">
        <v>42235</v>
      </c>
      <c r="B5559" s="512">
        <v>19</v>
      </c>
      <c r="H5559" s="504">
        <v>434.63600000000002</v>
      </c>
      <c r="O5559" s="511">
        <v>42600</v>
      </c>
      <c r="P5559" s="512">
        <v>19</v>
      </c>
      <c r="V5559" s="504">
        <v>455.697</v>
      </c>
      <c r="AC5559" s="511">
        <f t="shared" si="173"/>
        <v>42966.749999986569</v>
      </c>
      <c r="AD5559" s="512">
        <f t="shared" si="172"/>
        <v>19</v>
      </c>
      <c r="AJ5559" s="504">
        <v>441</v>
      </c>
    </row>
    <row r="5560" spans="1:36" x14ac:dyDescent="0.2">
      <c r="A5560" s="511">
        <v>42235</v>
      </c>
      <c r="B5560" s="512">
        <v>20</v>
      </c>
      <c r="H5560" s="504">
        <v>413.58800000000002</v>
      </c>
      <c r="O5560" s="511">
        <v>42600</v>
      </c>
      <c r="P5560" s="512">
        <v>20</v>
      </c>
      <c r="V5560" s="504">
        <v>434.63499999999999</v>
      </c>
      <c r="AC5560" s="511">
        <f t="shared" si="173"/>
        <v>42966.791666653233</v>
      </c>
      <c r="AD5560" s="512">
        <f t="shared" si="172"/>
        <v>20</v>
      </c>
      <c r="AJ5560" s="504">
        <v>414</v>
      </c>
    </row>
    <row r="5561" spans="1:36" x14ac:dyDescent="0.2">
      <c r="A5561" s="511">
        <v>42235</v>
      </c>
      <c r="B5561" s="512">
        <v>21</v>
      </c>
      <c r="H5561" s="504">
        <v>402.13099999999997</v>
      </c>
      <c r="O5561" s="511">
        <v>42600</v>
      </c>
      <c r="P5561" s="512">
        <v>21</v>
      </c>
      <c r="V5561" s="504">
        <v>421.411</v>
      </c>
      <c r="AC5561" s="511">
        <f t="shared" si="173"/>
        <v>42966.833333319897</v>
      </c>
      <c r="AD5561" s="512">
        <f t="shared" si="172"/>
        <v>21</v>
      </c>
      <c r="AJ5561" s="504">
        <v>389</v>
      </c>
    </row>
    <row r="5562" spans="1:36" x14ac:dyDescent="0.2">
      <c r="A5562" s="511">
        <v>42235</v>
      </c>
      <c r="B5562" s="512">
        <v>22</v>
      </c>
      <c r="H5562" s="504">
        <v>372.87200000000001</v>
      </c>
      <c r="O5562" s="511">
        <v>42600</v>
      </c>
      <c r="P5562" s="512">
        <v>22</v>
      </c>
      <c r="V5562" s="504">
        <v>393.46100000000001</v>
      </c>
      <c r="AC5562" s="511">
        <f t="shared" si="173"/>
        <v>42966.874999986561</v>
      </c>
      <c r="AD5562" s="512">
        <f t="shared" si="172"/>
        <v>22</v>
      </c>
      <c r="AJ5562" s="504">
        <v>362</v>
      </c>
    </row>
    <row r="5563" spans="1:36" x14ac:dyDescent="0.2">
      <c r="A5563" s="511">
        <v>42235</v>
      </c>
      <c r="B5563" s="512">
        <v>23</v>
      </c>
      <c r="H5563" s="504">
        <v>328.185</v>
      </c>
      <c r="O5563" s="511">
        <v>42600</v>
      </c>
      <c r="P5563" s="512">
        <v>23</v>
      </c>
      <c r="V5563" s="504">
        <v>351.65</v>
      </c>
      <c r="AC5563" s="511">
        <f t="shared" si="173"/>
        <v>42966.916666653226</v>
      </c>
      <c r="AD5563" s="512">
        <f t="shared" si="172"/>
        <v>23</v>
      </c>
      <c r="AJ5563" s="504">
        <v>320</v>
      </c>
    </row>
    <row r="5564" spans="1:36" x14ac:dyDescent="0.2">
      <c r="A5564" s="511">
        <v>42235</v>
      </c>
      <c r="B5564" s="512">
        <v>24</v>
      </c>
      <c r="H5564" s="504">
        <v>289.404</v>
      </c>
      <c r="O5564" s="511">
        <v>42600</v>
      </c>
      <c r="P5564" s="512">
        <v>24</v>
      </c>
      <c r="V5564" s="504">
        <v>310.35899999999998</v>
      </c>
      <c r="AC5564" s="511">
        <f t="shared" si="173"/>
        <v>42966.95833331989</v>
      </c>
      <c r="AD5564" s="512">
        <f t="shared" si="172"/>
        <v>24</v>
      </c>
      <c r="AJ5564" s="504">
        <v>280</v>
      </c>
    </row>
    <row r="5565" spans="1:36" x14ac:dyDescent="0.2">
      <c r="A5565" s="511">
        <v>42236</v>
      </c>
      <c r="B5565" s="512">
        <v>1</v>
      </c>
      <c r="H5565" s="504">
        <v>262.767</v>
      </c>
      <c r="O5565" s="511">
        <v>42601</v>
      </c>
      <c r="P5565" s="512">
        <v>1</v>
      </c>
      <c r="V5565" s="504">
        <v>280.48099999999999</v>
      </c>
      <c r="AC5565" s="511">
        <f t="shared" si="173"/>
        <v>42966.999999986554</v>
      </c>
      <c r="AD5565" s="512">
        <f t="shared" si="172"/>
        <v>1</v>
      </c>
      <c r="AJ5565" s="504">
        <v>252</v>
      </c>
    </row>
    <row r="5566" spans="1:36" x14ac:dyDescent="0.2">
      <c r="A5566" s="511">
        <v>42236</v>
      </c>
      <c r="B5566" s="512">
        <v>2</v>
      </c>
      <c r="H5566" s="504">
        <v>248.04</v>
      </c>
      <c r="O5566" s="511">
        <v>42601</v>
      </c>
      <c r="P5566" s="512">
        <v>2</v>
      </c>
      <c r="V5566" s="504">
        <v>261.50099999999998</v>
      </c>
      <c r="AC5566" s="511">
        <f t="shared" si="173"/>
        <v>42967.041666653218</v>
      </c>
      <c r="AD5566" s="512">
        <f t="shared" si="172"/>
        <v>2</v>
      </c>
      <c r="AJ5566" s="504">
        <v>236</v>
      </c>
    </row>
    <row r="5567" spans="1:36" x14ac:dyDescent="0.2">
      <c r="A5567" s="511">
        <v>42236</v>
      </c>
      <c r="B5567" s="512">
        <v>3</v>
      </c>
      <c r="H5567" s="504">
        <v>238.20500000000001</v>
      </c>
      <c r="O5567" s="511">
        <v>42601</v>
      </c>
      <c r="P5567" s="512">
        <v>3</v>
      </c>
      <c r="V5567" s="504">
        <v>248.42099999999999</v>
      </c>
      <c r="AC5567" s="511">
        <f t="shared" si="173"/>
        <v>42967.083333319883</v>
      </c>
      <c r="AD5567" s="512">
        <f t="shared" si="172"/>
        <v>3</v>
      </c>
      <c r="AJ5567" s="504">
        <v>228</v>
      </c>
    </row>
    <row r="5568" spans="1:36" x14ac:dyDescent="0.2">
      <c r="A5568" s="511">
        <v>42236</v>
      </c>
      <c r="B5568" s="512">
        <v>4</v>
      </c>
      <c r="H5568" s="504">
        <v>233.297</v>
      </c>
      <c r="O5568" s="511">
        <v>42601</v>
      </c>
      <c r="P5568" s="512">
        <v>4</v>
      </c>
      <c r="V5568" s="504">
        <v>242.23500000000001</v>
      </c>
      <c r="AC5568" s="511">
        <f t="shared" si="173"/>
        <v>42967.124999986547</v>
      </c>
      <c r="AD5568" s="512">
        <f t="shared" si="172"/>
        <v>4</v>
      </c>
      <c r="AJ5568" s="504">
        <v>225</v>
      </c>
    </row>
    <row r="5569" spans="1:36" x14ac:dyDescent="0.2">
      <c r="A5569" s="511">
        <v>42236</v>
      </c>
      <c r="B5569" s="512">
        <v>5</v>
      </c>
      <c r="H5569" s="504">
        <v>235.84</v>
      </c>
      <c r="O5569" s="511">
        <v>42601</v>
      </c>
      <c r="P5569" s="512">
        <v>5</v>
      </c>
      <c r="V5569" s="504">
        <v>240.61500000000001</v>
      </c>
      <c r="AC5569" s="511">
        <f t="shared" si="173"/>
        <v>42967.166666653211</v>
      </c>
      <c r="AD5569" s="512">
        <f t="shared" si="172"/>
        <v>5</v>
      </c>
      <c r="AJ5569" s="504">
        <v>224</v>
      </c>
    </row>
    <row r="5570" spans="1:36" x14ac:dyDescent="0.2">
      <c r="A5570" s="511">
        <v>42236</v>
      </c>
      <c r="B5570" s="512">
        <v>6</v>
      </c>
      <c r="H5570" s="504">
        <v>244.05500000000001</v>
      </c>
      <c r="O5570" s="511">
        <v>42601</v>
      </c>
      <c r="P5570" s="512">
        <v>6</v>
      </c>
      <c r="V5570" s="504">
        <v>249.422</v>
      </c>
      <c r="AC5570" s="511">
        <f t="shared" si="173"/>
        <v>42967.208333319875</v>
      </c>
      <c r="AD5570" s="512">
        <f t="shared" si="172"/>
        <v>6</v>
      </c>
      <c r="AJ5570" s="504">
        <v>225</v>
      </c>
    </row>
    <row r="5571" spans="1:36" x14ac:dyDescent="0.2">
      <c r="A5571" s="511">
        <v>42236</v>
      </c>
      <c r="B5571" s="512">
        <v>7</v>
      </c>
      <c r="H5571" s="504">
        <v>258.82400000000001</v>
      </c>
      <c r="O5571" s="511">
        <v>42601</v>
      </c>
      <c r="P5571" s="512">
        <v>7</v>
      </c>
      <c r="V5571" s="504">
        <v>264.58199999999999</v>
      </c>
      <c r="AC5571" s="511">
        <f t="shared" si="173"/>
        <v>42967.249999986539</v>
      </c>
      <c r="AD5571" s="512">
        <f t="shared" si="172"/>
        <v>7</v>
      </c>
      <c r="AJ5571" s="504">
        <v>227</v>
      </c>
    </row>
    <row r="5572" spans="1:36" x14ac:dyDescent="0.2">
      <c r="A5572" s="511">
        <v>42236</v>
      </c>
      <c r="B5572" s="512">
        <v>8</v>
      </c>
      <c r="H5572" s="504">
        <v>268.08100000000002</v>
      </c>
      <c r="O5572" s="511">
        <v>42601</v>
      </c>
      <c r="P5572" s="512">
        <v>8</v>
      </c>
      <c r="V5572" s="504">
        <v>273.911</v>
      </c>
      <c r="AC5572" s="511">
        <f t="shared" si="173"/>
        <v>42967.291666653204</v>
      </c>
      <c r="AD5572" s="512">
        <f t="shared" si="172"/>
        <v>8</v>
      </c>
      <c r="AJ5572" s="504">
        <v>229</v>
      </c>
    </row>
    <row r="5573" spans="1:36" x14ac:dyDescent="0.2">
      <c r="A5573" s="511">
        <v>42236</v>
      </c>
      <c r="B5573" s="512">
        <v>9</v>
      </c>
      <c r="H5573" s="504">
        <v>273.30099999999999</v>
      </c>
      <c r="O5573" s="511">
        <v>42601</v>
      </c>
      <c r="P5573" s="512">
        <v>9</v>
      </c>
      <c r="V5573" s="504">
        <v>282.95600000000002</v>
      </c>
      <c r="AC5573" s="511">
        <f t="shared" si="173"/>
        <v>42967.333333319868</v>
      </c>
      <c r="AD5573" s="512">
        <f t="shared" si="172"/>
        <v>9</v>
      </c>
      <c r="AJ5573" s="504">
        <v>233</v>
      </c>
    </row>
    <row r="5574" spans="1:36" x14ac:dyDescent="0.2">
      <c r="A5574" s="511">
        <v>42236</v>
      </c>
      <c r="B5574" s="512">
        <v>10</v>
      </c>
      <c r="H5574" s="504">
        <v>281.52600000000001</v>
      </c>
      <c r="O5574" s="511">
        <v>42601</v>
      </c>
      <c r="P5574" s="512">
        <v>10</v>
      </c>
      <c r="V5574" s="504">
        <v>298.07600000000002</v>
      </c>
      <c r="AC5574" s="511">
        <f t="shared" si="173"/>
        <v>42967.374999986532</v>
      </c>
      <c r="AD5574" s="512">
        <f t="shared" si="172"/>
        <v>10</v>
      </c>
      <c r="AJ5574" s="504">
        <v>243</v>
      </c>
    </row>
    <row r="5575" spans="1:36" x14ac:dyDescent="0.2">
      <c r="A5575" s="511">
        <v>42236</v>
      </c>
      <c r="B5575" s="512">
        <v>11</v>
      </c>
      <c r="H5575" s="504">
        <v>291.93900000000002</v>
      </c>
      <c r="O5575" s="511">
        <v>42601</v>
      </c>
      <c r="P5575" s="512">
        <v>11</v>
      </c>
      <c r="V5575" s="504">
        <v>315.18</v>
      </c>
      <c r="AC5575" s="511">
        <f t="shared" si="173"/>
        <v>42967.416666653196</v>
      </c>
      <c r="AD5575" s="512">
        <f t="shared" si="172"/>
        <v>11</v>
      </c>
      <c r="AJ5575" s="504">
        <v>258</v>
      </c>
    </row>
    <row r="5576" spans="1:36" x14ac:dyDescent="0.2">
      <c r="A5576" s="511">
        <v>42236</v>
      </c>
      <c r="B5576" s="512">
        <v>12</v>
      </c>
      <c r="H5576" s="504">
        <v>305.28399999999999</v>
      </c>
      <c r="O5576" s="511">
        <v>42601</v>
      </c>
      <c r="P5576" s="512">
        <v>12</v>
      </c>
      <c r="V5576" s="504">
        <v>337.74599999999998</v>
      </c>
      <c r="AC5576" s="511">
        <f t="shared" si="173"/>
        <v>42967.458333319861</v>
      </c>
      <c r="AD5576" s="512">
        <f t="shared" si="172"/>
        <v>12</v>
      </c>
      <c r="AJ5576" s="504">
        <v>275</v>
      </c>
    </row>
    <row r="5577" spans="1:36" x14ac:dyDescent="0.2">
      <c r="A5577" s="511">
        <v>42236</v>
      </c>
      <c r="B5577" s="512">
        <v>13</v>
      </c>
      <c r="H5577" s="504">
        <v>322.14800000000002</v>
      </c>
      <c r="O5577" s="511">
        <v>42601</v>
      </c>
      <c r="P5577" s="512">
        <v>13</v>
      </c>
      <c r="V5577" s="504">
        <v>366.39</v>
      </c>
      <c r="AC5577" s="511">
        <f t="shared" si="173"/>
        <v>42967.499999986525</v>
      </c>
      <c r="AD5577" s="512">
        <f t="shared" si="172"/>
        <v>13</v>
      </c>
      <c r="AJ5577" s="504">
        <v>295</v>
      </c>
    </row>
    <row r="5578" spans="1:36" x14ac:dyDescent="0.2">
      <c r="A5578" s="511">
        <v>42236</v>
      </c>
      <c r="B5578" s="512">
        <v>14</v>
      </c>
      <c r="H5578" s="504">
        <v>344.14800000000002</v>
      </c>
      <c r="O5578" s="511">
        <v>42601</v>
      </c>
      <c r="P5578" s="512">
        <v>14</v>
      </c>
      <c r="V5578" s="504">
        <v>397.07600000000002</v>
      </c>
      <c r="AC5578" s="511">
        <f t="shared" si="173"/>
        <v>42967.541666653189</v>
      </c>
      <c r="AD5578" s="512">
        <f t="shared" si="172"/>
        <v>14</v>
      </c>
      <c r="AJ5578" s="504">
        <v>320</v>
      </c>
    </row>
    <row r="5579" spans="1:36" x14ac:dyDescent="0.2">
      <c r="A5579" s="511">
        <v>42236</v>
      </c>
      <c r="B5579" s="512">
        <v>15</v>
      </c>
      <c r="H5579" s="504">
        <v>368.18700000000001</v>
      </c>
      <c r="O5579" s="511">
        <v>42601</v>
      </c>
      <c r="P5579" s="512">
        <v>15</v>
      </c>
      <c r="V5579" s="504">
        <v>421.70800000000003</v>
      </c>
      <c r="AC5579" s="511">
        <f t="shared" si="173"/>
        <v>42967.583333319853</v>
      </c>
      <c r="AD5579" s="512">
        <f t="shared" si="172"/>
        <v>15</v>
      </c>
      <c r="AJ5579" s="504">
        <v>346</v>
      </c>
    </row>
    <row r="5580" spans="1:36" x14ac:dyDescent="0.2">
      <c r="A5580" s="511">
        <v>42236</v>
      </c>
      <c r="B5580" s="512">
        <v>16</v>
      </c>
      <c r="H5580" s="504">
        <v>393.75299999999999</v>
      </c>
      <c r="O5580" s="511">
        <v>42601</v>
      </c>
      <c r="P5580" s="512">
        <v>16</v>
      </c>
      <c r="V5580" s="504">
        <v>443.654</v>
      </c>
      <c r="AC5580" s="511">
        <f t="shared" si="173"/>
        <v>42967.624999986518</v>
      </c>
      <c r="AD5580" s="512">
        <f t="shared" si="172"/>
        <v>16</v>
      </c>
      <c r="AJ5580" s="504">
        <v>377</v>
      </c>
    </row>
    <row r="5581" spans="1:36" x14ac:dyDescent="0.2">
      <c r="A5581" s="511">
        <v>42236</v>
      </c>
      <c r="B5581" s="512">
        <v>17</v>
      </c>
      <c r="H5581" s="504">
        <v>412.29599999999999</v>
      </c>
      <c r="O5581" s="511">
        <v>42601</v>
      </c>
      <c r="P5581" s="512">
        <v>17</v>
      </c>
      <c r="V5581" s="504">
        <v>457.07299999999998</v>
      </c>
      <c r="AC5581" s="511">
        <f t="shared" si="173"/>
        <v>42967.666666653182</v>
      </c>
      <c r="AD5581" s="512">
        <f t="shared" si="172"/>
        <v>17</v>
      </c>
      <c r="AJ5581" s="504">
        <v>404</v>
      </c>
    </row>
    <row r="5582" spans="1:36" x14ac:dyDescent="0.2">
      <c r="A5582" s="511">
        <v>42236</v>
      </c>
      <c r="B5582" s="512">
        <v>18</v>
      </c>
      <c r="H5582" s="504">
        <v>419.91800000000001</v>
      </c>
      <c r="O5582" s="511">
        <v>42601</v>
      </c>
      <c r="P5582" s="512">
        <v>18</v>
      </c>
      <c r="V5582" s="504">
        <v>457.16199999999998</v>
      </c>
      <c r="AC5582" s="511">
        <f t="shared" si="173"/>
        <v>42967.708333319846</v>
      </c>
      <c r="AD5582" s="512">
        <f t="shared" si="172"/>
        <v>18</v>
      </c>
      <c r="AJ5582" s="504">
        <v>419</v>
      </c>
    </row>
    <row r="5583" spans="1:36" x14ac:dyDescent="0.2">
      <c r="A5583" s="511">
        <v>42236</v>
      </c>
      <c r="B5583" s="512">
        <v>19</v>
      </c>
      <c r="H5583" s="504">
        <v>414.28899999999999</v>
      </c>
      <c r="O5583" s="511">
        <v>42601</v>
      </c>
      <c r="P5583" s="512">
        <v>19</v>
      </c>
      <c r="V5583" s="504">
        <v>443.01600000000002</v>
      </c>
      <c r="AC5583" s="511">
        <f t="shared" si="173"/>
        <v>42967.74999998651</v>
      </c>
      <c r="AD5583" s="512">
        <f t="shared" si="172"/>
        <v>19</v>
      </c>
      <c r="AJ5583" s="504">
        <v>415</v>
      </c>
    </row>
    <row r="5584" spans="1:36" x14ac:dyDescent="0.2">
      <c r="A5584" s="511">
        <v>42236</v>
      </c>
      <c r="B5584" s="512">
        <v>20</v>
      </c>
      <c r="H5584" s="504">
        <v>394.99099999999999</v>
      </c>
      <c r="O5584" s="511">
        <v>42601</v>
      </c>
      <c r="P5584" s="512">
        <v>20</v>
      </c>
      <c r="V5584" s="504">
        <v>422.12299999999999</v>
      </c>
      <c r="AC5584" s="511">
        <f t="shared" si="173"/>
        <v>42967.791666653175</v>
      </c>
      <c r="AD5584" s="512">
        <f t="shared" si="172"/>
        <v>20</v>
      </c>
      <c r="AJ5584" s="504">
        <v>393</v>
      </c>
    </row>
    <row r="5585" spans="1:36" x14ac:dyDescent="0.2">
      <c r="A5585" s="511">
        <v>42236</v>
      </c>
      <c r="B5585" s="512">
        <v>21</v>
      </c>
      <c r="H5585" s="504">
        <v>386.13099999999997</v>
      </c>
      <c r="O5585" s="511">
        <v>42601</v>
      </c>
      <c r="P5585" s="512">
        <v>21</v>
      </c>
      <c r="V5585" s="504">
        <v>410.262</v>
      </c>
      <c r="AC5585" s="511">
        <f t="shared" si="173"/>
        <v>42967.833333319839</v>
      </c>
      <c r="AD5585" s="512">
        <f t="shared" si="172"/>
        <v>21</v>
      </c>
      <c r="AJ5585" s="504">
        <v>373</v>
      </c>
    </row>
    <row r="5586" spans="1:36" x14ac:dyDescent="0.2">
      <c r="A5586" s="511">
        <v>42236</v>
      </c>
      <c r="B5586" s="512">
        <v>22</v>
      </c>
      <c r="H5586" s="504">
        <v>360.952</v>
      </c>
      <c r="O5586" s="511">
        <v>42601</v>
      </c>
      <c r="P5586" s="512">
        <v>22</v>
      </c>
      <c r="V5586" s="504">
        <v>380.01600000000002</v>
      </c>
      <c r="AC5586" s="511">
        <f t="shared" si="173"/>
        <v>42967.874999986503</v>
      </c>
      <c r="AD5586" s="512">
        <f t="shared" si="172"/>
        <v>22</v>
      </c>
      <c r="AJ5586" s="504">
        <v>350</v>
      </c>
    </row>
    <row r="5587" spans="1:36" x14ac:dyDescent="0.2">
      <c r="A5587" s="511">
        <v>42236</v>
      </c>
      <c r="B5587" s="512">
        <v>23</v>
      </c>
      <c r="H5587" s="504">
        <v>317.02199999999999</v>
      </c>
      <c r="O5587" s="511">
        <v>42601</v>
      </c>
      <c r="P5587" s="512">
        <v>23</v>
      </c>
      <c r="V5587" s="504">
        <v>340.71499999999997</v>
      </c>
      <c r="AC5587" s="511">
        <f t="shared" si="173"/>
        <v>42967.916666653167</v>
      </c>
      <c r="AD5587" s="512">
        <f t="shared" si="172"/>
        <v>23</v>
      </c>
      <c r="AJ5587" s="504">
        <v>308</v>
      </c>
    </row>
    <row r="5588" spans="1:36" x14ac:dyDescent="0.2">
      <c r="A5588" s="511">
        <v>42236</v>
      </c>
      <c r="B5588" s="512">
        <v>24</v>
      </c>
      <c r="H5588" s="504">
        <v>281.76900000000001</v>
      </c>
      <c r="O5588" s="511">
        <v>42601</v>
      </c>
      <c r="P5588" s="512">
        <v>24</v>
      </c>
      <c r="V5588" s="504">
        <v>302.88600000000002</v>
      </c>
      <c r="AC5588" s="511">
        <f t="shared" si="173"/>
        <v>42967.958333319832</v>
      </c>
      <c r="AD5588" s="512">
        <f t="shared" si="172"/>
        <v>24</v>
      </c>
      <c r="AJ5588" s="504">
        <v>265</v>
      </c>
    </row>
    <row r="5589" spans="1:36" x14ac:dyDescent="0.2">
      <c r="A5589" s="511">
        <v>42237</v>
      </c>
      <c r="B5589" s="512">
        <v>1</v>
      </c>
      <c r="H5589" s="504">
        <v>259.63499999999999</v>
      </c>
      <c r="O5589" s="511">
        <v>42602</v>
      </c>
      <c r="P5589" s="512">
        <v>1</v>
      </c>
      <c r="V5589" s="504">
        <v>277.339</v>
      </c>
      <c r="AC5589" s="511">
        <f t="shared" si="173"/>
        <v>42967.999999986496</v>
      </c>
      <c r="AD5589" s="512">
        <f t="shared" si="172"/>
        <v>1</v>
      </c>
      <c r="AJ5589" s="504">
        <v>239</v>
      </c>
    </row>
    <row r="5590" spans="1:36" x14ac:dyDescent="0.2">
      <c r="A5590" s="511">
        <v>42237</v>
      </c>
      <c r="B5590" s="512">
        <v>2</v>
      </c>
      <c r="H5590" s="504">
        <v>246.25700000000001</v>
      </c>
      <c r="O5590" s="511">
        <v>42602</v>
      </c>
      <c r="P5590" s="512">
        <v>2</v>
      </c>
      <c r="V5590" s="504">
        <v>258.06700000000001</v>
      </c>
      <c r="AC5590" s="511">
        <f t="shared" si="173"/>
        <v>42968.04166665316</v>
      </c>
      <c r="AD5590" s="512">
        <f t="shared" ref="AD5590:AD5653" si="174">B5590</f>
        <v>2</v>
      </c>
      <c r="AJ5590" s="504">
        <v>228</v>
      </c>
    </row>
    <row r="5591" spans="1:36" x14ac:dyDescent="0.2">
      <c r="A5591" s="511">
        <v>42237</v>
      </c>
      <c r="B5591" s="512">
        <v>3</v>
      </c>
      <c r="H5591" s="504">
        <v>237.56</v>
      </c>
      <c r="O5591" s="511">
        <v>42602</v>
      </c>
      <c r="P5591" s="512">
        <v>3</v>
      </c>
      <c r="V5591" s="504">
        <v>246.29300000000001</v>
      </c>
      <c r="AC5591" s="511">
        <f t="shared" ref="AC5591:AC5654" si="175">AC5590+1/24</f>
        <v>42968.083333319824</v>
      </c>
      <c r="AD5591" s="512">
        <f t="shared" si="174"/>
        <v>3</v>
      </c>
      <c r="AJ5591" s="504">
        <v>224</v>
      </c>
    </row>
    <row r="5592" spans="1:36" x14ac:dyDescent="0.2">
      <c r="A5592" s="511">
        <v>42237</v>
      </c>
      <c r="B5592" s="512">
        <v>4</v>
      </c>
      <c r="H5592" s="504">
        <v>230.31</v>
      </c>
      <c r="O5592" s="511">
        <v>42602</v>
      </c>
      <c r="P5592" s="512">
        <v>4</v>
      </c>
      <c r="V5592" s="504">
        <v>238.697</v>
      </c>
      <c r="AC5592" s="511">
        <f t="shared" si="175"/>
        <v>42968.124999986489</v>
      </c>
      <c r="AD5592" s="512">
        <f t="shared" si="174"/>
        <v>4</v>
      </c>
      <c r="AJ5592" s="504">
        <v>222</v>
      </c>
    </row>
    <row r="5593" spans="1:36" x14ac:dyDescent="0.2">
      <c r="A5593" s="511">
        <v>42237</v>
      </c>
      <c r="B5593" s="512">
        <v>5</v>
      </c>
      <c r="H5593" s="504">
        <v>232.11099999999999</v>
      </c>
      <c r="O5593" s="511">
        <v>42602</v>
      </c>
      <c r="P5593" s="512">
        <v>5</v>
      </c>
      <c r="V5593" s="504">
        <v>235.00299999999999</v>
      </c>
      <c r="AC5593" s="511">
        <f t="shared" si="175"/>
        <v>42968.166666653153</v>
      </c>
      <c r="AD5593" s="512">
        <f t="shared" si="174"/>
        <v>5</v>
      </c>
      <c r="AJ5593" s="504">
        <v>222</v>
      </c>
    </row>
    <row r="5594" spans="1:36" x14ac:dyDescent="0.2">
      <c r="A5594" s="511">
        <v>42237</v>
      </c>
      <c r="B5594" s="512">
        <v>6</v>
      </c>
      <c r="H5594" s="504">
        <v>239.54400000000001</v>
      </c>
      <c r="O5594" s="511">
        <v>42602</v>
      </c>
      <c r="P5594" s="512">
        <v>6</v>
      </c>
      <c r="V5594" s="504">
        <v>236.59700000000001</v>
      </c>
      <c r="AC5594" s="511">
        <f t="shared" si="175"/>
        <v>42968.208333319817</v>
      </c>
      <c r="AD5594" s="512">
        <f t="shared" si="174"/>
        <v>6</v>
      </c>
      <c r="AJ5594" s="504">
        <v>224</v>
      </c>
    </row>
    <row r="5595" spans="1:36" x14ac:dyDescent="0.2">
      <c r="A5595" s="511">
        <v>42237</v>
      </c>
      <c r="B5595" s="512">
        <v>7</v>
      </c>
      <c r="H5595" s="504">
        <v>252.35599999999999</v>
      </c>
      <c r="O5595" s="511">
        <v>42602</v>
      </c>
      <c r="P5595" s="512">
        <v>7</v>
      </c>
      <c r="V5595" s="504">
        <v>237.06399999999999</v>
      </c>
      <c r="AC5595" s="511">
        <f t="shared" si="175"/>
        <v>42968.249999986481</v>
      </c>
      <c r="AD5595" s="512">
        <f t="shared" si="174"/>
        <v>7</v>
      </c>
      <c r="AJ5595" s="504">
        <v>229</v>
      </c>
    </row>
    <row r="5596" spans="1:36" x14ac:dyDescent="0.2">
      <c r="A5596" s="511">
        <v>42237</v>
      </c>
      <c r="B5596" s="512">
        <v>8</v>
      </c>
      <c r="H5596" s="504">
        <v>261.69</v>
      </c>
      <c r="O5596" s="511">
        <v>42602</v>
      </c>
      <c r="P5596" s="512">
        <v>8</v>
      </c>
      <c r="V5596" s="504">
        <v>244.77600000000001</v>
      </c>
      <c r="AC5596" s="511">
        <f t="shared" si="175"/>
        <v>42968.291666653146</v>
      </c>
      <c r="AD5596" s="512">
        <f t="shared" si="174"/>
        <v>8</v>
      </c>
      <c r="AJ5596" s="504">
        <v>239</v>
      </c>
    </row>
    <row r="5597" spans="1:36" x14ac:dyDescent="0.2">
      <c r="A5597" s="511">
        <v>42237</v>
      </c>
      <c r="B5597" s="512">
        <v>9</v>
      </c>
      <c r="H5597" s="504">
        <v>266.68700000000001</v>
      </c>
      <c r="O5597" s="511">
        <v>42602</v>
      </c>
      <c r="P5597" s="512">
        <v>9</v>
      </c>
      <c r="V5597" s="504">
        <v>258.83</v>
      </c>
      <c r="AC5597" s="511">
        <f t="shared" si="175"/>
        <v>42968.33333331981</v>
      </c>
      <c r="AD5597" s="512">
        <f t="shared" si="174"/>
        <v>9</v>
      </c>
      <c r="AJ5597" s="504">
        <v>250</v>
      </c>
    </row>
    <row r="5598" spans="1:36" x14ac:dyDescent="0.2">
      <c r="A5598" s="511">
        <v>42237</v>
      </c>
      <c r="B5598" s="512">
        <v>10</v>
      </c>
      <c r="H5598" s="504">
        <v>275.59800000000001</v>
      </c>
      <c r="O5598" s="511">
        <v>42602</v>
      </c>
      <c r="P5598" s="512">
        <v>10</v>
      </c>
      <c r="V5598" s="504">
        <v>274.50200000000001</v>
      </c>
      <c r="AC5598" s="511">
        <f t="shared" si="175"/>
        <v>42968.374999986474</v>
      </c>
      <c r="AD5598" s="512">
        <f t="shared" si="174"/>
        <v>10</v>
      </c>
      <c r="AJ5598" s="504">
        <v>264</v>
      </c>
    </row>
    <row r="5599" spans="1:36" x14ac:dyDescent="0.2">
      <c r="A5599" s="511">
        <v>42237</v>
      </c>
      <c r="B5599" s="512">
        <v>11</v>
      </c>
      <c r="H5599" s="504">
        <v>286.20100000000002</v>
      </c>
      <c r="O5599" s="511">
        <v>42602</v>
      </c>
      <c r="P5599" s="512">
        <v>11</v>
      </c>
      <c r="V5599" s="504">
        <v>294.589</v>
      </c>
      <c r="AC5599" s="511">
        <f t="shared" si="175"/>
        <v>42968.416666653138</v>
      </c>
      <c r="AD5599" s="512">
        <f t="shared" si="174"/>
        <v>11</v>
      </c>
      <c r="AJ5599" s="504">
        <v>280</v>
      </c>
    </row>
    <row r="5600" spans="1:36" x14ac:dyDescent="0.2">
      <c r="A5600" s="511">
        <v>42237</v>
      </c>
      <c r="B5600" s="512">
        <v>12</v>
      </c>
      <c r="H5600" s="504">
        <v>297.86599999999999</v>
      </c>
      <c r="O5600" s="511">
        <v>42602</v>
      </c>
      <c r="P5600" s="512">
        <v>12</v>
      </c>
      <c r="V5600" s="504">
        <v>315.43700000000001</v>
      </c>
      <c r="AC5600" s="511">
        <f t="shared" si="175"/>
        <v>42968.458333319802</v>
      </c>
      <c r="AD5600" s="512">
        <f t="shared" si="174"/>
        <v>12</v>
      </c>
      <c r="AJ5600" s="504">
        <v>298</v>
      </c>
    </row>
    <row r="5601" spans="1:36" x14ac:dyDescent="0.2">
      <c r="A5601" s="511">
        <v>42237</v>
      </c>
      <c r="B5601" s="512">
        <v>13</v>
      </c>
      <c r="H5601" s="504">
        <v>315.846</v>
      </c>
      <c r="O5601" s="511">
        <v>42602</v>
      </c>
      <c r="P5601" s="512">
        <v>13</v>
      </c>
      <c r="V5601" s="504">
        <v>337.80700000000002</v>
      </c>
      <c r="AC5601" s="511">
        <f t="shared" si="175"/>
        <v>42968.499999986467</v>
      </c>
      <c r="AD5601" s="512">
        <f t="shared" si="174"/>
        <v>13</v>
      </c>
      <c r="AJ5601" s="504">
        <v>318</v>
      </c>
    </row>
    <row r="5602" spans="1:36" x14ac:dyDescent="0.2">
      <c r="A5602" s="511">
        <v>42237</v>
      </c>
      <c r="B5602" s="512">
        <v>14</v>
      </c>
      <c r="H5602" s="504">
        <v>340.92500000000001</v>
      </c>
      <c r="O5602" s="511">
        <v>42602</v>
      </c>
      <c r="P5602" s="512">
        <v>14</v>
      </c>
      <c r="V5602" s="504">
        <v>365.13900000000001</v>
      </c>
      <c r="AC5602" s="511">
        <f t="shared" si="175"/>
        <v>42968.541666653131</v>
      </c>
      <c r="AD5602" s="512">
        <f t="shared" si="174"/>
        <v>14</v>
      </c>
      <c r="AJ5602" s="504">
        <v>347</v>
      </c>
    </row>
    <row r="5603" spans="1:36" x14ac:dyDescent="0.2">
      <c r="A5603" s="511">
        <v>42237</v>
      </c>
      <c r="B5603" s="512">
        <v>15</v>
      </c>
      <c r="H5603" s="504">
        <v>368.053</v>
      </c>
      <c r="O5603" s="511">
        <v>42602</v>
      </c>
      <c r="P5603" s="512">
        <v>15</v>
      </c>
      <c r="V5603" s="504">
        <v>389.96499999999997</v>
      </c>
      <c r="AC5603" s="511">
        <f t="shared" si="175"/>
        <v>42968.583333319795</v>
      </c>
      <c r="AD5603" s="512">
        <f t="shared" si="174"/>
        <v>15</v>
      </c>
      <c r="AJ5603" s="504">
        <v>386</v>
      </c>
    </row>
    <row r="5604" spans="1:36" x14ac:dyDescent="0.2">
      <c r="A5604" s="511">
        <v>42237</v>
      </c>
      <c r="B5604" s="512">
        <v>16</v>
      </c>
      <c r="H5604" s="504">
        <v>392.37299999999999</v>
      </c>
      <c r="O5604" s="511">
        <v>42602</v>
      </c>
      <c r="P5604" s="512">
        <v>16</v>
      </c>
      <c r="V5604" s="504">
        <v>408.73099999999999</v>
      </c>
      <c r="AC5604" s="511">
        <f t="shared" si="175"/>
        <v>42968.624999986459</v>
      </c>
      <c r="AD5604" s="512">
        <f t="shared" si="174"/>
        <v>16</v>
      </c>
      <c r="AJ5604" s="504">
        <v>427</v>
      </c>
    </row>
    <row r="5605" spans="1:36" x14ac:dyDescent="0.2">
      <c r="A5605" s="511">
        <v>42237</v>
      </c>
      <c r="B5605" s="512">
        <v>17</v>
      </c>
      <c r="H5605" s="504">
        <v>408.976</v>
      </c>
      <c r="O5605" s="511">
        <v>42602</v>
      </c>
      <c r="P5605" s="512">
        <v>17</v>
      </c>
      <c r="V5605" s="504">
        <v>420.99</v>
      </c>
      <c r="AC5605" s="511">
        <f t="shared" si="175"/>
        <v>42968.666666653124</v>
      </c>
      <c r="AD5605" s="512">
        <f t="shared" si="174"/>
        <v>17</v>
      </c>
      <c r="AJ5605" s="504">
        <v>461</v>
      </c>
    </row>
    <row r="5606" spans="1:36" x14ac:dyDescent="0.2">
      <c r="A5606" s="511">
        <v>42237</v>
      </c>
      <c r="B5606" s="512">
        <v>18</v>
      </c>
      <c r="H5606" s="504">
        <v>416.767</v>
      </c>
      <c r="O5606" s="511">
        <v>42602</v>
      </c>
      <c r="P5606" s="512">
        <v>18</v>
      </c>
      <c r="V5606" s="504">
        <v>420.59699999999998</v>
      </c>
      <c r="AC5606" s="511">
        <f t="shared" si="175"/>
        <v>42968.708333319788</v>
      </c>
      <c r="AD5606" s="512">
        <f t="shared" si="174"/>
        <v>18</v>
      </c>
      <c r="AJ5606" s="504">
        <v>479</v>
      </c>
    </row>
    <row r="5607" spans="1:36" x14ac:dyDescent="0.2">
      <c r="A5607" s="511">
        <v>42237</v>
      </c>
      <c r="B5607" s="512">
        <v>19</v>
      </c>
      <c r="H5607" s="504">
        <v>411.35399999999998</v>
      </c>
      <c r="O5607" s="511">
        <v>42602</v>
      </c>
      <c r="P5607" s="512">
        <v>19</v>
      </c>
      <c r="V5607" s="504">
        <v>409.887</v>
      </c>
      <c r="AC5607" s="511">
        <f t="shared" si="175"/>
        <v>42968.749999986452</v>
      </c>
      <c r="AD5607" s="512">
        <f t="shared" si="174"/>
        <v>19</v>
      </c>
      <c r="AJ5607" s="504">
        <v>473</v>
      </c>
    </row>
    <row r="5608" spans="1:36" x14ac:dyDescent="0.2">
      <c r="A5608" s="511">
        <v>42237</v>
      </c>
      <c r="B5608" s="512">
        <v>20</v>
      </c>
      <c r="H5608" s="504">
        <v>387.33800000000002</v>
      </c>
      <c r="O5608" s="511">
        <v>42602</v>
      </c>
      <c r="P5608" s="512">
        <v>20</v>
      </c>
      <c r="V5608" s="504">
        <v>388.46199999999999</v>
      </c>
      <c r="AC5608" s="511">
        <f t="shared" si="175"/>
        <v>42968.791666653116</v>
      </c>
      <c r="AD5608" s="512">
        <f t="shared" si="174"/>
        <v>20</v>
      </c>
      <c r="AJ5608" s="504">
        <v>448</v>
      </c>
    </row>
    <row r="5609" spans="1:36" x14ac:dyDescent="0.2">
      <c r="A5609" s="511">
        <v>42237</v>
      </c>
      <c r="B5609" s="512">
        <v>21</v>
      </c>
      <c r="H5609" s="504">
        <v>378.53199999999998</v>
      </c>
      <c r="O5609" s="511">
        <v>42602</v>
      </c>
      <c r="P5609" s="512">
        <v>21</v>
      </c>
      <c r="V5609" s="504">
        <v>375.62799999999999</v>
      </c>
      <c r="AC5609" s="511">
        <f t="shared" si="175"/>
        <v>42968.833333319781</v>
      </c>
      <c r="AD5609" s="512">
        <f t="shared" si="174"/>
        <v>21</v>
      </c>
      <c r="AJ5609" s="504">
        <v>422</v>
      </c>
    </row>
    <row r="5610" spans="1:36" x14ac:dyDescent="0.2">
      <c r="A5610" s="511">
        <v>42237</v>
      </c>
      <c r="B5610" s="512">
        <v>22</v>
      </c>
      <c r="H5610" s="504">
        <v>351.495</v>
      </c>
      <c r="O5610" s="511">
        <v>42602</v>
      </c>
      <c r="P5610" s="512">
        <v>22</v>
      </c>
      <c r="V5610" s="504">
        <v>351.42</v>
      </c>
      <c r="AC5610" s="511">
        <f t="shared" si="175"/>
        <v>42968.874999986445</v>
      </c>
      <c r="AD5610" s="512">
        <f t="shared" si="174"/>
        <v>22</v>
      </c>
      <c r="AJ5610" s="504">
        <v>391</v>
      </c>
    </row>
    <row r="5611" spans="1:36" x14ac:dyDescent="0.2">
      <c r="A5611" s="511">
        <v>42237</v>
      </c>
      <c r="B5611" s="512">
        <v>23</v>
      </c>
      <c r="H5611" s="504">
        <v>315.56700000000001</v>
      </c>
      <c r="O5611" s="511">
        <v>42602</v>
      </c>
      <c r="P5611" s="512">
        <v>23</v>
      </c>
      <c r="V5611" s="504">
        <v>318.36500000000001</v>
      </c>
      <c r="AC5611" s="511">
        <f t="shared" si="175"/>
        <v>42968.916666653109</v>
      </c>
      <c r="AD5611" s="512">
        <f t="shared" si="174"/>
        <v>23</v>
      </c>
      <c r="AJ5611" s="504">
        <v>340</v>
      </c>
    </row>
    <row r="5612" spans="1:36" x14ac:dyDescent="0.2">
      <c r="A5612" s="511">
        <v>42237</v>
      </c>
      <c r="B5612" s="512">
        <v>24</v>
      </c>
      <c r="H5612" s="504">
        <v>283.017</v>
      </c>
      <c r="O5612" s="511">
        <v>42602</v>
      </c>
      <c r="P5612" s="512">
        <v>24</v>
      </c>
      <c r="V5612" s="504">
        <v>285.52800000000002</v>
      </c>
      <c r="AC5612" s="511">
        <f t="shared" si="175"/>
        <v>42968.958333319773</v>
      </c>
      <c r="AD5612" s="512">
        <f t="shared" si="174"/>
        <v>24</v>
      </c>
      <c r="AJ5612" s="504">
        <v>291</v>
      </c>
    </row>
    <row r="5613" spans="1:36" x14ac:dyDescent="0.2">
      <c r="A5613" s="511">
        <v>42238</v>
      </c>
      <c r="B5613" s="512">
        <v>1</v>
      </c>
      <c r="H5613" s="504">
        <v>259.88799999999998</v>
      </c>
      <c r="O5613" s="511">
        <v>42603</v>
      </c>
      <c r="P5613" s="512">
        <v>1</v>
      </c>
      <c r="V5613" s="504">
        <v>261.85700000000003</v>
      </c>
      <c r="AC5613" s="511">
        <f t="shared" si="175"/>
        <v>42968.999999986438</v>
      </c>
      <c r="AD5613" s="512">
        <f t="shared" si="174"/>
        <v>1</v>
      </c>
      <c r="AJ5613" s="504">
        <v>256</v>
      </c>
    </row>
    <row r="5614" spans="1:36" x14ac:dyDescent="0.2">
      <c r="A5614" s="511">
        <v>42238</v>
      </c>
      <c r="B5614" s="512">
        <v>2</v>
      </c>
      <c r="H5614" s="504">
        <v>243.68600000000001</v>
      </c>
      <c r="O5614" s="511">
        <v>42603</v>
      </c>
      <c r="P5614" s="512">
        <v>2</v>
      </c>
      <c r="V5614" s="504">
        <v>244.608</v>
      </c>
      <c r="AC5614" s="511">
        <f t="shared" si="175"/>
        <v>42969.041666653102</v>
      </c>
      <c r="AD5614" s="512">
        <f t="shared" si="174"/>
        <v>2</v>
      </c>
      <c r="AJ5614" s="504">
        <v>238</v>
      </c>
    </row>
    <row r="5615" spans="1:36" x14ac:dyDescent="0.2">
      <c r="A5615" s="511">
        <v>42238</v>
      </c>
      <c r="B5615" s="512">
        <v>3</v>
      </c>
      <c r="H5615" s="504">
        <v>232.72</v>
      </c>
      <c r="O5615" s="511">
        <v>42603</v>
      </c>
      <c r="P5615" s="512">
        <v>3</v>
      </c>
      <c r="V5615" s="504">
        <v>230.86600000000001</v>
      </c>
      <c r="AC5615" s="511">
        <f t="shared" si="175"/>
        <v>42969.083333319766</v>
      </c>
      <c r="AD5615" s="512">
        <f t="shared" si="174"/>
        <v>3</v>
      </c>
      <c r="AJ5615" s="504">
        <v>229</v>
      </c>
    </row>
    <row r="5616" spans="1:36" x14ac:dyDescent="0.2">
      <c r="A5616" s="511">
        <v>42238</v>
      </c>
      <c r="B5616" s="512">
        <v>4</v>
      </c>
      <c r="H5616" s="504">
        <v>226.517</v>
      </c>
      <c r="O5616" s="511">
        <v>42603</v>
      </c>
      <c r="P5616" s="512">
        <v>4</v>
      </c>
      <c r="V5616" s="504">
        <v>223.01900000000001</v>
      </c>
      <c r="AC5616" s="511">
        <f t="shared" si="175"/>
        <v>42969.12499998643</v>
      </c>
      <c r="AD5616" s="512">
        <f t="shared" si="174"/>
        <v>4</v>
      </c>
      <c r="AJ5616" s="504">
        <v>226</v>
      </c>
    </row>
    <row r="5617" spans="1:36" x14ac:dyDescent="0.2">
      <c r="A5617" s="511">
        <v>42238</v>
      </c>
      <c r="B5617" s="512">
        <v>5</v>
      </c>
      <c r="H5617" s="504">
        <v>224.31100000000001</v>
      </c>
      <c r="O5617" s="511">
        <v>42603</v>
      </c>
      <c r="P5617" s="512">
        <v>5</v>
      </c>
      <c r="V5617" s="504">
        <v>218.54</v>
      </c>
      <c r="AC5617" s="511">
        <f t="shared" si="175"/>
        <v>42969.166666653095</v>
      </c>
      <c r="AD5617" s="512">
        <f t="shared" si="174"/>
        <v>5</v>
      </c>
      <c r="AJ5617" s="504">
        <v>225</v>
      </c>
    </row>
    <row r="5618" spans="1:36" x14ac:dyDescent="0.2">
      <c r="A5618" s="511">
        <v>42238</v>
      </c>
      <c r="B5618" s="512">
        <v>6</v>
      </c>
      <c r="H5618" s="504">
        <v>225.93299999999999</v>
      </c>
      <c r="O5618" s="511">
        <v>42603</v>
      </c>
      <c r="P5618" s="512">
        <v>6</v>
      </c>
      <c r="V5618" s="504">
        <v>218.04499999999999</v>
      </c>
      <c r="AC5618" s="511">
        <f t="shared" si="175"/>
        <v>42969.208333319759</v>
      </c>
      <c r="AD5618" s="512">
        <f t="shared" si="174"/>
        <v>6</v>
      </c>
      <c r="AJ5618" s="504">
        <v>227</v>
      </c>
    </row>
    <row r="5619" spans="1:36" x14ac:dyDescent="0.2">
      <c r="A5619" s="511">
        <v>42238</v>
      </c>
      <c r="B5619" s="512">
        <v>7</v>
      </c>
      <c r="H5619" s="504">
        <v>225.98500000000001</v>
      </c>
      <c r="O5619" s="511">
        <v>42603</v>
      </c>
      <c r="P5619" s="512">
        <v>7</v>
      </c>
      <c r="V5619" s="504">
        <v>216.066</v>
      </c>
      <c r="AC5619" s="511">
        <f t="shared" si="175"/>
        <v>42969.249999986423</v>
      </c>
      <c r="AD5619" s="512">
        <f t="shared" si="174"/>
        <v>7</v>
      </c>
      <c r="AJ5619" s="504">
        <v>231</v>
      </c>
    </row>
    <row r="5620" spans="1:36" x14ac:dyDescent="0.2">
      <c r="A5620" s="511">
        <v>42238</v>
      </c>
      <c r="B5620" s="512">
        <v>8</v>
      </c>
      <c r="H5620" s="504">
        <v>231.61500000000001</v>
      </c>
      <c r="O5620" s="511">
        <v>42603</v>
      </c>
      <c r="P5620" s="512">
        <v>8</v>
      </c>
      <c r="V5620" s="504">
        <v>215.869</v>
      </c>
      <c r="AC5620" s="511">
        <f t="shared" si="175"/>
        <v>42969.291666653087</v>
      </c>
      <c r="AD5620" s="512">
        <f t="shared" si="174"/>
        <v>8</v>
      </c>
      <c r="AJ5620" s="504">
        <v>241</v>
      </c>
    </row>
    <row r="5621" spans="1:36" x14ac:dyDescent="0.2">
      <c r="A5621" s="511">
        <v>42238</v>
      </c>
      <c r="B5621" s="512">
        <v>9</v>
      </c>
      <c r="H5621" s="504">
        <v>241.297</v>
      </c>
      <c r="O5621" s="511">
        <v>42603</v>
      </c>
      <c r="P5621" s="512">
        <v>9</v>
      </c>
      <c r="V5621" s="504">
        <v>229.18199999999999</v>
      </c>
      <c r="AC5621" s="511">
        <f t="shared" si="175"/>
        <v>42969.333333319752</v>
      </c>
      <c r="AD5621" s="512">
        <f t="shared" si="174"/>
        <v>9</v>
      </c>
      <c r="AJ5621" s="504">
        <v>252</v>
      </c>
    </row>
    <row r="5622" spans="1:36" x14ac:dyDescent="0.2">
      <c r="A5622" s="511">
        <v>42238</v>
      </c>
      <c r="B5622" s="512">
        <v>10</v>
      </c>
      <c r="H5622" s="504">
        <v>251.958</v>
      </c>
      <c r="O5622" s="511">
        <v>42603</v>
      </c>
      <c r="P5622" s="512">
        <v>10</v>
      </c>
      <c r="V5622" s="504">
        <v>243.785</v>
      </c>
      <c r="AC5622" s="511">
        <f t="shared" si="175"/>
        <v>42969.374999986416</v>
      </c>
      <c r="AD5622" s="512">
        <f t="shared" si="174"/>
        <v>10</v>
      </c>
      <c r="AJ5622" s="504">
        <v>268</v>
      </c>
    </row>
    <row r="5623" spans="1:36" x14ac:dyDescent="0.2">
      <c r="A5623" s="511">
        <v>42238</v>
      </c>
      <c r="B5623" s="512">
        <v>11</v>
      </c>
      <c r="H5623" s="504">
        <v>263.089</v>
      </c>
      <c r="O5623" s="511">
        <v>42603</v>
      </c>
      <c r="P5623" s="512">
        <v>11</v>
      </c>
      <c r="V5623" s="504">
        <v>260.5</v>
      </c>
      <c r="AC5623" s="511">
        <f t="shared" si="175"/>
        <v>42969.41666665308</v>
      </c>
      <c r="AD5623" s="512">
        <f t="shared" si="174"/>
        <v>11</v>
      </c>
      <c r="AJ5623" s="504">
        <v>285</v>
      </c>
    </row>
    <row r="5624" spans="1:36" x14ac:dyDescent="0.2">
      <c r="A5624" s="511">
        <v>42238</v>
      </c>
      <c r="B5624" s="512">
        <v>12</v>
      </c>
      <c r="H5624" s="504">
        <v>278.87700000000001</v>
      </c>
      <c r="O5624" s="511">
        <v>42603</v>
      </c>
      <c r="P5624" s="512">
        <v>12</v>
      </c>
      <c r="V5624" s="504">
        <v>278.911</v>
      </c>
      <c r="AC5624" s="511">
        <f t="shared" si="175"/>
        <v>42969.458333319744</v>
      </c>
      <c r="AD5624" s="512">
        <f t="shared" si="174"/>
        <v>12</v>
      </c>
      <c r="AJ5624" s="504">
        <v>307</v>
      </c>
    </row>
    <row r="5625" spans="1:36" x14ac:dyDescent="0.2">
      <c r="A5625" s="511">
        <v>42238</v>
      </c>
      <c r="B5625" s="512">
        <v>13</v>
      </c>
      <c r="H5625" s="504">
        <v>295.69099999999997</v>
      </c>
      <c r="O5625" s="511">
        <v>42603</v>
      </c>
      <c r="P5625" s="512">
        <v>13</v>
      </c>
      <c r="V5625" s="504">
        <v>300.91399999999999</v>
      </c>
      <c r="AC5625" s="511">
        <f t="shared" si="175"/>
        <v>42969.499999986409</v>
      </c>
      <c r="AD5625" s="512">
        <f t="shared" si="174"/>
        <v>13</v>
      </c>
      <c r="AJ5625" s="504">
        <v>332</v>
      </c>
    </row>
    <row r="5626" spans="1:36" x14ac:dyDescent="0.2">
      <c r="A5626" s="511">
        <v>42238</v>
      </c>
      <c r="B5626" s="512">
        <v>14</v>
      </c>
      <c r="H5626" s="504">
        <v>321.80700000000002</v>
      </c>
      <c r="O5626" s="511">
        <v>42603</v>
      </c>
      <c r="P5626" s="512">
        <v>14</v>
      </c>
      <c r="V5626" s="504">
        <v>328.2</v>
      </c>
      <c r="AC5626" s="511">
        <f t="shared" si="175"/>
        <v>42969.541666653073</v>
      </c>
      <c r="AD5626" s="512">
        <f t="shared" si="174"/>
        <v>14</v>
      </c>
      <c r="AJ5626" s="504">
        <v>370</v>
      </c>
    </row>
    <row r="5627" spans="1:36" x14ac:dyDescent="0.2">
      <c r="A5627" s="511">
        <v>42238</v>
      </c>
      <c r="B5627" s="512">
        <v>15</v>
      </c>
      <c r="H5627" s="504">
        <v>348.02600000000001</v>
      </c>
      <c r="O5627" s="511">
        <v>42603</v>
      </c>
      <c r="P5627" s="512">
        <v>15</v>
      </c>
      <c r="V5627" s="504">
        <v>353.53500000000003</v>
      </c>
      <c r="AC5627" s="511">
        <f t="shared" si="175"/>
        <v>42969.583333319737</v>
      </c>
      <c r="AD5627" s="512">
        <f t="shared" si="174"/>
        <v>15</v>
      </c>
      <c r="AJ5627" s="504">
        <v>413</v>
      </c>
    </row>
    <row r="5628" spans="1:36" x14ac:dyDescent="0.2">
      <c r="A5628" s="511">
        <v>42238</v>
      </c>
      <c r="B5628" s="512">
        <v>16</v>
      </c>
      <c r="H5628" s="504">
        <v>371.327</v>
      </c>
      <c r="O5628" s="511">
        <v>42603</v>
      </c>
      <c r="P5628" s="512">
        <v>16</v>
      </c>
      <c r="V5628" s="504">
        <v>375.00400000000002</v>
      </c>
      <c r="AC5628" s="511">
        <f t="shared" si="175"/>
        <v>42969.624999986401</v>
      </c>
      <c r="AD5628" s="512">
        <f t="shared" si="174"/>
        <v>16</v>
      </c>
      <c r="AJ5628" s="504">
        <v>455</v>
      </c>
    </row>
    <row r="5629" spans="1:36" x14ac:dyDescent="0.2">
      <c r="A5629" s="511">
        <v>42238</v>
      </c>
      <c r="B5629" s="512">
        <v>17</v>
      </c>
      <c r="H5629" s="504">
        <v>386.41300000000001</v>
      </c>
      <c r="O5629" s="511">
        <v>42603</v>
      </c>
      <c r="P5629" s="512">
        <v>17</v>
      </c>
      <c r="V5629" s="504">
        <v>391.27800000000002</v>
      </c>
      <c r="AC5629" s="511">
        <f t="shared" si="175"/>
        <v>42969.666666653065</v>
      </c>
      <c r="AD5629" s="512">
        <f t="shared" si="174"/>
        <v>17</v>
      </c>
      <c r="AJ5629" s="504">
        <v>487</v>
      </c>
    </row>
    <row r="5630" spans="1:36" x14ac:dyDescent="0.2">
      <c r="A5630" s="511">
        <v>42238</v>
      </c>
      <c r="B5630" s="512">
        <v>18</v>
      </c>
      <c r="H5630" s="504">
        <v>397.17899999999997</v>
      </c>
      <c r="O5630" s="511">
        <v>42603</v>
      </c>
      <c r="P5630" s="512">
        <v>18</v>
      </c>
      <c r="V5630" s="504">
        <v>398.53199999999998</v>
      </c>
      <c r="AC5630" s="511">
        <f t="shared" si="175"/>
        <v>42969.70833331973</v>
      </c>
      <c r="AD5630" s="512">
        <f t="shared" si="174"/>
        <v>18</v>
      </c>
      <c r="AJ5630" s="504">
        <v>500</v>
      </c>
    </row>
    <row r="5631" spans="1:36" x14ac:dyDescent="0.2">
      <c r="A5631" s="511">
        <v>42238</v>
      </c>
      <c r="B5631" s="512">
        <v>19</v>
      </c>
      <c r="H5631" s="504">
        <v>391.202</v>
      </c>
      <c r="O5631" s="511">
        <v>42603</v>
      </c>
      <c r="P5631" s="512">
        <v>19</v>
      </c>
      <c r="V5631" s="504">
        <v>389.49599999999998</v>
      </c>
      <c r="AC5631" s="511">
        <f t="shared" si="175"/>
        <v>42969.749999986394</v>
      </c>
      <c r="AD5631" s="512">
        <f t="shared" si="174"/>
        <v>19</v>
      </c>
      <c r="AJ5631" s="504">
        <v>492</v>
      </c>
    </row>
    <row r="5632" spans="1:36" x14ac:dyDescent="0.2">
      <c r="A5632" s="511">
        <v>42238</v>
      </c>
      <c r="B5632" s="512">
        <v>20</v>
      </c>
      <c r="H5632" s="504">
        <v>376.30599999999998</v>
      </c>
      <c r="O5632" s="511">
        <v>42603</v>
      </c>
      <c r="P5632" s="512">
        <v>20</v>
      </c>
      <c r="V5632" s="504">
        <v>372.55399999999997</v>
      </c>
      <c r="AC5632" s="511">
        <f t="shared" si="175"/>
        <v>42969.791666653058</v>
      </c>
      <c r="AD5632" s="512">
        <f t="shared" si="174"/>
        <v>20</v>
      </c>
      <c r="AJ5632" s="504">
        <v>463</v>
      </c>
    </row>
    <row r="5633" spans="1:36" x14ac:dyDescent="0.2">
      <c r="A5633" s="511">
        <v>42238</v>
      </c>
      <c r="B5633" s="512">
        <v>21</v>
      </c>
      <c r="H5633" s="504">
        <v>364.16899999999998</v>
      </c>
      <c r="O5633" s="511">
        <v>42603</v>
      </c>
      <c r="P5633" s="512">
        <v>21</v>
      </c>
      <c r="V5633" s="504">
        <v>364.65199999999999</v>
      </c>
      <c r="AC5633" s="511">
        <f t="shared" si="175"/>
        <v>42969.833333319722</v>
      </c>
      <c r="AD5633" s="512">
        <f t="shared" si="174"/>
        <v>21</v>
      </c>
      <c r="AJ5633" s="504">
        <v>431</v>
      </c>
    </row>
    <row r="5634" spans="1:36" x14ac:dyDescent="0.2">
      <c r="A5634" s="511">
        <v>42238</v>
      </c>
      <c r="B5634" s="512">
        <v>22</v>
      </c>
      <c r="H5634" s="504">
        <v>340.61</v>
      </c>
      <c r="O5634" s="511">
        <v>42603</v>
      </c>
      <c r="P5634" s="512">
        <v>22</v>
      </c>
      <c r="V5634" s="504">
        <v>336.57</v>
      </c>
      <c r="AC5634" s="511">
        <f t="shared" si="175"/>
        <v>42969.874999986387</v>
      </c>
      <c r="AD5634" s="512">
        <f t="shared" si="174"/>
        <v>22</v>
      </c>
      <c r="AJ5634" s="504">
        <v>398</v>
      </c>
    </row>
    <row r="5635" spans="1:36" x14ac:dyDescent="0.2">
      <c r="A5635" s="511">
        <v>42238</v>
      </c>
      <c r="B5635" s="512">
        <v>23</v>
      </c>
      <c r="H5635" s="504">
        <v>305.714</v>
      </c>
      <c r="O5635" s="511">
        <v>42603</v>
      </c>
      <c r="P5635" s="512">
        <v>23</v>
      </c>
      <c r="V5635" s="504">
        <v>297.21100000000001</v>
      </c>
      <c r="AC5635" s="511">
        <f t="shared" si="175"/>
        <v>42969.916666653051</v>
      </c>
      <c r="AD5635" s="512">
        <f t="shared" si="174"/>
        <v>23</v>
      </c>
      <c r="AJ5635" s="504">
        <v>346</v>
      </c>
    </row>
    <row r="5636" spans="1:36" x14ac:dyDescent="0.2">
      <c r="A5636" s="511">
        <v>42238</v>
      </c>
      <c r="B5636" s="512">
        <v>24</v>
      </c>
      <c r="H5636" s="504">
        <v>274.82</v>
      </c>
      <c r="O5636" s="511">
        <v>42603</v>
      </c>
      <c r="P5636" s="512">
        <v>24</v>
      </c>
      <c r="V5636" s="504">
        <v>263.36399999999998</v>
      </c>
      <c r="AC5636" s="511">
        <f t="shared" si="175"/>
        <v>42969.958333319715</v>
      </c>
      <c r="AD5636" s="512">
        <f t="shared" si="174"/>
        <v>24</v>
      </c>
      <c r="AJ5636" s="504">
        <v>297</v>
      </c>
    </row>
    <row r="5637" spans="1:36" x14ac:dyDescent="0.2">
      <c r="A5637" s="511">
        <v>42239</v>
      </c>
      <c r="B5637" s="512">
        <v>1</v>
      </c>
      <c r="H5637" s="504">
        <v>249.37100000000001</v>
      </c>
      <c r="O5637" s="511">
        <v>42604</v>
      </c>
      <c r="P5637" s="512">
        <v>1</v>
      </c>
      <c r="V5637" s="504">
        <v>240.96799999999999</v>
      </c>
      <c r="AC5637" s="511">
        <f t="shared" si="175"/>
        <v>42969.999999986379</v>
      </c>
      <c r="AD5637" s="512">
        <f t="shared" si="174"/>
        <v>1</v>
      </c>
      <c r="AJ5637" s="504">
        <v>262</v>
      </c>
    </row>
    <row r="5638" spans="1:36" x14ac:dyDescent="0.2">
      <c r="A5638" s="511">
        <v>42239</v>
      </c>
      <c r="B5638" s="512">
        <v>2</v>
      </c>
      <c r="H5638" s="504">
        <v>233.65</v>
      </c>
      <c r="O5638" s="511">
        <v>42604</v>
      </c>
      <c r="P5638" s="512">
        <v>2</v>
      </c>
      <c r="V5638" s="504">
        <v>225.65299999999999</v>
      </c>
      <c r="AC5638" s="511">
        <f t="shared" si="175"/>
        <v>42970.041666653044</v>
      </c>
      <c r="AD5638" s="512">
        <f t="shared" si="174"/>
        <v>2</v>
      </c>
      <c r="AJ5638" s="504">
        <v>241</v>
      </c>
    </row>
    <row r="5639" spans="1:36" x14ac:dyDescent="0.2">
      <c r="A5639" s="511">
        <v>42239</v>
      </c>
      <c r="B5639" s="512">
        <v>3</v>
      </c>
      <c r="H5639" s="504">
        <v>222.32599999999999</v>
      </c>
      <c r="O5639" s="511">
        <v>42604</v>
      </c>
      <c r="P5639" s="512">
        <v>3</v>
      </c>
      <c r="V5639" s="504">
        <v>217.77199999999999</v>
      </c>
      <c r="AC5639" s="511">
        <f t="shared" si="175"/>
        <v>42970.083333319708</v>
      </c>
      <c r="AD5639" s="512">
        <f t="shared" si="174"/>
        <v>3</v>
      </c>
      <c r="AJ5639" s="504">
        <v>231</v>
      </c>
    </row>
    <row r="5640" spans="1:36" x14ac:dyDescent="0.2">
      <c r="A5640" s="511">
        <v>42239</v>
      </c>
      <c r="B5640" s="512">
        <v>4</v>
      </c>
      <c r="H5640" s="504">
        <v>215.14400000000001</v>
      </c>
      <c r="O5640" s="511">
        <v>42604</v>
      </c>
      <c r="P5640" s="512">
        <v>4</v>
      </c>
      <c r="V5640" s="504">
        <v>213.483</v>
      </c>
      <c r="AC5640" s="511">
        <f t="shared" si="175"/>
        <v>42970.124999986372</v>
      </c>
      <c r="AD5640" s="512">
        <f t="shared" si="174"/>
        <v>4</v>
      </c>
      <c r="AJ5640" s="504">
        <v>227</v>
      </c>
    </row>
    <row r="5641" spans="1:36" x14ac:dyDescent="0.2">
      <c r="A5641" s="511">
        <v>42239</v>
      </c>
      <c r="B5641" s="512">
        <v>5</v>
      </c>
      <c r="H5641" s="504">
        <v>212.048</v>
      </c>
      <c r="O5641" s="511">
        <v>42604</v>
      </c>
      <c r="P5641" s="512">
        <v>5</v>
      </c>
      <c r="V5641" s="504">
        <v>217.999</v>
      </c>
      <c r="AC5641" s="511">
        <f t="shared" si="175"/>
        <v>42970.166666653036</v>
      </c>
      <c r="AD5641" s="512">
        <f t="shared" si="174"/>
        <v>5</v>
      </c>
      <c r="AJ5641" s="504">
        <v>225</v>
      </c>
    </row>
    <row r="5642" spans="1:36" x14ac:dyDescent="0.2">
      <c r="A5642" s="511">
        <v>42239</v>
      </c>
      <c r="B5642" s="512">
        <v>6</v>
      </c>
      <c r="H5642" s="504">
        <v>210.08600000000001</v>
      </c>
      <c r="O5642" s="511">
        <v>42604</v>
      </c>
      <c r="P5642" s="512">
        <v>6</v>
      </c>
      <c r="V5642" s="504">
        <v>228.84800000000001</v>
      </c>
      <c r="AC5642" s="511">
        <f t="shared" si="175"/>
        <v>42970.208333319701</v>
      </c>
      <c r="AD5642" s="512">
        <f t="shared" si="174"/>
        <v>6</v>
      </c>
      <c r="AJ5642" s="504">
        <v>226</v>
      </c>
    </row>
    <row r="5643" spans="1:36" x14ac:dyDescent="0.2">
      <c r="A5643" s="511">
        <v>42239</v>
      </c>
      <c r="B5643" s="512">
        <v>7</v>
      </c>
      <c r="H5643" s="504">
        <v>205.304</v>
      </c>
      <c r="O5643" s="511">
        <v>42604</v>
      </c>
      <c r="P5643" s="512">
        <v>7</v>
      </c>
      <c r="V5643" s="504">
        <v>244.726</v>
      </c>
      <c r="AC5643" s="511">
        <f t="shared" si="175"/>
        <v>42970.249999986365</v>
      </c>
      <c r="AD5643" s="512">
        <f t="shared" si="174"/>
        <v>7</v>
      </c>
      <c r="AJ5643" s="504">
        <v>229</v>
      </c>
    </row>
    <row r="5644" spans="1:36" x14ac:dyDescent="0.2">
      <c r="A5644" s="511">
        <v>42239</v>
      </c>
      <c r="B5644" s="512">
        <v>8</v>
      </c>
      <c r="H5644" s="504">
        <v>206.32</v>
      </c>
      <c r="O5644" s="511">
        <v>42604</v>
      </c>
      <c r="P5644" s="512">
        <v>8</v>
      </c>
      <c r="V5644" s="504">
        <v>256.84699999999998</v>
      </c>
      <c r="AC5644" s="511">
        <f t="shared" si="175"/>
        <v>42970.291666653029</v>
      </c>
      <c r="AD5644" s="512">
        <f t="shared" si="174"/>
        <v>8</v>
      </c>
      <c r="AJ5644" s="504">
        <v>237</v>
      </c>
    </row>
    <row r="5645" spans="1:36" x14ac:dyDescent="0.2">
      <c r="A5645" s="511">
        <v>42239</v>
      </c>
      <c r="B5645" s="512">
        <v>9</v>
      </c>
      <c r="H5645" s="504">
        <v>215.14099999999999</v>
      </c>
      <c r="O5645" s="511">
        <v>42604</v>
      </c>
      <c r="P5645" s="512">
        <v>9</v>
      </c>
      <c r="V5645" s="504">
        <v>265.82100000000003</v>
      </c>
      <c r="AC5645" s="511">
        <f t="shared" si="175"/>
        <v>42970.333333319693</v>
      </c>
      <c r="AD5645" s="512">
        <f t="shared" si="174"/>
        <v>9</v>
      </c>
      <c r="AJ5645" s="504">
        <v>248</v>
      </c>
    </row>
    <row r="5646" spans="1:36" x14ac:dyDescent="0.2">
      <c r="A5646" s="511">
        <v>42239</v>
      </c>
      <c r="B5646" s="512">
        <v>10</v>
      </c>
      <c r="H5646" s="504">
        <v>226.64400000000001</v>
      </c>
      <c r="O5646" s="511">
        <v>42604</v>
      </c>
      <c r="P5646" s="512">
        <v>10</v>
      </c>
      <c r="V5646" s="504">
        <v>276.23500000000001</v>
      </c>
      <c r="AC5646" s="511">
        <f t="shared" si="175"/>
        <v>42970.374999986358</v>
      </c>
      <c r="AD5646" s="512">
        <f t="shared" si="174"/>
        <v>10</v>
      </c>
      <c r="AJ5646" s="504">
        <v>261</v>
      </c>
    </row>
    <row r="5647" spans="1:36" x14ac:dyDescent="0.2">
      <c r="A5647" s="511">
        <v>42239</v>
      </c>
      <c r="B5647" s="512">
        <v>11</v>
      </c>
      <c r="H5647" s="504">
        <v>240.03899999999999</v>
      </c>
      <c r="O5647" s="511">
        <v>42604</v>
      </c>
      <c r="P5647" s="512">
        <v>11</v>
      </c>
      <c r="V5647" s="504">
        <v>290.577</v>
      </c>
      <c r="AC5647" s="511">
        <f t="shared" si="175"/>
        <v>42970.416666653022</v>
      </c>
      <c r="AD5647" s="512">
        <f t="shared" si="174"/>
        <v>11</v>
      </c>
      <c r="AJ5647" s="504">
        <v>279</v>
      </c>
    </row>
    <row r="5648" spans="1:36" x14ac:dyDescent="0.2">
      <c r="A5648" s="511">
        <v>42239</v>
      </c>
      <c r="B5648" s="512">
        <v>12</v>
      </c>
      <c r="H5648" s="504">
        <v>255.47200000000001</v>
      </c>
      <c r="O5648" s="511">
        <v>42604</v>
      </c>
      <c r="P5648" s="512">
        <v>12</v>
      </c>
      <c r="V5648" s="504">
        <v>305.21699999999998</v>
      </c>
      <c r="AC5648" s="511">
        <f t="shared" si="175"/>
        <v>42970.458333319686</v>
      </c>
      <c r="AD5648" s="512">
        <f t="shared" si="174"/>
        <v>12</v>
      </c>
      <c r="AJ5648" s="504">
        <v>301</v>
      </c>
    </row>
    <row r="5649" spans="1:36" x14ac:dyDescent="0.2">
      <c r="A5649" s="511">
        <v>42239</v>
      </c>
      <c r="B5649" s="512">
        <v>13</v>
      </c>
      <c r="H5649" s="504">
        <v>275.084</v>
      </c>
      <c r="O5649" s="511">
        <v>42604</v>
      </c>
      <c r="P5649" s="512">
        <v>13</v>
      </c>
      <c r="V5649" s="504">
        <v>322.37700000000001</v>
      </c>
      <c r="AC5649" s="511">
        <f t="shared" si="175"/>
        <v>42970.49999998635</v>
      </c>
      <c r="AD5649" s="512">
        <f t="shared" si="174"/>
        <v>13</v>
      </c>
      <c r="AJ5649" s="504">
        <v>327</v>
      </c>
    </row>
    <row r="5650" spans="1:36" x14ac:dyDescent="0.2">
      <c r="A5650" s="511">
        <v>42239</v>
      </c>
      <c r="B5650" s="512">
        <v>14</v>
      </c>
      <c r="H5650" s="504">
        <v>298.37900000000002</v>
      </c>
      <c r="O5650" s="511">
        <v>42604</v>
      </c>
      <c r="P5650" s="512">
        <v>14</v>
      </c>
      <c r="V5650" s="504">
        <v>345.81900000000002</v>
      </c>
      <c r="AC5650" s="511">
        <f t="shared" si="175"/>
        <v>42970.541666653015</v>
      </c>
      <c r="AD5650" s="512">
        <f t="shared" si="174"/>
        <v>14</v>
      </c>
      <c r="AJ5650" s="504">
        <v>360</v>
      </c>
    </row>
    <row r="5651" spans="1:36" x14ac:dyDescent="0.2">
      <c r="A5651" s="511">
        <v>42239</v>
      </c>
      <c r="B5651" s="512">
        <v>15</v>
      </c>
      <c r="H5651" s="504">
        <v>324.37099999999998</v>
      </c>
      <c r="O5651" s="511">
        <v>42604</v>
      </c>
      <c r="P5651" s="512">
        <v>15</v>
      </c>
      <c r="V5651" s="504">
        <v>367.255</v>
      </c>
      <c r="AC5651" s="511">
        <f t="shared" si="175"/>
        <v>42970.583333319679</v>
      </c>
      <c r="AD5651" s="512">
        <f t="shared" si="174"/>
        <v>15</v>
      </c>
      <c r="AJ5651" s="504">
        <v>404</v>
      </c>
    </row>
    <row r="5652" spans="1:36" x14ac:dyDescent="0.2">
      <c r="A5652" s="511">
        <v>42239</v>
      </c>
      <c r="B5652" s="512">
        <v>16</v>
      </c>
      <c r="H5652" s="504">
        <v>347.625</v>
      </c>
      <c r="O5652" s="511">
        <v>42604</v>
      </c>
      <c r="P5652" s="512">
        <v>16</v>
      </c>
      <c r="V5652" s="504">
        <v>390.05700000000002</v>
      </c>
      <c r="AC5652" s="511">
        <f t="shared" si="175"/>
        <v>42970.624999986343</v>
      </c>
      <c r="AD5652" s="512">
        <f t="shared" si="174"/>
        <v>16</v>
      </c>
      <c r="AJ5652" s="504">
        <v>449</v>
      </c>
    </row>
    <row r="5653" spans="1:36" x14ac:dyDescent="0.2">
      <c r="A5653" s="511">
        <v>42239</v>
      </c>
      <c r="B5653" s="512">
        <v>17</v>
      </c>
      <c r="H5653" s="504">
        <v>363.44099999999997</v>
      </c>
      <c r="O5653" s="511">
        <v>42604</v>
      </c>
      <c r="P5653" s="512">
        <v>17</v>
      </c>
      <c r="V5653" s="504">
        <v>410.23399999999998</v>
      </c>
      <c r="AC5653" s="511">
        <f t="shared" si="175"/>
        <v>42970.666666653007</v>
      </c>
      <c r="AD5653" s="512">
        <f t="shared" si="174"/>
        <v>17</v>
      </c>
      <c r="AJ5653" s="504">
        <v>479</v>
      </c>
    </row>
    <row r="5654" spans="1:36" x14ac:dyDescent="0.2">
      <c r="A5654" s="511">
        <v>42239</v>
      </c>
      <c r="B5654" s="512">
        <v>18</v>
      </c>
      <c r="H5654" s="504">
        <v>370.101</v>
      </c>
      <c r="O5654" s="511">
        <v>42604</v>
      </c>
      <c r="P5654" s="512">
        <v>18</v>
      </c>
      <c r="V5654" s="504">
        <v>417.84399999999999</v>
      </c>
      <c r="AC5654" s="511">
        <f t="shared" si="175"/>
        <v>42970.708333319672</v>
      </c>
      <c r="AD5654" s="512">
        <f t="shared" ref="AD5654:AD5717" si="176">B5654</f>
        <v>18</v>
      </c>
      <c r="AJ5654" s="504">
        <v>490</v>
      </c>
    </row>
    <row r="5655" spans="1:36" x14ac:dyDescent="0.2">
      <c r="A5655" s="511">
        <v>42239</v>
      </c>
      <c r="B5655" s="512">
        <v>19</v>
      </c>
      <c r="H5655" s="504">
        <v>367.161</v>
      </c>
      <c r="O5655" s="511">
        <v>42604</v>
      </c>
      <c r="P5655" s="512">
        <v>19</v>
      </c>
      <c r="V5655" s="504">
        <v>414.03199999999998</v>
      </c>
      <c r="AC5655" s="511">
        <f t="shared" ref="AC5655:AC5718" si="177">AC5654+1/24</f>
        <v>42970.749999986336</v>
      </c>
      <c r="AD5655" s="512">
        <f t="shared" si="176"/>
        <v>19</v>
      </c>
      <c r="AJ5655" s="504">
        <v>482</v>
      </c>
    </row>
    <row r="5656" spans="1:36" x14ac:dyDescent="0.2">
      <c r="A5656" s="511">
        <v>42239</v>
      </c>
      <c r="B5656" s="512">
        <v>20</v>
      </c>
      <c r="H5656" s="504">
        <v>352.1</v>
      </c>
      <c r="O5656" s="511">
        <v>42604</v>
      </c>
      <c r="P5656" s="512">
        <v>20</v>
      </c>
      <c r="V5656" s="504">
        <v>395.28199999999998</v>
      </c>
      <c r="AC5656" s="511">
        <f t="shared" si="177"/>
        <v>42970.791666653</v>
      </c>
      <c r="AD5656" s="512">
        <f t="shared" si="176"/>
        <v>20</v>
      </c>
      <c r="AJ5656" s="504">
        <v>453</v>
      </c>
    </row>
    <row r="5657" spans="1:36" x14ac:dyDescent="0.2">
      <c r="A5657" s="511">
        <v>42239</v>
      </c>
      <c r="B5657" s="512">
        <v>21</v>
      </c>
      <c r="H5657" s="504">
        <v>346.83</v>
      </c>
      <c r="O5657" s="511">
        <v>42604</v>
      </c>
      <c r="P5657" s="512">
        <v>21</v>
      </c>
      <c r="V5657" s="504">
        <v>382.31700000000001</v>
      </c>
      <c r="AC5657" s="511">
        <f t="shared" si="177"/>
        <v>42970.833333319664</v>
      </c>
      <c r="AD5657" s="512">
        <f t="shared" si="176"/>
        <v>21</v>
      </c>
      <c r="AJ5657" s="504">
        <v>424</v>
      </c>
    </row>
    <row r="5658" spans="1:36" x14ac:dyDescent="0.2">
      <c r="A5658" s="511">
        <v>42239</v>
      </c>
      <c r="B5658" s="512">
        <v>22</v>
      </c>
      <c r="H5658" s="504">
        <v>322.35500000000002</v>
      </c>
      <c r="O5658" s="511">
        <v>42604</v>
      </c>
      <c r="P5658" s="512">
        <v>22</v>
      </c>
      <c r="V5658" s="504">
        <v>351.82100000000003</v>
      </c>
      <c r="AC5658" s="511">
        <f t="shared" si="177"/>
        <v>42970.874999986328</v>
      </c>
      <c r="AD5658" s="512">
        <f t="shared" si="176"/>
        <v>22</v>
      </c>
      <c r="AJ5658" s="504">
        <v>396</v>
      </c>
    </row>
    <row r="5659" spans="1:36" x14ac:dyDescent="0.2">
      <c r="A5659" s="511">
        <v>42239</v>
      </c>
      <c r="B5659" s="512">
        <v>23</v>
      </c>
      <c r="H5659" s="504">
        <v>287.63600000000002</v>
      </c>
      <c r="O5659" s="511">
        <v>42604</v>
      </c>
      <c r="P5659" s="512">
        <v>23</v>
      </c>
      <c r="V5659" s="504">
        <v>312.87599999999998</v>
      </c>
      <c r="AC5659" s="511">
        <f t="shared" si="177"/>
        <v>42970.916666652993</v>
      </c>
      <c r="AD5659" s="512">
        <f t="shared" si="176"/>
        <v>23</v>
      </c>
      <c r="AJ5659" s="504">
        <v>345</v>
      </c>
    </row>
    <row r="5660" spans="1:36" x14ac:dyDescent="0.2">
      <c r="A5660" s="511">
        <v>42239</v>
      </c>
      <c r="B5660" s="512">
        <v>24</v>
      </c>
      <c r="H5660" s="504">
        <v>254.63800000000001</v>
      </c>
      <c r="O5660" s="511">
        <v>42604</v>
      </c>
      <c r="P5660" s="512">
        <v>24</v>
      </c>
      <c r="V5660" s="504">
        <v>278.589</v>
      </c>
      <c r="AC5660" s="511">
        <f t="shared" si="177"/>
        <v>42970.958333319657</v>
      </c>
      <c r="AD5660" s="512">
        <f t="shared" si="176"/>
        <v>24</v>
      </c>
      <c r="AJ5660" s="504">
        <v>295</v>
      </c>
    </row>
    <row r="5661" spans="1:36" x14ac:dyDescent="0.2">
      <c r="A5661" s="511">
        <v>42240</v>
      </c>
      <c r="B5661" s="512">
        <v>1</v>
      </c>
      <c r="H5661" s="504">
        <v>233.79900000000001</v>
      </c>
      <c r="O5661" s="511">
        <v>42605</v>
      </c>
      <c r="P5661" s="512">
        <v>1</v>
      </c>
      <c r="V5661" s="504">
        <v>258.524</v>
      </c>
      <c r="AC5661" s="511">
        <f t="shared" si="177"/>
        <v>42970.999999986321</v>
      </c>
      <c r="AD5661" s="512">
        <f t="shared" si="176"/>
        <v>1</v>
      </c>
      <c r="AJ5661" s="504">
        <v>259</v>
      </c>
    </row>
    <row r="5662" spans="1:36" x14ac:dyDescent="0.2">
      <c r="A5662" s="511">
        <v>42240</v>
      </c>
      <c r="B5662" s="512">
        <v>2</v>
      </c>
      <c r="H5662" s="504">
        <v>220.72300000000001</v>
      </c>
      <c r="O5662" s="511">
        <v>42605</v>
      </c>
      <c r="P5662" s="512">
        <v>2</v>
      </c>
      <c r="V5662" s="504">
        <v>245.73099999999999</v>
      </c>
      <c r="AC5662" s="511">
        <f t="shared" si="177"/>
        <v>42971.041666652985</v>
      </c>
      <c r="AD5662" s="512">
        <f t="shared" si="176"/>
        <v>2</v>
      </c>
      <c r="AJ5662" s="504">
        <v>239</v>
      </c>
    </row>
    <row r="5663" spans="1:36" x14ac:dyDescent="0.2">
      <c r="A5663" s="511">
        <v>42240</v>
      </c>
      <c r="B5663" s="512">
        <v>3</v>
      </c>
      <c r="H5663" s="504">
        <v>211.18299999999999</v>
      </c>
      <c r="O5663" s="511">
        <v>42605</v>
      </c>
      <c r="P5663" s="512">
        <v>3</v>
      </c>
      <c r="V5663" s="504">
        <v>235.715</v>
      </c>
      <c r="AC5663" s="511">
        <f t="shared" si="177"/>
        <v>42971.08333331965</v>
      </c>
      <c r="AD5663" s="512">
        <f t="shared" si="176"/>
        <v>3</v>
      </c>
      <c r="AJ5663" s="504">
        <v>230</v>
      </c>
    </row>
    <row r="5664" spans="1:36" x14ac:dyDescent="0.2">
      <c r="A5664" s="511">
        <v>42240</v>
      </c>
      <c r="B5664" s="512">
        <v>4</v>
      </c>
      <c r="H5664" s="504">
        <v>206.221</v>
      </c>
      <c r="O5664" s="511">
        <v>42605</v>
      </c>
      <c r="P5664" s="512">
        <v>4</v>
      </c>
      <c r="V5664" s="504">
        <v>231.511</v>
      </c>
      <c r="AC5664" s="511">
        <f t="shared" si="177"/>
        <v>42971.124999986314</v>
      </c>
      <c r="AD5664" s="512">
        <f t="shared" si="176"/>
        <v>4</v>
      </c>
      <c r="AJ5664" s="504">
        <v>225</v>
      </c>
    </row>
    <row r="5665" spans="1:36" x14ac:dyDescent="0.2">
      <c r="A5665" s="511">
        <v>42240</v>
      </c>
      <c r="B5665" s="512">
        <v>5</v>
      </c>
      <c r="H5665" s="504">
        <v>212.31100000000001</v>
      </c>
      <c r="O5665" s="511">
        <v>42605</v>
      </c>
      <c r="P5665" s="512">
        <v>5</v>
      </c>
      <c r="V5665" s="504">
        <v>232.01900000000001</v>
      </c>
      <c r="AC5665" s="511">
        <f t="shared" si="177"/>
        <v>42971.166666652978</v>
      </c>
      <c r="AD5665" s="512">
        <f t="shared" si="176"/>
        <v>5</v>
      </c>
      <c r="AJ5665" s="504">
        <v>225</v>
      </c>
    </row>
    <row r="5666" spans="1:36" x14ac:dyDescent="0.2">
      <c r="A5666" s="511">
        <v>42240</v>
      </c>
      <c r="B5666" s="512">
        <v>6</v>
      </c>
      <c r="H5666" s="504">
        <v>223.423</v>
      </c>
      <c r="O5666" s="511">
        <v>42605</v>
      </c>
      <c r="P5666" s="512">
        <v>6</v>
      </c>
      <c r="V5666" s="504">
        <v>243.99799999999999</v>
      </c>
      <c r="AC5666" s="511">
        <f t="shared" si="177"/>
        <v>42971.208333319642</v>
      </c>
      <c r="AD5666" s="512">
        <f t="shared" si="176"/>
        <v>6</v>
      </c>
      <c r="AJ5666" s="504">
        <v>225</v>
      </c>
    </row>
    <row r="5667" spans="1:36" x14ac:dyDescent="0.2">
      <c r="A5667" s="511">
        <v>42240</v>
      </c>
      <c r="B5667" s="512">
        <v>7</v>
      </c>
      <c r="H5667" s="504">
        <v>242.459</v>
      </c>
      <c r="O5667" s="511">
        <v>42605</v>
      </c>
      <c r="P5667" s="512">
        <v>7</v>
      </c>
      <c r="V5667" s="504">
        <v>259.39100000000002</v>
      </c>
      <c r="AC5667" s="511">
        <f t="shared" si="177"/>
        <v>42971.249999986307</v>
      </c>
      <c r="AD5667" s="512">
        <f t="shared" si="176"/>
        <v>7</v>
      </c>
      <c r="AJ5667" s="504">
        <v>228</v>
      </c>
    </row>
    <row r="5668" spans="1:36" x14ac:dyDescent="0.2">
      <c r="A5668" s="511">
        <v>42240</v>
      </c>
      <c r="B5668" s="512">
        <v>8</v>
      </c>
      <c r="H5668" s="504">
        <v>257.334</v>
      </c>
      <c r="O5668" s="511">
        <v>42605</v>
      </c>
      <c r="P5668" s="512">
        <v>8</v>
      </c>
      <c r="V5668" s="504">
        <v>269.59300000000002</v>
      </c>
      <c r="AC5668" s="511">
        <f t="shared" si="177"/>
        <v>42971.291666652971</v>
      </c>
      <c r="AD5668" s="512">
        <f t="shared" si="176"/>
        <v>8</v>
      </c>
      <c r="AJ5668" s="504">
        <v>235</v>
      </c>
    </row>
    <row r="5669" spans="1:36" x14ac:dyDescent="0.2">
      <c r="A5669" s="511">
        <v>42240</v>
      </c>
      <c r="B5669" s="512">
        <v>9</v>
      </c>
      <c r="H5669" s="504">
        <v>264.18</v>
      </c>
      <c r="O5669" s="511">
        <v>42605</v>
      </c>
      <c r="P5669" s="512">
        <v>9</v>
      </c>
      <c r="V5669" s="504">
        <v>276.42500000000001</v>
      </c>
      <c r="AC5669" s="511">
        <f t="shared" si="177"/>
        <v>42971.333333319635</v>
      </c>
      <c r="AD5669" s="512">
        <f t="shared" si="176"/>
        <v>9</v>
      </c>
      <c r="AJ5669" s="504">
        <v>245</v>
      </c>
    </row>
    <row r="5670" spans="1:36" x14ac:dyDescent="0.2">
      <c r="A5670" s="511">
        <v>42240</v>
      </c>
      <c r="B5670" s="512">
        <v>10</v>
      </c>
      <c r="H5670" s="504">
        <v>276.26799999999997</v>
      </c>
      <c r="O5670" s="511">
        <v>42605</v>
      </c>
      <c r="P5670" s="512">
        <v>10</v>
      </c>
      <c r="V5670" s="504">
        <v>285.59100000000001</v>
      </c>
      <c r="AC5670" s="511">
        <f t="shared" si="177"/>
        <v>42971.374999986299</v>
      </c>
      <c r="AD5670" s="512">
        <f t="shared" si="176"/>
        <v>10</v>
      </c>
      <c r="AJ5670" s="504">
        <v>258</v>
      </c>
    </row>
    <row r="5671" spans="1:36" x14ac:dyDescent="0.2">
      <c r="A5671" s="511">
        <v>42240</v>
      </c>
      <c r="B5671" s="512">
        <v>11</v>
      </c>
      <c r="H5671" s="504">
        <v>287.68299999999999</v>
      </c>
      <c r="O5671" s="511">
        <v>42605</v>
      </c>
      <c r="P5671" s="512">
        <v>11</v>
      </c>
      <c r="V5671" s="504">
        <v>295.98399999999998</v>
      </c>
      <c r="AC5671" s="511">
        <f t="shared" si="177"/>
        <v>42971.416666652964</v>
      </c>
      <c r="AD5671" s="512">
        <f t="shared" si="176"/>
        <v>11</v>
      </c>
      <c r="AJ5671" s="504">
        <v>274</v>
      </c>
    </row>
    <row r="5672" spans="1:36" x14ac:dyDescent="0.2">
      <c r="A5672" s="511">
        <v>42240</v>
      </c>
      <c r="B5672" s="512">
        <v>12</v>
      </c>
      <c r="H5672" s="504">
        <v>306</v>
      </c>
      <c r="O5672" s="511">
        <v>42605</v>
      </c>
      <c r="P5672" s="512">
        <v>12</v>
      </c>
      <c r="V5672" s="504">
        <v>309.13799999999998</v>
      </c>
      <c r="AC5672" s="511">
        <f t="shared" si="177"/>
        <v>42971.458333319628</v>
      </c>
      <c r="AD5672" s="512">
        <f t="shared" si="176"/>
        <v>12</v>
      </c>
      <c r="AJ5672" s="504">
        <v>294</v>
      </c>
    </row>
    <row r="5673" spans="1:36" x14ac:dyDescent="0.2">
      <c r="A5673" s="511">
        <v>42240</v>
      </c>
      <c r="B5673" s="512">
        <v>13</v>
      </c>
      <c r="H5673" s="504">
        <v>324.57</v>
      </c>
      <c r="O5673" s="511">
        <v>42605</v>
      </c>
      <c r="P5673" s="512">
        <v>13</v>
      </c>
      <c r="V5673" s="504">
        <v>327.94200000000001</v>
      </c>
      <c r="AC5673" s="511">
        <f t="shared" si="177"/>
        <v>42971.499999986292</v>
      </c>
      <c r="AD5673" s="512">
        <f t="shared" si="176"/>
        <v>13</v>
      </c>
      <c r="AJ5673" s="504">
        <v>318</v>
      </c>
    </row>
    <row r="5674" spans="1:36" x14ac:dyDescent="0.2">
      <c r="A5674" s="511">
        <v>42240</v>
      </c>
      <c r="B5674" s="512">
        <v>14</v>
      </c>
      <c r="H5674" s="504">
        <v>351.86</v>
      </c>
      <c r="O5674" s="511">
        <v>42605</v>
      </c>
      <c r="P5674" s="512">
        <v>14</v>
      </c>
      <c r="V5674" s="504">
        <v>354.45699999999999</v>
      </c>
      <c r="AC5674" s="511">
        <f t="shared" si="177"/>
        <v>42971.541666652956</v>
      </c>
      <c r="AD5674" s="512">
        <f t="shared" si="176"/>
        <v>14</v>
      </c>
      <c r="AJ5674" s="504">
        <v>351</v>
      </c>
    </row>
    <row r="5675" spans="1:36" x14ac:dyDescent="0.2">
      <c r="A5675" s="511">
        <v>42240</v>
      </c>
      <c r="B5675" s="512">
        <v>15</v>
      </c>
      <c r="H5675" s="504">
        <v>378.31599999999997</v>
      </c>
      <c r="O5675" s="511">
        <v>42605</v>
      </c>
      <c r="P5675" s="512">
        <v>15</v>
      </c>
      <c r="V5675" s="504">
        <v>382.29500000000002</v>
      </c>
      <c r="AC5675" s="511">
        <f t="shared" si="177"/>
        <v>42971.583333319621</v>
      </c>
      <c r="AD5675" s="512">
        <f t="shared" si="176"/>
        <v>15</v>
      </c>
      <c r="AJ5675" s="504">
        <v>390</v>
      </c>
    </row>
    <row r="5676" spans="1:36" x14ac:dyDescent="0.2">
      <c r="A5676" s="511">
        <v>42240</v>
      </c>
      <c r="B5676" s="512">
        <v>16</v>
      </c>
      <c r="H5676" s="504">
        <v>400.44799999999998</v>
      </c>
      <c r="O5676" s="511">
        <v>42605</v>
      </c>
      <c r="P5676" s="512">
        <v>16</v>
      </c>
      <c r="V5676" s="504">
        <v>407.40899999999999</v>
      </c>
      <c r="AC5676" s="511">
        <f t="shared" si="177"/>
        <v>42971.624999986285</v>
      </c>
      <c r="AD5676" s="512">
        <f t="shared" si="176"/>
        <v>16</v>
      </c>
      <c r="AJ5676" s="504">
        <v>430</v>
      </c>
    </row>
    <row r="5677" spans="1:36" x14ac:dyDescent="0.2">
      <c r="A5677" s="511">
        <v>42240</v>
      </c>
      <c r="B5677" s="512">
        <v>17</v>
      </c>
      <c r="H5677" s="504">
        <v>417.52600000000001</v>
      </c>
      <c r="O5677" s="511">
        <v>42605</v>
      </c>
      <c r="P5677" s="512">
        <v>17</v>
      </c>
      <c r="V5677" s="504">
        <v>425.71800000000002</v>
      </c>
      <c r="AC5677" s="511">
        <f t="shared" si="177"/>
        <v>42971.666666652949</v>
      </c>
      <c r="AD5677" s="512">
        <f t="shared" si="176"/>
        <v>17</v>
      </c>
      <c r="AJ5677" s="504">
        <v>461</v>
      </c>
    </row>
    <row r="5678" spans="1:36" x14ac:dyDescent="0.2">
      <c r="A5678" s="511">
        <v>42240</v>
      </c>
      <c r="B5678" s="512">
        <v>18</v>
      </c>
      <c r="H5678" s="504">
        <v>423.86399999999998</v>
      </c>
      <c r="O5678" s="511">
        <v>42605</v>
      </c>
      <c r="P5678" s="512">
        <v>18</v>
      </c>
      <c r="V5678" s="504">
        <v>430.41</v>
      </c>
      <c r="AC5678" s="511">
        <f t="shared" si="177"/>
        <v>42971.708333319613</v>
      </c>
      <c r="AD5678" s="512">
        <f t="shared" si="176"/>
        <v>18</v>
      </c>
      <c r="AJ5678" s="504">
        <v>471</v>
      </c>
    </row>
    <row r="5679" spans="1:36" x14ac:dyDescent="0.2">
      <c r="A5679" s="511">
        <v>42240</v>
      </c>
      <c r="B5679" s="512">
        <v>19</v>
      </c>
      <c r="H5679" s="504">
        <v>422.58800000000002</v>
      </c>
      <c r="O5679" s="511">
        <v>42605</v>
      </c>
      <c r="P5679" s="512">
        <v>19</v>
      </c>
      <c r="V5679" s="504">
        <v>421.125</v>
      </c>
      <c r="AC5679" s="511">
        <f t="shared" si="177"/>
        <v>42971.749999986278</v>
      </c>
      <c r="AD5679" s="512">
        <f t="shared" si="176"/>
        <v>19</v>
      </c>
      <c r="AJ5679" s="504">
        <v>460</v>
      </c>
    </row>
    <row r="5680" spans="1:36" x14ac:dyDescent="0.2">
      <c r="A5680" s="511">
        <v>42240</v>
      </c>
      <c r="B5680" s="512">
        <v>20</v>
      </c>
      <c r="H5680" s="504">
        <v>404.25</v>
      </c>
      <c r="O5680" s="511">
        <v>42605</v>
      </c>
      <c r="P5680" s="512">
        <v>20</v>
      </c>
      <c r="V5680" s="504">
        <v>401.05799999999999</v>
      </c>
      <c r="AC5680" s="511">
        <f t="shared" si="177"/>
        <v>42971.791666652942</v>
      </c>
      <c r="AD5680" s="512">
        <f t="shared" si="176"/>
        <v>20</v>
      </c>
      <c r="AJ5680" s="504">
        <v>429</v>
      </c>
    </row>
    <row r="5681" spans="1:36" x14ac:dyDescent="0.2">
      <c r="A5681" s="511">
        <v>42240</v>
      </c>
      <c r="B5681" s="512">
        <v>21</v>
      </c>
      <c r="H5681" s="504">
        <v>395.69400000000002</v>
      </c>
      <c r="O5681" s="511">
        <v>42605</v>
      </c>
      <c r="P5681" s="512">
        <v>21</v>
      </c>
      <c r="V5681" s="504">
        <v>392.24900000000002</v>
      </c>
      <c r="AC5681" s="511">
        <f t="shared" si="177"/>
        <v>42971.833333319606</v>
      </c>
      <c r="AD5681" s="512">
        <f t="shared" si="176"/>
        <v>21</v>
      </c>
      <c r="AJ5681" s="504">
        <v>402</v>
      </c>
    </row>
    <row r="5682" spans="1:36" x14ac:dyDescent="0.2">
      <c r="A5682" s="511">
        <v>42240</v>
      </c>
      <c r="B5682" s="512">
        <v>22</v>
      </c>
      <c r="H5682" s="504">
        <v>368.20400000000001</v>
      </c>
      <c r="O5682" s="511">
        <v>42605</v>
      </c>
      <c r="P5682" s="512">
        <v>22</v>
      </c>
      <c r="V5682" s="504">
        <v>362.49900000000002</v>
      </c>
      <c r="AC5682" s="511">
        <f t="shared" si="177"/>
        <v>42971.87499998627</v>
      </c>
      <c r="AD5682" s="512">
        <f t="shared" si="176"/>
        <v>22</v>
      </c>
      <c r="AJ5682" s="504">
        <v>374</v>
      </c>
    </row>
    <row r="5683" spans="1:36" x14ac:dyDescent="0.2">
      <c r="A5683" s="511">
        <v>42240</v>
      </c>
      <c r="B5683" s="512">
        <v>23</v>
      </c>
      <c r="H5683" s="504">
        <v>324.43</v>
      </c>
      <c r="O5683" s="511">
        <v>42605</v>
      </c>
      <c r="P5683" s="512">
        <v>23</v>
      </c>
      <c r="V5683" s="504">
        <v>322.81299999999999</v>
      </c>
      <c r="AC5683" s="511">
        <f t="shared" si="177"/>
        <v>42971.916666652935</v>
      </c>
      <c r="AD5683" s="512">
        <f t="shared" si="176"/>
        <v>23</v>
      </c>
      <c r="AJ5683" s="504">
        <v>328</v>
      </c>
    </row>
    <row r="5684" spans="1:36" x14ac:dyDescent="0.2">
      <c r="A5684" s="511">
        <v>42240</v>
      </c>
      <c r="B5684" s="512">
        <v>24</v>
      </c>
      <c r="H5684" s="504">
        <v>286.23399999999998</v>
      </c>
      <c r="O5684" s="511">
        <v>42605</v>
      </c>
      <c r="P5684" s="512">
        <v>24</v>
      </c>
      <c r="V5684" s="504">
        <v>286.08999999999997</v>
      </c>
      <c r="AC5684" s="511">
        <f t="shared" si="177"/>
        <v>42971.958333319599</v>
      </c>
      <c r="AD5684" s="512">
        <f t="shared" si="176"/>
        <v>24</v>
      </c>
      <c r="AJ5684" s="504">
        <v>282</v>
      </c>
    </row>
    <row r="5685" spans="1:36" x14ac:dyDescent="0.2">
      <c r="A5685" s="511">
        <v>42241</v>
      </c>
      <c r="B5685" s="512">
        <v>1</v>
      </c>
      <c r="H5685" s="504">
        <v>265.30099999999999</v>
      </c>
      <c r="O5685" s="511">
        <v>42606</v>
      </c>
      <c r="P5685" s="512">
        <v>1</v>
      </c>
      <c r="V5685" s="504">
        <v>262.78300000000002</v>
      </c>
      <c r="AC5685" s="511">
        <f t="shared" si="177"/>
        <v>42971.999999986263</v>
      </c>
      <c r="AD5685" s="512">
        <f t="shared" si="176"/>
        <v>1</v>
      </c>
      <c r="AJ5685" s="504">
        <v>251</v>
      </c>
    </row>
    <row r="5686" spans="1:36" x14ac:dyDescent="0.2">
      <c r="A5686" s="511">
        <v>42241</v>
      </c>
      <c r="B5686" s="512">
        <v>2</v>
      </c>
      <c r="H5686" s="504">
        <v>249.49</v>
      </c>
      <c r="O5686" s="511">
        <v>42606</v>
      </c>
      <c r="P5686" s="512">
        <v>2</v>
      </c>
      <c r="V5686" s="504">
        <v>248.71</v>
      </c>
      <c r="AC5686" s="511">
        <f t="shared" si="177"/>
        <v>42972.041666652927</v>
      </c>
      <c r="AD5686" s="512">
        <f t="shared" si="176"/>
        <v>2</v>
      </c>
      <c r="AJ5686" s="504">
        <v>234</v>
      </c>
    </row>
    <row r="5687" spans="1:36" x14ac:dyDescent="0.2">
      <c r="A5687" s="511">
        <v>42241</v>
      </c>
      <c r="B5687" s="512">
        <v>3</v>
      </c>
      <c r="H5687" s="504">
        <v>239.791</v>
      </c>
      <c r="O5687" s="511">
        <v>42606</v>
      </c>
      <c r="P5687" s="512">
        <v>3</v>
      </c>
      <c r="V5687" s="504">
        <v>238.739</v>
      </c>
      <c r="AC5687" s="511">
        <f t="shared" si="177"/>
        <v>42972.083333319591</v>
      </c>
      <c r="AD5687" s="512">
        <f t="shared" si="176"/>
        <v>3</v>
      </c>
      <c r="AJ5687" s="504">
        <v>228</v>
      </c>
    </row>
    <row r="5688" spans="1:36" x14ac:dyDescent="0.2">
      <c r="A5688" s="511">
        <v>42241</v>
      </c>
      <c r="B5688" s="512">
        <v>4</v>
      </c>
      <c r="H5688" s="504">
        <v>235.55199999999999</v>
      </c>
      <c r="O5688" s="511">
        <v>42606</v>
      </c>
      <c r="P5688" s="512">
        <v>4</v>
      </c>
      <c r="V5688" s="504">
        <v>233.578</v>
      </c>
      <c r="AC5688" s="511">
        <f t="shared" si="177"/>
        <v>42972.124999986256</v>
      </c>
      <c r="AD5688" s="512">
        <f t="shared" si="176"/>
        <v>4</v>
      </c>
      <c r="AJ5688" s="504">
        <v>225</v>
      </c>
    </row>
    <row r="5689" spans="1:36" x14ac:dyDescent="0.2">
      <c r="A5689" s="511">
        <v>42241</v>
      </c>
      <c r="B5689" s="512">
        <v>5</v>
      </c>
      <c r="H5689" s="504">
        <v>237.46600000000001</v>
      </c>
      <c r="O5689" s="511">
        <v>42606</v>
      </c>
      <c r="P5689" s="512">
        <v>5</v>
      </c>
      <c r="V5689" s="504">
        <v>234.18199999999999</v>
      </c>
      <c r="AC5689" s="511">
        <f t="shared" si="177"/>
        <v>42972.16666665292</v>
      </c>
      <c r="AD5689" s="512">
        <f t="shared" si="176"/>
        <v>5</v>
      </c>
      <c r="AJ5689" s="504">
        <v>225</v>
      </c>
    </row>
    <row r="5690" spans="1:36" x14ac:dyDescent="0.2">
      <c r="A5690" s="511">
        <v>42241</v>
      </c>
      <c r="B5690" s="512">
        <v>6</v>
      </c>
      <c r="H5690" s="504">
        <v>246.36699999999999</v>
      </c>
      <c r="O5690" s="511">
        <v>42606</v>
      </c>
      <c r="P5690" s="512">
        <v>6</v>
      </c>
      <c r="V5690" s="504">
        <v>243.477</v>
      </c>
      <c r="AC5690" s="511">
        <f t="shared" si="177"/>
        <v>42972.208333319584</v>
      </c>
      <c r="AD5690" s="512">
        <f t="shared" si="176"/>
        <v>6</v>
      </c>
      <c r="AJ5690" s="504">
        <v>225</v>
      </c>
    </row>
    <row r="5691" spans="1:36" x14ac:dyDescent="0.2">
      <c r="A5691" s="511">
        <v>42241</v>
      </c>
      <c r="B5691" s="512">
        <v>7</v>
      </c>
      <c r="H5691" s="504">
        <v>258.572</v>
      </c>
      <c r="O5691" s="511">
        <v>42606</v>
      </c>
      <c r="P5691" s="512">
        <v>7</v>
      </c>
      <c r="V5691" s="504">
        <v>257.68099999999998</v>
      </c>
      <c r="AC5691" s="511">
        <f t="shared" si="177"/>
        <v>42972.249999986248</v>
      </c>
      <c r="AD5691" s="512">
        <f t="shared" si="176"/>
        <v>7</v>
      </c>
      <c r="AJ5691" s="504">
        <v>230</v>
      </c>
    </row>
    <row r="5692" spans="1:36" x14ac:dyDescent="0.2">
      <c r="A5692" s="511">
        <v>42241</v>
      </c>
      <c r="B5692" s="512">
        <v>8</v>
      </c>
      <c r="H5692" s="504">
        <v>266.60599999999999</v>
      </c>
      <c r="O5692" s="511">
        <v>42606</v>
      </c>
      <c r="P5692" s="512">
        <v>8</v>
      </c>
      <c r="V5692" s="504">
        <v>267.87799999999999</v>
      </c>
      <c r="AC5692" s="511">
        <f t="shared" si="177"/>
        <v>42972.291666652913</v>
      </c>
      <c r="AD5692" s="512">
        <f t="shared" si="176"/>
        <v>8</v>
      </c>
      <c r="AJ5692" s="504">
        <v>238</v>
      </c>
    </row>
    <row r="5693" spans="1:36" x14ac:dyDescent="0.2">
      <c r="A5693" s="511">
        <v>42241</v>
      </c>
      <c r="B5693" s="512">
        <v>9</v>
      </c>
      <c r="H5693" s="504">
        <v>274.553</v>
      </c>
      <c r="O5693" s="511">
        <v>42606</v>
      </c>
      <c r="P5693" s="512">
        <v>9</v>
      </c>
      <c r="V5693" s="504">
        <v>272.95800000000003</v>
      </c>
      <c r="AC5693" s="511">
        <f t="shared" si="177"/>
        <v>42972.333333319577</v>
      </c>
      <c r="AD5693" s="512">
        <f t="shared" si="176"/>
        <v>9</v>
      </c>
      <c r="AJ5693" s="504">
        <v>249</v>
      </c>
    </row>
    <row r="5694" spans="1:36" x14ac:dyDescent="0.2">
      <c r="A5694" s="511">
        <v>42241</v>
      </c>
      <c r="B5694" s="512">
        <v>10</v>
      </c>
      <c r="H5694" s="504">
        <v>285.85500000000002</v>
      </c>
      <c r="O5694" s="511">
        <v>42606</v>
      </c>
      <c r="P5694" s="512">
        <v>10</v>
      </c>
      <c r="V5694" s="504">
        <v>281.63099999999997</v>
      </c>
      <c r="AC5694" s="511">
        <f t="shared" si="177"/>
        <v>42972.374999986241</v>
      </c>
      <c r="AD5694" s="512">
        <f t="shared" si="176"/>
        <v>10</v>
      </c>
      <c r="AJ5694" s="504">
        <v>262</v>
      </c>
    </row>
    <row r="5695" spans="1:36" x14ac:dyDescent="0.2">
      <c r="A5695" s="511">
        <v>42241</v>
      </c>
      <c r="B5695" s="512">
        <v>11</v>
      </c>
      <c r="H5695" s="504">
        <v>301.20299999999997</v>
      </c>
      <c r="O5695" s="511">
        <v>42606</v>
      </c>
      <c r="P5695" s="512">
        <v>11</v>
      </c>
      <c r="V5695" s="504">
        <v>292.923</v>
      </c>
      <c r="AC5695" s="511">
        <f t="shared" si="177"/>
        <v>42972.416666652905</v>
      </c>
      <c r="AD5695" s="512">
        <f t="shared" si="176"/>
        <v>11</v>
      </c>
      <c r="AJ5695" s="504">
        <v>279</v>
      </c>
    </row>
    <row r="5696" spans="1:36" x14ac:dyDescent="0.2">
      <c r="A5696" s="511">
        <v>42241</v>
      </c>
      <c r="B5696" s="512">
        <v>12</v>
      </c>
      <c r="H5696" s="504">
        <v>323.73899999999998</v>
      </c>
      <c r="O5696" s="511">
        <v>42606</v>
      </c>
      <c r="P5696" s="512">
        <v>12</v>
      </c>
      <c r="V5696" s="504">
        <v>308.05</v>
      </c>
      <c r="AC5696" s="511">
        <f t="shared" si="177"/>
        <v>42972.45833331957</v>
      </c>
      <c r="AD5696" s="512">
        <f t="shared" si="176"/>
        <v>12</v>
      </c>
      <c r="AJ5696" s="504">
        <v>299</v>
      </c>
    </row>
    <row r="5697" spans="1:36" x14ac:dyDescent="0.2">
      <c r="A5697" s="511">
        <v>42241</v>
      </c>
      <c r="B5697" s="512">
        <v>13</v>
      </c>
      <c r="H5697" s="504">
        <v>347.18799999999999</v>
      </c>
      <c r="O5697" s="511">
        <v>42606</v>
      </c>
      <c r="P5697" s="512">
        <v>13</v>
      </c>
      <c r="V5697" s="504">
        <v>325.86</v>
      </c>
      <c r="AC5697" s="511">
        <f t="shared" si="177"/>
        <v>42972.499999986234</v>
      </c>
      <c r="AD5697" s="512">
        <f t="shared" si="176"/>
        <v>13</v>
      </c>
      <c r="AJ5697" s="504">
        <v>321</v>
      </c>
    </row>
    <row r="5698" spans="1:36" x14ac:dyDescent="0.2">
      <c r="A5698" s="511">
        <v>42241</v>
      </c>
      <c r="B5698" s="512">
        <v>14</v>
      </c>
      <c r="H5698" s="504">
        <v>381.86200000000002</v>
      </c>
      <c r="O5698" s="511">
        <v>42606</v>
      </c>
      <c r="P5698" s="512">
        <v>14</v>
      </c>
      <c r="V5698" s="504">
        <v>349.9</v>
      </c>
      <c r="AC5698" s="511">
        <f t="shared" si="177"/>
        <v>42972.541666652898</v>
      </c>
      <c r="AD5698" s="512">
        <f t="shared" si="176"/>
        <v>14</v>
      </c>
      <c r="AJ5698" s="504">
        <v>350</v>
      </c>
    </row>
    <row r="5699" spans="1:36" x14ac:dyDescent="0.2">
      <c r="A5699" s="511">
        <v>42241</v>
      </c>
      <c r="B5699" s="512">
        <v>15</v>
      </c>
      <c r="H5699" s="504">
        <v>411.88400000000001</v>
      </c>
      <c r="O5699" s="511">
        <v>42606</v>
      </c>
      <c r="P5699" s="512">
        <v>15</v>
      </c>
      <c r="V5699" s="504">
        <v>376.69</v>
      </c>
      <c r="AC5699" s="511">
        <f t="shared" si="177"/>
        <v>42972.583333319562</v>
      </c>
      <c r="AD5699" s="512">
        <f t="shared" si="176"/>
        <v>15</v>
      </c>
      <c r="AJ5699" s="504">
        <v>386</v>
      </c>
    </row>
    <row r="5700" spans="1:36" x14ac:dyDescent="0.2">
      <c r="A5700" s="511">
        <v>42241</v>
      </c>
      <c r="B5700" s="512">
        <v>16</v>
      </c>
      <c r="H5700" s="504">
        <v>438.79300000000001</v>
      </c>
      <c r="O5700" s="511">
        <v>42606</v>
      </c>
      <c r="P5700" s="512">
        <v>16</v>
      </c>
      <c r="V5700" s="504">
        <v>403.17500000000001</v>
      </c>
      <c r="AC5700" s="511">
        <f t="shared" si="177"/>
        <v>42972.624999986227</v>
      </c>
      <c r="AD5700" s="512">
        <f t="shared" si="176"/>
        <v>16</v>
      </c>
      <c r="AJ5700" s="504">
        <v>425</v>
      </c>
    </row>
    <row r="5701" spans="1:36" x14ac:dyDescent="0.2">
      <c r="A5701" s="511">
        <v>42241</v>
      </c>
      <c r="B5701" s="512">
        <v>17</v>
      </c>
      <c r="H5701" s="504">
        <v>454.90899999999999</v>
      </c>
      <c r="O5701" s="511">
        <v>42606</v>
      </c>
      <c r="P5701" s="512">
        <v>17</v>
      </c>
      <c r="V5701" s="504">
        <v>421.38499999999999</v>
      </c>
      <c r="AC5701" s="511">
        <f t="shared" si="177"/>
        <v>42972.666666652891</v>
      </c>
      <c r="AD5701" s="512">
        <f t="shared" si="176"/>
        <v>17</v>
      </c>
      <c r="AJ5701" s="504">
        <v>458</v>
      </c>
    </row>
    <row r="5702" spans="1:36" x14ac:dyDescent="0.2">
      <c r="A5702" s="511">
        <v>42241</v>
      </c>
      <c r="B5702" s="512">
        <v>18</v>
      </c>
      <c r="H5702" s="504">
        <v>456.166</v>
      </c>
      <c r="O5702" s="511">
        <v>42606</v>
      </c>
      <c r="P5702" s="512">
        <v>18</v>
      </c>
      <c r="V5702" s="504">
        <v>426.51100000000002</v>
      </c>
      <c r="AC5702" s="511">
        <f t="shared" si="177"/>
        <v>42972.708333319555</v>
      </c>
      <c r="AD5702" s="512">
        <f t="shared" si="176"/>
        <v>18</v>
      </c>
      <c r="AJ5702" s="504">
        <v>474</v>
      </c>
    </row>
    <row r="5703" spans="1:36" x14ac:dyDescent="0.2">
      <c r="A5703" s="511">
        <v>42241</v>
      </c>
      <c r="B5703" s="512">
        <v>19</v>
      </c>
      <c r="H5703" s="504">
        <v>447.47500000000002</v>
      </c>
      <c r="O5703" s="511">
        <v>42606</v>
      </c>
      <c r="P5703" s="512">
        <v>19</v>
      </c>
      <c r="V5703" s="504">
        <v>417.56299999999999</v>
      </c>
      <c r="AC5703" s="511">
        <f t="shared" si="177"/>
        <v>42972.749999986219</v>
      </c>
      <c r="AD5703" s="512">
        <f t="shared" si="176"/>
        <v>19</v>
      </c>
      <c r="AJ5703" s="504">
        <v>465</v>
      </c>
    </row>
    <row r="5704" spans="1:36" x14ac:dyDescent="0.2">
      <c r="A5704" s="511">
        <v>42241</v>
      </c>
      <c r="B5704" s="512">
        <v>20</v>
      </c>
      <c r="H5704" s="504">
        <v>426.08199999999999</v>
      </c>
      <c r="O5704" s="511">
        <v>42606</v>
      </c>
      <c r="P5704" s="512">
        <v>20</v>
      </c>
      <c r="V5704" s="504">
        <v>396.63600000000002</v>
      </c>
      <c r="AC5704" s="511">
        <f t="shared" si="177"/>
        <v>42972.791666652884</v>
      </c>
      <c r="AD5704" s="512">
        <f t="shared" si="176"/>
        <v>20</v>
      </c>
      <c r="AJ5704" s="504">
        <v>431</v>
      </c>
    </row>
    <row r="5705" spans="1:36" x14ac:dyDescent="0.2">
      <c r="A5705" s="511">
        <v>42241</v>
      </c>
      <c r="B5705" s="512">
        <v>21</v>
      </c>
      <c r="H5705" s="504">
        <v>417.18</v>
      </c>
      <c r="O5705" s="511">
        <v>42606</v>
      </c>
      <c r="P5705" s="512">
        <v>21</v>
      </c>
      <c r="V5705" s="504">
        <v>388.75900000000001</v>
      </c>
      <c r="AC5705" s="511">
        <f t="shared" si="177"/>
        <v>42972.833333319548</v>
      </c>
      <c r="AD5705" s="512">
        <f t="shared" si="176"/>
        <v>21</v>
      </c>
      <c r="AJ5705" s="504">
        <v>401</v>
      </c>
    </row>
    <row r="5706" spans="1:36" x14ac:dyDescent="0.2">
      <c r="A5706" s="511">
        <v>42241</v>
      </c>
      <c r="B5706" s="512">
        <v>22</v>
      </c>
      <c r="H5706" s="504">
        <v>385.11</v>
      </c>
      <c r="O5706" s="511">
        <v>42606</v>
      </c>
      <c r="P5706" s="512">
        <v>22</v>
      </c>
      <c r="V5706" s="504">
        <v>359.63499999999999</v>
      </c>
      <c r="AC5706" s="511">
        <f t="shared" si="177"/>
        <v>42972.874999986212</v>
      </c>
      <c r="AD5706" s="512">
        <f t="shared" si="176"/>
        <v>22</v>
      </c>
      <c r="AJ5706" s="504">
        <v>368</v>
      </c>
    </row>
    <row r="5707" spans="1:36" x14ac:dyDescent="0.2">
      <c r="A5707" s="511">
        <v>42241</v>
      </c>
      <c r="B5707" s="512">
        <v>23</v>
      </c>
      <c r="H5707" s="504">
        <v>338.41699999999997</v>
      </c>
      <c r="O5707" s="511">
        <v>42606</v>
      </c>
      <c r="P5707" s="512">
        <v>23</v>
      </c>
      <c r="V5707" s="504">
        <v>319.17500000000001</v>
      </c>
      <c r="AC5707" s="511">
        <f t="shared" si="177"/>
        <v>42972.916666652876</v>
      </c>
      <c r="AD5707" s="512">
        <f t="shared" si="176"/>
        <v>23</v>
      </c>
      <c r="AJ5707" s="504">
        <v>323</v>
      </c>
    </row>
    <row r="5708" spans="1:36" x14ac:dyDescent="0.2">
      <c r="A5708" s="511">
        <v>42241</v>
      </c>
      <c r="B5708" s="512">
        <v>24</v>
      </c>
      <c r="H5708" s="504">
        <v>295.36399999999998</v>
      </c>
      <c r="O5708" s="511">
        <v>42606</v>
      </c>
      <c r="P5708" s="512">
        <v>24</v>
      </c>
      <c r="V5708" s="504">
        <v>282.39999999999998</v>
      </c>
      <c r="AC5708" s="511">
        <f t="shared" si="177"/>
        <v>42972.958333319541</v>
      </c>
      <c r="AD5708" s="512">
        <f t="shared" si="176"/>
        <v>24</v>
      </c>
      <c r="AJ5708" s="504">
        <v>280</v>
      </c>
    </row>
    <row r="5709" spans="1:36" x14ac:dyDescent="0.2">
      <c r="A5709" s="511">
        <v>42242</v>
      </c>
      <c r="B5709" s="512">
        <v>1</v>
      </c>
      <c r="H5709" s="504">
        <v>272.346</v>
      </c>
      <c r="O5709" s="511">
        <v>42607</v>
      </c>
      <c r="P5709" s="512">
        <v>1</v>
      </c>
      <c r="V5709" s="504">
        <v>257.06799999999998</v>
      </c>
      <c r="AC5709" s="511">
        <f t="shared" si="177"/>
        <v>42972.999999986205</v>
      </c>
      <c r="AD5709" s="512">
        <f t="shared" si="176"/>
        <v>1</v>
      </c>
      <c r="AJ5709" s="504">
        <v>251</v>
      </c>
    </row>
    <row r="5710" spans="1:36" x14ac:dyDescent="0.2">
      <c r="A5710" s="511">
        <v>42242</v>
      </c>
      <c r="B5710" s="512">
        <v>2</v>
      </c>
      <c r="H5710" s="504">
        <v>254.55199999999999</v>
      </c>
      <c r="O5710" s="511">
        <v>42607</v>
      </c>
      <c r="P5710" s="512">
        <v>2</v>
      </c>
      <c r="V5710" s="504">
        <v>240.93600000000001</v>
      </c>
      <c r="AC5710" s="511">
        <f t="shared" si="177"/>
        <v>42973.041666652869</v>
      </c>
      <c r="AD5710" s="512">
        <f t="shared" si="176"/>
        <v>2</v>
      </c>
      <c r="AJ5710" s="504">
        <v>234</v>
      </c>
    </row>
    <row r="5711" spans="1:36" x14ac:dyDescent="0.2">
      <c r="A5711" s="511">
        <v>42242</v>
      </c>
      <c r="B5711" s="512">
        <v>3</v>
      </c>
      <c r="H5711" s="504">
        <v>243.114</v>
      </c>
      <c r="O5711" s="511">
        <v>42607</v>
      </c>
      <c r="P5711" s="512">
        <v>3</v>
      </c>
      <c r="V5711" s="504">
        <v>231.65100000000001</v>
      </c>
      <c r="AC5711" s="511">
        <f t="shared" si="177"/>
        <v>42973.083333319533</v>
      </c>
      <c r="AD5711" s="512">
        <f t="shared" si="176"/>
        <v>3</v>
      </c>
      <c r="AJ5711" s="504">
        <v>227</v>
      </c>
    </row>
    <row r="5712" spans="1:36" x14ac:dyDescent="0.2">
      <c r="A5712" s="511">
        <v>42242</v>
      </c>
      <c r="B5712" s="512">
        <v>4</v>
      </c>
      <c r="H5712" s="504">
        <v>235.16200000000001</v>
      </c>
      <c r="O5712" s="511">
        <v>42607</v>
      </c>
      <c r="P5712" s="512">
        <v>4</v>
      </c>
      <c r="V5712" s="504">
        <v>227.33500000000001</v>
      </c>
      <c r="AC5712" s="511">
        <f t="shared" si="177"/>
        <v>42973.124999986198</v>
      </c>
      <c r="AD5712" s="512">
        <f t="shared" si="176"/>
        <v>4</v>
      </c>
      <c r="AJ5712" s="504">
        <v>225</v>
      </c>
    </row>
    <row r="5713" spans="1:36" x14ac:dyDescent="0.2">
      <c r="A5713" s="511">
        <v>42242</v>
      </c>
      <c r="B5713" s="512">
        <v>5</v>
      </c>
      <c r="H5713" s="504">
        <v>237.708</v>
      </c>
      <c r="O5713" s="511">
        <v>42607</v>
      </c>
      <c r="P5713" s="512">
        <v>5</v>
      </c>
      <c r="V5713" s="504">
        <v>228.81</v>
      </c>
      <c r="AC5713" s="511">
        <f t="shared" si="177"/>
        <v>42973.166666652862</v>
      </c>
      <c r="AD5713" s="512">
        <f t="shared" si="176"/>
        <v>5</v>
      </c>
      <c r="AJ5713" s="504">
        <v>224</v>
      </c>
    </row>
    <row r="5714" spans="1:36" x14ac:dyDescent="0.2">
      <c r="A5714" s="511">
        <v>42242</v>
      </c>
      <c r="B5714" s="512">
        <v>6</v>
      </c>
      <c r="H5714" s="504">
        <v>246.53899999999999</v>
      </c>
      <c r="O5714" s="511">
        <v>42607</v>
      </c>
      <c r="P5714" s="512">
        <v>6</v>
      </c>
      <c r="V5714" s="504">
        <v>239.036</v>
      </c>
      <c r="AC5714" s="511">
        <f t="shared" si="177"/>
        <v>42973.208333319526</v>
      </c>
      <c r="AD5714" s="512">
        <f t="shared" si="176"/>
        <v>6</v>
      </c>
      <c r="AJ5714" s="504">
        <v>225</v>
      </c>
    </row>
    <row r="5715" spans="1:36" x14ac:dyDescent="0.2">
      <c r="A5715" s="511">
        <v>42242</v>
      </c>
      <c r="B5715" s="512">
        <v>7</v>
      </c>
      <c r="H5715" s="504">
        <v>259.58800000000002</v>
      </c>
      <c r="O5715" s="511">
        <v>42607</v>
      </c>
      <c r="P5715" s="512">
        <v>7</v>
      </c>
      <c r="V5715" s="504">
        <v>254.55699999999999</v>
      </c>
      <c r="AC5715" s="511">
        <f t="shared" si="177"/>
        <v>42973.24999998619</v>
      </c>
      <c r="AD5715" s="512">
        <f t="shared" si="176"/>
        <v>7</v>
      </c>
      <c r="AJ5715" s="504">
        <v>229</v>
      </c>
    </row>
    <row r="5716" spans="1:36" x14ac:dyDescent="0.2">
      <c r="A5716" s="511">
        <v>42242</v>
      </c>
      <c r="B5716" s="512">
        <v>8</v>
      </c>
      <c r="H5716" s="504">
        <v>268.41199999999998</v>
      </c>
      <c r="O5716" s="511">
        <v>42607</v>
      </c>
      <c r="P5716" s="512">
        <v>8</v>
      </c>
      <c r="V5716" s="504">
        <v>265.18900000000002</v>
      </c>
      <c r="AC5716" s="511">
        <f t="shared" si="177"/>
        <v>42973.291666652854</v>
      </c>
      <c r="AD5716" s="512">
        <f t="shared" si="176"/>
        <v>8</v>
      </c>
      <c r="AJ5716" s="504">
        <v>232</v>
      </c>
    </row>
    <row r="5717" spans="1:36" x14ac:dyDescent="0.2">
      <c r="A5717" s="511">
        <v>42242</v>
      </c>
      <c r="B5717" s="512">
        <v>9</v>
      </c>
      <c r="H5717" s="504">
        <v>279.20299999999997</v>
      </c>
      <c r="O5717" s="511">
        <v>42607</v>
      </c>
      <c r="P5717" s="512">
        <v>9</v>
      </c>
      <c r="V5717" s="504">
        <v>269.92599999999999</v>
      </c>
      <c r="AC5717" s="511">
        <f t="shared" si="177"/>
        <v>42973.333333319519</v>
      </c>
      <c r="AD5717" s="512">
        <f t="shared" si="176"/>
        <v>9</v>
      </c>
      <c r="AJ5717" s="504">
        <v>238</v>
      </c>
    </row>
    <row r="5718" spans="1:36" x14ac:dyDescent="0.2">
      <c r="A5718" s="511">
        <v>42242</v>
      </c>
      <c r="B5718" s="512">
        <v>10</v>
      </c>
      <c r="H5718" s="504">
        <v>300.613</v>
      </c>
      <c r="O5718" s="511">
        <v>42607</v>
      </c>
      <c r="P5718" s="512">
        <v>10</v>
      </c>
      <c r="V5718" s="504">
        <v>276.83800000000002</v>
      </c>
      <c r="AC5718" s="511">
        <f t="shared" si="177"/>
        <v>42973.374999986183</v>
      </c>
      <c r="AD5718" s="512">
        <f t="shared" ref="AD5718:AD5781" si="178">B5718</f>
        <v>10</v>
      </c>
      <c r="AJ5718" s="504">
        <v>251</v>
      </c>
    </row>
    <row r="5719" spans="1:36" x14ac:dyDescent="0.2">
      <c r="A5719" s="511">
        <v>42242</v>
      </c>
      <c r="B5719" s="512">
        <v>11</v>
      </c>
      <c r="H5719" s="504">
        <v>317.08699999999999</v>
      </c>
      <c r="O5719" s="511">
        <v>42607</v>
      </c>
      <c r="P5719" s="512">
        <v>11</v>
      </c>
      <c r="V5719" s="504">
        <v>287.34800000000001</v>
      </c>
      <c r="AC5719" s="511">
        <f t="shared" ref="AC5719:AC5782" si="179">AC5718+1/24</f>
        <v>42973.416666652847</v>
      </c>
      <c r="AD5719" s="512">
        <f t="shared" si="178"/>
        <v>11</v>
      </c>
      <c r="AJ5719" s="504">
        <v>265</v>
      </c>
    </row>
    <row r="5720" spans="1:36" x14ac:dyDescent="0.2">
      <c r="A5720" s="511">
        <v>42242</v>
      </c>
      <c r="B5720" s="512">
        <v>12</v>
      </c>
      <c r="H5720" s="504">
        <v>339.43900000000002</v>
      </c>
      <c r="O5720" s="511">
        <v>42607</v>
      </c>
      <c r="P5720" s="512">
        <v>12</v>
      </c>
      <c r="V5720" s="504">
        <v>300.78100000000001</v>
      </c>
      <c r="AC5720" s="511">
        <f t="shared" si="179"/>
        <v>42973.458333319511</v>
      </c>
      <c r="AD5720" s="512">
        <f t="shared" si="178"/>
        <v>12</v>
      </c>
      <c r="AJ5720" s="504">
        <v>283</v>
      </c>
    </row>
    <row r="5721" spans="1:36" x14ac:dyDescent="0.2">
      <c r="A5721" s="511">
        <v>42242</v>
      </c>
      <c r="B5721" s="512">
        <v>13</v>
      </c>
      <c r="H5721" s="504">
        <v>367.68200000000002</v>
      </c>
      <c r="O5721" s="511">
        <v>42607</v>
      </c>
      <c r="P5721" s="512">
        <v>13</v>
      </c>
      <c r="V5721" s="504">
        <v>318.59300000000002</v>
      </c>
      <c r="AC5721" s="511">
        <f t="shared" si="179"/>
        <v>42973.499999986176</v>
      </c>
      <c r="AD5721" s="512">
        <f t="shared" si="178"/>
        <v>13</v>
      </c>
      <c r="AJ5721" s="504">
        <v>304</v>
      </c>
    </row>
    <row r="5722" spans="1:36" x14ac:dyDescent="0.2">
      <c r="A5722" s="511">
        <v>42242</v>
      </c>
      <c r="B5722" s="512">
        <v>14</v>
      </c>
      <c r="H5722" s="504">
        <v>401.90600000000001</v>
      </c>
      <c r="O5722" s="511">
        <v>42607</v>
      </c>
      <c r="P5722" s="512">
        <v>14</v>
      </c>
      <c r="V5722" s="504">
        <v>342.23</v>
      </c>
      <c r="AC5722" s="511">
        <f t="shared" si="179"/>
        <v>42973.54166665284</v>
      </c>
      <c r="AD5722" s="512">
        <f t="shared" si="178"/>
        <v>14</v>
      </c>
      <c r="AJ5722" s="504">
        <v>329</v>
      </c>
    </row>
    <row r="5723" spans="1:36" x14ac:dyDescent="0.2">
      <c r="A5723" s="511">
        <v>42242</v>
      </c>
      <c r="B5723" s="512">
        <v>15</v>
      </c>
      <c r="H5723" s="504">
        <v>433.06400000000002</v>
      </c>
      <c r="O5723" s="511">
        <v>42607</v>
      </c>
      <c r="P5723" s="512">
        <v>15</v>
      </c>
      <c r="V5723" s="504">
        <v>369.4</v>
      </c>
      <c r="AC5723" s="511">
        <f t="shared" si="179"/>
        <v>42973.583333319504</v>
      </c>
      <c r="AD5723" s="512">
        <f t="shared" si="178"/>
        <v>15</v>
      </c>
      <c r="AJ5723" s="504">
        <v>357</v>
      </c>
    </row>
    <row r="5724" spans="1:36" x14ac:dyDescent="0.2">
      <c r="A5724" s="511">
        <v>42242</v>
      </c>
      <c r="B5724" s="512">
        <v>16</v>
      </c>
      <c r="H5724" s="504">
        <v>456.149</v>
      </c>
      <c r="O5724" s="511">
        <v>42607</v>
      </c>
      <c r="P5724" s="512">
        <v>16</v>
      </c>
      <c r="V5724" s="504">
        <v>393.858</v>
      </c>
      <c r="AC5724" s="511">
        <f t="shared" si="179"/>
        <v>42973.624999986168</v>
      </c>
      <c r="AD5724" s="512">
        <f t="shared" si="178"/>
        <v>16</v>
      </c>
      <c r="AJ5724" s="504">
        <v>387</v>
      </c>
    </row>
    <row r="5725" spans="1:36" x14ac:dyDescent="0.2">
      <c r="A5725" s="511">
        <v>42242</v>
      </c>
      <c r="B5725" s="512">
        <v>17</v>
      </c>
      <c r="H5725" s="504">
        <v>468.08499999999998</v>
      </c>
      <c r="O5725" s="511">
        <v>42607</v>
      </c>
      <c r="P5725" s="512">
        <v>17</v>
      </c>
      <c r="V5725" s="504">
        <v>414.488</v>
      </c>
      <c r="AC5725" s="511">
        <f t="shared" si="179"/>
        <v>42973.666666652833</v>
      </c>
      <c r="AD5725" s="512">
        <f t="shared" si="178"/>
        <v>17</v>
      </c>
      <c r="AJ5725" s="504">
        <v>410</v>
      </c>
    </row>
    <row r="5726" spans="1:36" x14ac:dyDescent="0.2">
      <c r="A5726" s="511">
        <v>42242</v>
      </c>
      <c r="B5726" s="512">
        <v>18</v>
      </c>
      <c r="H5726" s="504">
        <v>463.57799999999997</v>
      </c>
      <c r="O5726" s="511">
        <v>42607</v>
      </c>
      <c r="P5726" s="512">
        <v>18</v>
      </c>
      <c r="V5726" s="504">
        <v>419.46899999999999</v>
      </c>
      <c r="AC5726" s="511">
        <f t="shared" si="179"/>
        <v>42973.708333319497</v>
      </c>
      <c r="AD5726" s="512">
        <f t="shared" si="178"/>
        <v>18</v>
      </c>
      <c r="AJ5726" s="504">
        <v>418</v>
      </c>
    </row>
    <row r="5727" spans="1:36" x14ac:dyDescent="0.2">
      <c r="A5727" s="511">
        <v>42242</v>
      </c>
      <c r="B5727" s="512">
        <v>19</v>
      </c>
      <c r="H5727" s="504">
        <v>447.09399999999999</v>
      </c>
      <c r="O5727" s="511">
        <v>42607</v>
      </c>
      <c r="P5727" s="512">
        <v>19</v>
      </c>
      <c r="V5727" s="504">
        <v>411.79199999999997</v>
      </c>
      <c r="AC5727" s="511">
        <f t="shared" si="179"/>
        <v>42973.749999986161</v>
      </c>
      <c r="AD5727" s="512">
        <f t="shared" si="178"/>
        <v>19</v>
      </c>
      <c r="AJ5727" s="504">
        <v>403</v>
      </c>
    </row>
    <row r="5728" spans="1:36" x14ac:dyDescent="0.2">
      <c r="A5728" s="511">
        <v>42242</v>
      </c>
      <c r="B5728" s="512">
        <v>20</v>
      </c>
      <c r="H5728" s="504">
        <v>430.21499999999997</v>
      </c>
      <c r="O5728" s="511">
        <v>42607</v>
      </c>
      <c r="P5728" s="512">
        <v>20</v>
      </c>
      <c r="V5728" s="504">
        <v>393.30200000000002</v>
      </c>
      <c r="AC5728" s="511">
        <f t="shared" si="179"/>
        <v>42973.791666652825</v>
      </c>
      <c r="AD5728" s="512">
        <f t="shared" si="178"/>
        <v>20</v>
      </c>
      <c r="AJ5728" s="504">
        <v>377</v>
      </c>
    </row>
    <row r="5729" spans="1:36" x14ac:dyDescent="0.2">
      <c r="A5729" s="511">
        <v>42242</v>
      </c>
      <c r="B5729" s="512">
        <v>21</v>
      </c>
      <c r="H5729" s="504">
        <v>419.06299999999999</v>
      </c>
      <c r="O5729" s="511">
        <v>42607</v>
      </c>
      <c r="P5729" s="512">
        <v>21</v>
      </c>
      <c r="V5729" s="504">
        <v>384.90300000000002</v>
      </c>
      <c r="AC5729" s="511">
        <f t="shared" si="179"/>
        <v>42973.83333331949</v>
      </c>
      <c r="AD5729" s="512">
        <f t="shared" si="178"/>
        <v>21</v>
      </c>
      <c r="AJ5729" s="504">
        <v>359</v>
      </c>
    </row>
    <row r="5730" spans="1:36" x14ac:dyDescent="0.2">
      <c r="A5730" s="511">
        <v>42242</v>
      </c>
      <c r="B5730" s="512">
        <v>22</v>
      </c>
      <c r="H5730" s="504">
        <v>387.06400000000002</v>
      </c>
      <c r="O5730" s="511">
        <v>42607</v>
      </c>
      <c r="P5730" s="512">
        <v>22</v>
      </c>
      <c r="V5730" s="504">
        <v>354.178</v>
      </c>
      <c r="AC5730" s="511">
        <f t="shared" si="179"/>
        <v>42973.874999986154</v>
      </c>
      <c r="AD5730" s="512">
        <f t="shared" si="178"/>
        <v>22</v>
      </c>
      <c r="AJ5730" s="504">
        <v>338</v>
      </c>
    </row>
    <row r="5731" spans="1:36" x14ac:dyDescent="0.2">
      <c r="A5731" s="511">
        <v>42242</v>
      </c>
      <c r="B5731" s="512">
        <v>23</v>
      </c>
      <c r="H5731" s="504">
        <v>345.17399999999998</v>
      </c>
      <c r="O5731" s="511">
        <v>42607</v>
      </c>
      <c r="P5731" s="512">
        <v>23</v>
      </c>
      <c r="V5731" s="504">
        <v>311.21800000000002</v>
      </c>
      <c r="AC5731" s="511">
        <f t="shared" si="179"/>
        <v>42973.916666652818</v>
      </c>
      <c r="AD5731" s="512">
        <f t="shared" si="178"/>
        <v>23</v>
      </c>
      <c r="AJ5731" s="504">
        <v>302</v>
      </c>
    </row>
    <row r="5732" spans="1:36" x14ac:dyDescent="0.2">
      <c r="A5732" s="511">
        <v>42242</v>
      </c>
      <c r="B5732" s="512">
        <v>24</v>
      </c>
      <c r="H5732" s="504">
        <v>303.61399999999998</v>
      </c>
      <c r="O5732" s="511">
        <v>42607</v>
      </c>
      <c r="P5732" s="512">
        <v>24</v>
      </c>
      <c r="V5732" s="504">
        <v>273.41800000000001</v>
      </c>
      <c r="AC5732" s="511">
        <f t="shared" si="179"/>
        <v>42973.958333319482</v>
      </c>
      <c r="AD5732" s="512">
        <f t="shared" si="178"/>
        <v>24</v>
      </c>
      <c r="AJ5732" s="504">
        <v>266</v>
      </c>
    </row>
    <row r="5733" spans="1:36" x14ac:dyDescent="0.2">
      <c r="A5733" s="511">
        <v>42243</v>
      </c>
      <c r="B5733" s="512">
        <v>1</v>
      </c>
      <c r="H5733" s="504">
        <v>277.17599999999999</v>
      </c>
      <c r="O5733" s="511">
        <v>42608</v>
      </c>
      <c r="P5733" s="512">
        <v>1</v>
      </c>
      <c r="V5733" s="504">
        <v>251.23400000000001</v>
      </c>
      <c r="AC5733" s="511">
        <f t="shared" si="179"/>
        <v>42973.999999986147</v>
      </c>
      <c r="AD5733" s="512">
        <f t="shared" si="178"/>
        <v>1</v>
      </c>
      <c r="AJ5733" s="504">
        <v>242</v>
      </c>
    </row>
    <row r="5734" spans="1:36" x14ac:dyDescent="0.2">
      <c r="A5734" s="511">
        <v>42243</v>
      </c>
      <c r="B5734" s="512">
        <v>2</v>
      </c>
      <c r="H5734" s="504">
        <v>257.22800000000001</v>
      </c>
      <c r="O5734" s="511">
        <v>42608</v>
      </c>
      <c r="P5734" s="512">
        <v>2</v>
      </c>
      <c r="V5734" s="504">
        <v>237.678</v>
      </c>
      <c r="AC5734" s="511">
        <f t="shared" si="179"/>
        <v>42974.041666652811</v>
      </c>
      <c r="AD5734" s="512">
        <f t="shared" si="178"/>
        <v>2</v>
      </c>
      <c r="AJ5734" s="504">
        <v>229</v>
      </c>
    </row>
    <row r="5735" spans="1:36" x14ac:dyDescent="0.2">
      <c r="A5735" s="511">
        <v>42243</v>
      </c>
      <c r="B5735" s="512">
        <v>3</v>
      </c>
      <c r="H5735" s="504">
        <v>243.92699999999999</v>
      </c>
      <c r="O5735" s="511">
        <v>42608</v>
      </c>
      <c r="P5735" s="512">
        <v>3</v>
      </c>
      <c r="V5735" s="504">
        <v>229.28</v>
      </c>
      <c r="AC5735" s="511">
        <f t="shared" si="179"/>
        <v>42974.083333319475</v>
      </c>
      <c r="AD5735" s="512">
        <f t="shared" si="178"/>
        <v>3</v>
      </c>
      <c r="AJ5735" s="504">
        <v>225</v>
      </c>
    </row>
    <row r="5736" spans="1:36" x14ac:dyDescent="0.2">
      <c r="A5736" s="511">
        <v>42243</v>
      </c>
      <c r="B5736" s="512">
        <v>4</v>
      </c>
      <c r="H5736" s="504">
        <v>238.82599999999999</v>
      </c>
      <c r="O5736" s="511">
        <v>42608</v>
      </c>
      <c r="P5736" s="512">
        <v>4</v>
      </c>
      <c r="V5736" s="504">
        <v>226.59</v>
      </c>
      <c r="AC5736" s="511">
        <f t="shared" si="179"/>
        <v>42974.124999986139</v>
      </c>
      <c r="AD5736" s="512">
        <f t="shared" si="178"/>
        <v>4</v>
      </c>
      <c r="AJ5736" s="504">
        <v>223</v>
      </c>
    </row>
    <row r="5737" spans="1:36" x14ac:dyDescent="0.2">
      <c r="A5737" s="511">
        <v>42243</v>
      </c>
      <c r="B5737" s="512">
        <v>5</v>
      </c>
      <c r="H5737" s="504">
        <v>240.108</v>
      </c>
      <c r="O5737" s="511">
        <v>42608</v>
      </c>
      <c r="P5737" s="512">
        <v>5</v>
      </c>
      <c r="V5737" s="504">
        <v>228.34399999999999</v>
      </c>
      <c r="AC5737" s="511">
        <f t="shared" si="179"/>
        <v>42974.166666652804</v>
      </c>
      <c r="AD5737" s="512">
        <f t="shared" si="178"/>
        <v>5</v>
      </c>
      <c r="AJ5737" s="504">
        <v>222</v>
      </c>
    </row>
    <row r="5738" spans="1:36" x14ac:dyDescent="0.2">
      <c r="A5738" s="511">
        <v>42243</v>
      </c>
      <c r="B5738" s="512">
        <v>6</v>
      </c>
      <c r="H5738" s="504">
        <v>246.68899999999999</v>
      </c>
      <c r="O5738" s="511">
        <v>42608</v>
      </c>
      <c r="P5738" s="512">
        <v>6</v>
      </c>
      <c r="V5738" s="504">
        <v>239.292</v>
      </c>
      <c r="AC5738" s="511">
        <f t="shared" si="179"/>
        <v>42974.208333319468</v>
      </c>
      <c r="AD5738" s="512">
        <f t="shared" si="178"/>
        <v>6</v>
      </c>
      <c r="AJ5738" s="504">
        <v>223</v>
      </c>
    </row>
    <row r="5739" spans="1:36" x14ac:dyDescent="0.2">
      <c r="A5739" s="511">
        <v>42243</v>
      </c>
      <c r="B5739" s="512">
        <v>7</v>
      </c>
      <c r="H5739" s="504">
        <v>261.33300000000003</v>
      </c>
      <c r="O5739" s="511">
        <v>42608</v>
      </c>
      <c r="P5739" s="512">
        <v>7</v>
      </c>
      <c r="V5739" s="504">
        <v>252.97399999999999</v>
      </c>
      <c r="AC5739" s="511">
        <f t="shared" si="179"/>
        <v>42974.249999986132</v>
      </c>
      <c r="AD5739" s="512">
        <f t="shared" si="178"/>
        <v>7</v>
      </c>
      <c r="AJ5739" s="504">
        <v>225</v>
      </c>
    </row>
    <row r="5740" spans="1:36" x14ac:dyDescent="0.2">
      <c r="A5740" s="511">
        <v>42243</v>
      </c>
      <c r="B5740" s="512">
        <v>8</v>
      </c>
      <c r="H5740" s="504">
        <v>272.00099999999998</v>
      </c>
      <c r="O5740" s="511">
        <v>42608</v>
      </c>
      <c r="P5740" s="512">
        <v>8</v>
      </c>
      <c r="V5740" s="504">
        <v>261.79700000000003</v>
      </c>
      <c r="AC5740" s="511">
        <f t="shared" si="179"/>
        <v>42974.291666652796</v>
      </c>
      <c r="AD5740" s="512">
        <f t="shared" si="178"/>
        <v>8</v>
      </c>
      <c r="AJ5740" s="504">
        <v>227</v>
      </c>
    </row>
    <row r="5741" spans="1:36" x14ac:dyDescent="0.2">
      <c r="A5741" s="511">
        <v>42243</v>
      </c>
      <c r="B5741" s="512">
        <v>9</v>
      </c>
      <c r="H5741" s="504">
        <v>285.04700000000003</v>
      </c>
      <c r="O5741" s="511">
        <v>42608</v>
      </c>
      <c r="P5741" s="512">
        <v>9</v>
      </c>
      <c r="V5741" s="504">
        <v>267.13600000000002</v>
      </c>
      <c r="AC5741" s="511">
        <f t="shared" si="179"/>
        <v>42974.333333319461</v>
      </c>
      <c r="AD5741" s="512">
        <f t="shared" si="178"/>
        <v>9</v>
      </c>
      <c r="AJ5741" s="504">
        <v>230</v>
      </c>
    </row>
    <row r="5742" spans="1:36" x14ac:dyDescent="0.2">
      <c r="A5742" s="511">
        <v>42243</v>
      </c>
      <c r="B5742" s="512">
        <v>10</v>
      </c>
      <c r="H5742" s="504">
        <v>302.95800000000003</v>
      </c>
      <c r="O5742" s="511">
        <v>42608</v>
      </c>
      <c r="P5742" s="512">
        <v>10</v>
      </c>
      <c r="V5742" s="504">
        <v>275.18</v>
      </c>
      <c r="AC5742" s="511">
        <f t="shared" si="179"/>
        <v>42974.374999986125</v>
      </c>
      <c r="AD5742" s="512">
        <f t="shared" si="178"/>
        <v>10</v>
      </c>
      <c r="AJ5742" s="504">
        <v>241</v>
      </c>
    </row>
    <row r="5743" spans="1:36" x14ac:dyDescent="0.2">
      <c r="A5743" s="511">
        <v>42243</v>
      </c>
      <c r="B5743" s="512">
        <v>11</v>
      </c>
      <c r="H5743" s="504">
        <v>324.125</v>
      </c>
      <c r="O5743" s="511">
        <v>42608</v>
      </c>
      <c r="P5743" s="512">
        <v>11</v>
      </c>
      <c r="V5743" s="504">
        <v>281.89499999999998</v>
      </c>
      <c r="AC5743" s="511">
        <f t="shared" si="179"/>
        <v>42974.416666652789</v>
      </c>
      <c r="AD5743" s="512">
        <f t="shared" si="178"/>
        <v>11</v>
      </c>
      <c r="AJ5743" s="504">
        <v>255</v>
      </c>
    </row>
    <row r="5744" spans="1:36" x14ac:dyDescent="0.2">
      <c r="A5744" s="511">
        <v>42243</v>
      </c>
      <c r="B5744" s="512">
        <v>12</v>
      </c>
      <c r="H5744" s="504">
        <v>352.23500000000001</v>
      </c>
      <c r="O5744" s="511">
        <v>42608</v>
      </c>
      <c r="P5744" s="512">
        <v>12</v>
      </c>
      <c r="V5744" s="504">
        <v>291.89299999999997</v>
      </c>
      <c r="AC5744" s="511">
        <f t="shared" si="179"/>
        <v>42974.458333319453</v>
      </c>
      <c r="AD5744" s="512">
        <f t="shared" si="178"/>
        <v>12</v>
      </c>
      <c r="AJ5744" s="504">
        <v>274</v>
      </c>
    </row>
    <row r="5745" spans="1:36" x14ac:dyDescent="0.2">
      <c r="A5745" s="511">
        <v>42243</v>
      </c>
      <c r="B5745" s="512">
        <v>13</v>
      </c>
      <c r="H5745" s="504">
        <v>383.55799999999999</v>
      </c>
      <c r="O5745" s="511">
        <v>42608</v>
      </c>
      <c r="P5745" s="512">
        <v>13</v>
      </c>
      <c r="V5745" s="504">
        <v>304.05200000000002</v>
      </c>
      <c r="AC5745" s="511">
        <f t="shared" si="179"/>
        <v>42974.499999986117</v>
      </c>
      <c r="AD5745" s="512">
        <f t="shared" si="178"/>
        <v>13</v>
      </c>
      <c r="AJ5745" s="504">
        <v>296</v>
      </c>
    </row>
    <row r="5746" spans="1:36" x14ac:dyDescent="0.2">
      <c r="A5746" s="511">
        <v>42243</v>
      </c>
      <c r="B5746" s="512">
        <v>14</v>
      </c>
      <c r="H5746" s="504">
        <v>423.25599999999997</v>
      </c>
      <c r="O5746" s="511">
        <v>42608</v>
      </c>
      <c r="P5746" s="512">
        <v>14</v>
      </c>
      <c r="V5746" s="504">
        <v>324.31599999999997</v>
      </c>
      <c r="AC5746" s="511">
        <f t="shared" si="179"/>
        <v>42974.541666652782</v>
      </c>
      <c r="AD5746" s="512">
        <f t="shared" si="178"/>
        <v>14</v>
      </c>
      <c r="AJ5746" s="504">
        <v>326</v>
      </c>
    </row>
    <row r="5747" spans="1:36" x14ac:dyDescent="0.2">
      <c r="A5747" s="511">
        <v>42243</v>
      </c>
      <c r="B5747" s="512">
        <v>15</v>
      </c>
      <c r="H5747" s="504">
        <v>451.05200000000002</v>
      </c>
      <c r="O5747" s="511">
        <v>42608</v>
      </c>
      <c r="P5747" s="512">
        <v>15</v>
      </c>
      <c r="V5747" s="504">
        <v>342.45400000000001</v>
      </c>
      <c r="AC5747" s="511">
        <f t="shared" si="179"/>
        <v>42974.583333319446</v>
      </c>
      <c r="AD5747" s="512">
        <f t="shared" si="178"/>
        <v>15</v>
      </c>
      <c r="AJ5747" s="504">
        <v>355</v>
      </c>
    </row>
    <row r="5748" spans="1:36" x14ac:dyDescent="0.2">
      <c r="A5748" s="511">
        <v>42243</v>
      </c>
      <c r="B5748" s="512">
        <v>16</v>
      </c>
      <c r="H5748" s="504">
        <v>473.94900000000001</v>
      </c>
      <c r="O5748" s="511">
        <v>42608</v>
      </c>
      <c r="P5748" s="512">
        <v>16</v>
      </c>
      <c r="V5748" s="504">
        <v>362.94099999999997</v>
      </c>
      <c r="AC5748" s="511">
        <f t="shared" si="179"/>
        <v>42974.62499998611</v>
      </c>
      <c r="AD5748" s="512">
        <f t="shared" si="178"/>
        <v>16</v>
      </c>
      <c r="AJ5748" s="504">
        <v>385</v>
      </c>
    </row>
    <row r="5749" spans="1:36" x14ac:dyDescent="0.2">
      <c r="A5749" s="511">
        <v>42243</v>
      </c>
      <c r="B5749" s="512">
        <v>17</v>
      </c>
      <c r="H5749" s="504">
        <v>487.66699999999997</v>
      </c>
      <c r="O5749" s="511">
        <v>42608</v>
      </c>
      <c r="P5749" s="512">
        <v>17</v>
      </c>
      <c r="V5749" s="504">
        <v>375.495</v>
      </c>
      <c r="AC5749" s="511">
        <f t="shared" si="179"/>
        <v>42974.666666652774</v>
      </c>
      <c r="AD5749" s="512">
        <f t="shared" si="178"/>
        <v>17</v>
      </c>
      <c r="AJ5749" s="504">
        <v>409</v>
      </c>
    </row>
    <row r="5750" spans="1:36" x14ac:dyDescent="0.2">
      <c r="A5750" s="511">
        <v>42243</v>
      </c>
      <c r="B5750" s="512">
        <v>18</v>
      </c>
      <c r="H5750" s="504">
        <v>487.52100000000002</v>
      </c>
      <c r="O5750" s="511">
        <v>42608</v>
      </c>
      <c r="P5750" s="512">
        <v>18</v>
      </c>
      <c r="V5750" s="504">
        <v>375.28199999999998</v>
      </c>
      <c r="AC5750" s="511">
        <f t="shared" si="179"/>
        <v>42974.708333319439</v>
      </c>
      <c r="AD5750" s="512">
        <f t="shared" si="178"/>
        <v>18</v>
      </c>
      <c r="AJ5750" s="504">
        <v>420</v>
      </c>
    </row>
    <row r="5751" spans="1:36" x14ac:dyDescent="0.2">
      <c r="A5751" s="511">
        <v>42243</v>
      </c>
      <c r="B5751" s="512">
        <v>19</v>
      </c>
      <c r="H5751" s="504">
        <v>476.84100000000001</v>
      </c>
      <c r="O5751" s="511">
        <v>42608</v>
      </c>
      <c r="P5751" s="512">
        <v>19</v>
      </c>
      <c r="V5751" s="504">
        <v>363.00200000000001</v>
      </c>
      <c r="AC5751" s="511">
        <f t="shared" si="179"/>
        <v>42974.749999986103</v>
      </c>
      <c r="AD5751" s="512">
        <f t="shared" si="178"/>
        <v>19</v>
      </c>
      <c r="AJ5751" s="504">
        <v>411</v>
      </c>
    </row>
    <row r="5752" spans="1:36" x14ac:dyDescent="0.2">
      <c r="A5752" s="511">
        <v>42243</v>
      </c>
      <c r="B5752" s="512">
        <v>20</v>
      </c>
      <c r="H5752" s="504">
        <v>453.91699999999997</v>
      </c>
      <c r="O5752" s="511">
        <v>42608</v>
      </c>
      <c r="P5752" s="512">
        <v>20</v>
      </c>
      <c r="V5752" s="504">
        <v>344.20400000000001</v>
      </c>
      <c r="AC5752" s="511">
        <f t="shared" si="179"/>
        <v>42974.791666652767</v>
      </c>
      <c r="AD5752" s="512">
        <f t="shared" si="178"/>
        <v>20</v>
      </c>
      <c r="AJ5752" s="504">
        <v>385</v>
      </c>
    </row>
    <row r="5753" spans="1:36" x14ac:dyDescent="0.2">
      <c r="A5753" s="511">
        <v>42243</v>
      </c>
      <c r="B5753" s="512">
        <v>21</v>
      </c>
      <c r="H5753" s="504">
        <v>437.762</v>
      </c>
      <c r="O5753" s="511">
        <v>42608</v>
      </c>
      <c r="P5753" s="512">
        <v>21</v>
      </c>
      <c r="V5753" s="504">
        <v>337.92899999999997</v>
      </c>
      <c r="AC5753" s="511">
        <f t="shared" si="179"/>
        <v>42974.833333319431</v>
      </c>
      <c r="AD5753" s="512">
        <f t="shared" si="178"/>
        <v>21</v>
      </c>
      <c r="AJ5753" s="504">
        <v>365</v>
      </c>
    </row>
    <row r="5754" spans="1:36" x14ac:dyDescent="0.2">
      <c r="A5754" s="511">
        <v>42243</v>
      </c>
      <c r="B5754" s="512">
        <v>22</v>
      </c>
      <c r="H5754" s="504">
        <v>403.226</v>
      </c>
      <c r="O5754" s="511">
        <v>42608</v>
      </c>
      <c r="P5754" s="512">
        <v>22</v>
      </c>
      <c r="V5754" s="504">
        <v>316.20100000000002</v>
      </c>
      <c r="AC5754" s="511">
        <f t="shared" si="179"/>
        <v>42974.874999986096</v>
      </c>
      <c r="AD5754" s="512">
        <f t="shared" si="178"/>
        <v>22</v>
      </c>
      <c r="AJ5754" s="504">
        <v>343</v>
      </c>
    </row>
    <row r="5755" spans="1:36" x14ac:dyDescent="0.2">
      <c r="A5755" s="511">
        <v>42243</v>
      </c>
      <c r="B5755" s="512">
        <v>23</v>
      </c>
      <c r="H5755" s="504">
        <v>358.88499999999999</v>
      </c>
      <c r="O5755" s="511">
        <v>42608</v>
      </c>
      <c r="P5755" s="512">
        <v>23</v>
      </c>
      <c r="V5755" s="504">
        <v>287.56200000000001</v>
      </c>
      <c r="AC5755" s="511">
        <f t="shared" si="179"/>
        <v>42974.91666665276</v>
      </c>
      <c r="AD5755" s="512">
        <f t="shared" si="178"/>
        <v>23</v>
      </c>
      <c r="AJ5755" s="504">
        <v>303</v>
      </c>
    </row>
    <row r="5756" spans="1:36" x14ac:dyDescent="0.2">
      <c r="A5756" s="511">
        <v>42243</v>
      </c>
      <c r="B5756" s="512">
        <v>24</v>
      </c>
      <c r="H5756" s="504">
        <v>318.46300000000002</v>
      </c>
      <c r="O5756" s="511">
        <v>42608</v>
      </c>
      <c r="P5756" s="512">
        <v>24</v>
      </c>
      <c r="V5756" s="504">
        <v>259.79700000000003</v>
      </c>
      <c r="AC5756" s="511">
        <f t="shared" si="179"/>
        <v>42974.958333319424</v>
      </c>
      <c r="AD5756" s="512">
        <f t="shared" si="178"/>
        <v>24</v>
      </c>
      <c r="AJ5756" s="504">
        <v>264</v>
      </c>
    </row>
    <row r="5757" spans="1:36" x14ac:dyDescent="0.2">
      <c r="A5757" s="511">
        <v>42244</v>
      </c>
      <c r="B5757" s="512">
        <v>1</v>
      </c>
      <c r="H5757" s="504">
        <v>289.85599999999999</v>
      </c>
      <c r="O5757" s="511">
        <v>42609</v>
      </c>
      <c r="P5757" s="512">
        <v>1</v>
      </c>
      <c r="V5757" s="504">
        <v>240.203</v>
      </c>
      <c r="AC5757" s="511">
        <f t="shared" si="179"/>
        <v>42974.999999986088</v>
      </c>
      <c r="AD5757" s="512">
        <f t="shared" si="178"/>
        <v>1</v>
      </c>
      <c r="AJ5757" s="504">
        <v>239</v>
      </c>
    </row>
    <row r="5758" spans="1:36" x14ac:dyDescent="0.2">
      <c r="A5758" s="511">
        <v>42244</v>
      </c>
      <c r="B5758" s="512">
        <v>2</v>
      </c>
      <c r="H5758" s="504">
        <v>268.964</v>
      </c>
      <c r="O5758" s="511">
        <v>42609</v>
      </c>
      <c r="P5758" s="512">
        <v>2</v>
      </c>
      <c r="V5758" s="504">
        <v>227.69200000000001</v>
      </c>
      <c r="AC5758" s="511">
        <f t="shared" si="179"/>
        <v>42975.041666652753</v>
      </c>
      <c r="AD5758" s="512">
        <f t="shared" si="178"/>
        <v>2</v>
      </c>
      <c r="AJ5758" s="504">
        <v>228</v>
      </c>
    </row>
    <row r="5759" spans="1:36" x14ac:dyDescent="0.2">
      <c r="A5759" s="511">
        <v>42244</v>
      </c>
      <c r="B5759" s="512">
        <v>3</v>
      </c>
      <c r="H5759" s="504">
        <v>253.922</v>
      </c>
      <c r="O5759" s="511">
        <v>42609</v>
      </c>
      <c r="P5759" s="512">
        <v>3</v>
      </c>
      <c r="V5759" s="504">
        <v>219.602</v>
      </c>
      <c r="AC5759" s="511">
        <f t="shared" si="179"/>
        <v>42975.083333319417</v>
      </c>
      <c r="AD5759" s="512">
        <f t="shared" si="178"/>
        <v>3</v>
      </c>
      <c r="AJ5759" s="504">
        <v>225</v>
      </c>
    </row>
    <row r="5760" spans="1:36" x14ac:dyDescent="0.2">
      <c r="A5760" s="511">
        <v>42244</v>
      </c>
      <c r="B5760" s="512">
        <v>4</v>
      </c>
      <c r="H5760" s="504">
        <v>246.173</v>
      </c>
      <c r="O5760" s="511">
        <v>42609</v>
      </c>
      <c r="P5760" s="512">
        <v>4</v>
      </c>
      <c r="V5760" s="504">
        <v>215.02600000000001</v>
      </c>
      <c r="AC5760" s="511">
        <f t="shared" si="179"/>
        <v>42975.124999986081</v>
      </c>
      <c r="AD5760" s="512">
        <f t="shared" si="178"/>
        <v>4</v>
      </c>
      <c r="AJ5760" s="504">
        <v>223</v>
      </c>
    </row>
    <row r="5761" spans="1:36" x14ac:dyDescent="0.2">
      <c r="A5761" s="511">
        <v>42244</v>
      </c>
      <c r="B5761" s="512">
        <v>5</v>
      </c>
      <c r="H5761" s="504">
        <v>244.86799999999999</v>
      </c>
      <c r="O5761" s="511">
        <v>42609</v>
      </c>
      <c r="P5761" s="512">
        <v>5</v>
      </c>
      <c r="V5761" s="504">
        <v>214.25200000000001</v>
      </c>
      <c r="AC5761" s="511">
        <f t="shared" si="179"/>
        <v>42975.166666652745</v>
      </c>
      <c r="AD5761" s="512">
        <f t="shared" si="178"/>
        <v>5</v>
      </c>
      <c r="AJ5761" s="504">
        <v>223</v>
      </c>
    </row>
    <row r="5762" spans="1:36" x14ac:dyDescent="0.2">
      <c r="A5762" s="511">
        <v>42244</v>
      </c>
      <c r="B5762" s="512">
        <v>6</v>
      </c>
      <c r="H5762" s="504">
        <v>251.99600000000001</v>
      </c>
      <c r="O5762" s="511">
        <v>42609</v>
      </c>
      <c r="P5762" s="512">
        <v>6</v>
      </c>
      <c r="V5762" s="504">
        <v>218.6</v>
      </c>
      <c r="AC5762" s="511">
        <f t="shared" si="179"/>
        <v>42975.20833331941</v>
      </c>
      <c r="AD5762" s="512">
        <f t="shared" si="178"/>
        <v>6</v>
      </c>
      <c r="AJ5762" s="504">
        <v>225</v>
      </c>
    </row>
    <row r="5763" spans="1:36" x14ac:dyDescent="0.2">
      <c r="A5763" s="511">
        <v>42244</v>
      </c>
      <c r="B5763" s="512">
        <v>7</v>
      </c>
      <c r="H5763" s="504">
        <v>266.58</v>
      </c>
      <c r="O5763" s="511">
        <v>42609</v>
      </c>
      <c r="P5763" s="512">
        <v>7</v>
      </c>
      <c r="V5763" s="504">
        <v>223.57</v>
      </c>
      <c r="AC5763" s="511">
        <f t="shared" si="179"/>
        <v>42975.249999986074</v>
      </c>
      <c r="AD5763" s="512">
        <f t="shared" si="178"/>
        <v>7</v>
      </c>
      <c r="AJ5763" s="504">
        <v>230</v>
      </c>
    </row>
    <row r="5764" spans="1:36" x14ac:dyDescent="0.2">
      <c r="A5764" s="511">
        <v>42244</v>
      </c>
      <c r="B5764" s="512">
        <v>8</v>
      </c>
      <c r="H5764" s="504">
        <v>278.28500000000003</v>
      </c>
      <c r="O5764" s="511">
        <v>42609</v>
      </c>
      <c r="P5764" s="512">
        <v>8</v>
      </c>
      <c r="V5764" s="504">
        <v>228.05799999999999</v>
      </c>
      <c r="AC5764" s="511">
        <f t="shared" si="179"/>
        <v>42975.291666652738</v>
      </c>
      <c r="AD5764" s="512">
        <f t="shared" si="178"/>
        <v>8</v>
      </c>
      <c r="AJ5764" s="504">
        <v>241</v>
      </c>
    </row>
    <row r="5765" spans="1:36" x14ac:dyDescent="0.2">
      <c r="A5765" s="511">
        <v>42244</v>
      </c>
      <c r="B5765" s="512">
        <v>9</v>
      </c>
      <c r="H5765" s="504">
        <v>295.10300000000001</v>
      </c>
      <c r="O5765" s="511">
        <v>42609</v>
      </c>
      <c r="P5765" s="512">
        <v>9</v>
      </c>
      <c r="V5765" s="504">
        <v>239.28200000000001</v>
      </c>
      <c r="AC5765" s="511">
        <f t="shared" si="179"/>
        <v>42975.333333319402</v>
      </c>
      <c r="AD5765" s="512">
        <f t="shared" si="178"/>
        <v>9</v>
      </c>
      <c r="AJ5765" s="504">
        <v>255</v>
      </c>
    </row>
    <row r="5766" spans="1:36" x14ac:dyDescent="0.2">
      <c r="A5766" s="511">
        <v>42244</v>
      </c>
      <c r="B5766" s="512">
        <v>10</v>
      </c>
      <c r="H5766" s="504">
        <v>318.24799999999999</v>
      </c>
      <c r="O5766" s="511">
        <v>42609</v>
      </c>
      <c r="P5766" s="512">
        <v>10</v>
      </c>
      <c r="V5766" s="504">
        <v>246.75299999999999</v>
      </c>
      <c r="AC5766" s="511">
        <f t="shared" si="179"/>
        <v>42975.374999986067</v>
      </c>
      <c r="AD5766" s="512">
        <f t="shared" si="178"/>
        <v>10</v>
      </c>
      <c r="AJ5766" s="504">
        <v>271</v>
      </c>
    </row>
    <row r="5767" spans="1:36" x14ac:dyDescent="0.2">
      <c r="A5767" s="511">
        <v>42244</v>
      </c>
      <c r="B5767" s="512">
        <v>11</v>
      </c>
      <c r="H5767" s="504">
        <v>344.286</v>
      </c>
      <c r="O5767" s="511">
        <v>42609</v>
      </c>
      <c r="P5767" s="512">
        <v>11</v>
      </c>
      <c r="V5767" s="504">
        <v>254.46100000000001</v>
      </c>
      <c r="AC5767" s="511">
        <f t="shared" si="179"/>
        <v>42975.416666652731</v>
      </c>
      <c r="AD5767" s="512">
        <f t="shared" si="178"/>
        <v>11</v>
      </c>
      <c r="AJ5767" s="504">
        <v>290</v>
      </c>
    </row>
    <row r="5768" spans="1:36" x14ac:dyDescent="0.2">
      <c r="A5768" s="511">
        <v>42244</v>
      </c>
      <c r="B5768" s="512">
        <v>12</v>
      </c>
      <c r="H5768" s="504">
        <v>374.68299999999999</v>
      </c>
      <c r="O5768" s="511">
        <v>42609</v>
      </c>
      <c r="P5768" s="512">
        <v>12</v>
      </c>
      <c r="V5768" s="504">
        <v>264.86599999999999</v>
      </c>
      <c r="AC5768" s="511">
        <f t="shared" si="179"/>
        <v>42975.458333319395</v>
      </c>
      <c r="AD5768" s="512">
        <f t="shared" si="178"/>
        <v>12</v>
      </c>
      <c r="AJ5768" s="504">
        <v>313</v>
      </c>
    </row>
    <row r="5769" spans="1:36" x14ac:dyDescent="0.2">
      <c r="A5769" s="511">
        <v>42244</v>
      </c>
      <c r="B5769" s="512">
        <v>13</v>
      </c>
      <c r="H5769" s="504">
        <v>410.45699999999999</v>
      </c>
      <c r="O5769" s="511">
        <v>42609</v>
      </c>
      <c r="P5769" s="512">
        <v>13</v>
      </c>
      <c r="V5769" s="504">
        <v>275.06700000000001</v>
      </c>
      <c r="AC5769" s="511">
        <f t="shared" si="179"/>
        <v>42975.499999986059</v>
      </c>
      <c r="AD5769" s="512">
        <f t="shared" si="178"/>
        <v>13</v>
      </c>
      <c r="AJ5769" s="504">
        <v>341</v>
      </c>
    </row>
    <row r="5770" spans="1:36" x14ac:dyDescent="0.2">
      <c r="A5770" s="511">
        <v>42244</v>
      </c>
      <c r="B5770" s="512">
        <v>14</v>
      </c>
      <c r="H5770" s="504">
        <v>448.834</v>
      </c>
      <c r="O5770" s="511">
        <v>42609</v>
      </c>
      <c r="P5770" s="512">
        <v>14</v>
      </c>
      <c r="V5770" s="504">
        <v>289.82</v>
      </c>
      <c r="AC5770" s="511">
        <f t="shared" si="179"/>
        <v>42975.541666652724</v>
      </c>
      <c r="AD5770" s="512">
        <f t="shared" si="178"/>
        <v>14</v>
      </c>
      <c r="AJ5770" s="504">
        <v>375</v>
      </c>
    </row>
    <row r="5771" spans="1:36" x14ac:dyDescent="0.2">
      <c r="A5771" s="511">
        <v>42244</v>
      </c>
      <c r="B5771" s="512">
        <v>15</v>
      </c>
      <c r="H5771" s="504">
        <v>477.983</v>
      </c>
      <c r="O5771" s="511">
        <v>42609</v>
      </c>
      <c r="P5771" s="512">
        <v>15</v>
      </c>
      <c r="V5771" s="504">
        <v>309.46600000000001</v>
      </c>
      <c r="AC5771" s="511">
        <f t="shared" si="179"/>
        <v>42975.583333319388</v>
      </c>
      <c r="AD5771" s="512">
        <f t="shared" si="178"/>
        <v>15</v>
      </c>
      <c r="AJ5771" s="504">
        <v>414</v>
      </c>
    </row>
    <row r="5772" spans="1:36" x14ac:dyDescent="0.2">
      <c r="A5772" s="511">
        <v>42244</v>
      </c>
      <c r="B5772" s="512">
        <v>16</v>
      </c>
      <c r="H5772" s="504">
        <v>499.94200000000001</v>
      </c>
      <c r="O5772" s="511">
        <v>42609</v>
      </c>
      <c r="P5772" s="512">
        <v>16</v>
      </c>
      <c r="V5772" s="504">
        <v>328.27199999999999</v>
      </c>
      <c r="AC5772" s="511">
        <f t="shared" si="179"/>
        <v>42975.624999986052</v>
      </c>
      <c r="AD5772" s="512">
        <f t="shared" si="178"/>
        <v>16</v>
      </c>
      <c r="AJ5772" s="504">
        <v>451</v>
      </c>
    </row>
    <row r="5773" spans="1:36" x14ac:dyDescent="0.2">
      <c r="A5773" s="511">
        <v>42244</v>
      </c>
      <c r="B5773" s="512">
        <v>17</v>
      </c>
      <c r="H5773" s="504">
        <v>509.82600000000002</v>
      </c>
      <c r="O5773" s="511">
        <v>42609</v>
      </c>
      <c r="P5773" s="512">
        <v>17</v>
      </c>
      <c r="V5773" s="504">
        <v>342.42099999999999</v>
      </c>
      <c r="AC5773" s="511">
        <f t="shared" si="179"/>
        <v>42975.666666652716</v>
      </c>
      <c r="AD5773" s="512">
        <f t="shared" si="178"/>
        <v>17</v>
      </c>
      <c r="AJ5773" s="504">
        <v>475</v>
      </c>
    </row>
    <row r="5774" spans="1:36" x14ac:dyDescent="0.2">
      <c r="A5774" s="511">
        <v>42244</v>
      </c>
      <c r="B5774" s="512">
        <v>18</v>
      </c>
      <c r="H5774" s="504">
        <v>503.66800000000001</v>
      </c>
      <c r="O5774" s="511">
        <v>42609</v>
      </c>
      <c r="P5774" s="512">
        <v>18</v>
      </c>
      <c r="V5774" s="504">
        <v>345.18</v>
      </c>
      <c r="AC5774" s="511">
        <f t="shared" si="179"/>
        <v>42975.70833331938</v>
      </c>
      <c r="AD5774" s="512">
        <f t="shared" si="178"/>
        <v>18</v>
      </c>
      <c r="AJ5774" s="504">
        <v>480</v>
      </c>
    </row>
    <row r="5775" spans="1:36" x14ac:dyDescent="0.2">
      <c r="A5775" s="511">
        <v>42244</v>
      </c>
      <c r="B5775" s="512">
        <v>19</v>
      </c>
      <c r="H5775" s="504">
        <v>482.875</v>
      </c>
      <c r="O5775" s="511">
        <v>42609</v>
      </c>
      <c r="P5775" s="512">
        <v>19</v>
      </c>
      <c r="V5775" s="504">
        <v>337.27199999999999</v>
      </c>
      <c r="AC5775" s="511">
        <f t="shared" si="179"/>
        <v>42975.749999986045</v>
      </c>
      <c r="AD5775" s="512">
        <f t="shared" si="178"/>
        <v>19</v>
      </c>
      <c r="AJ5775" s="504">
        <v>468</v>
      </c>
    </row>
    <row r="5776" spans="1:36" x14ac:dyDescent="0.2">
      <c r="A5776" s="511">
        <v>42244</v>
      </c>
      <c r="B5776" s="512">
        <v>20</v>
      </c>
      <c r="H5776" s="504">
        <v>456.58499999999998</v>
      </c>
      <c r="O5776" s="511">
        <v>42609</v>
      </c>
      <c r="P5776" s="512">
        <v>20</v>
      </c>
      <c r="V5776" s="504">
        <v>321.79899999999998</v>
      </c>
      <c r="AC5776" s="511">
        <f t="shared" si="179"/>
        <v>42975.791666652709</v>
      </c>
      <c r="AD5776" s="512">
        <f t="shared" si="178"/>
        <v>20</v>
      </c>
      <c r="AJ5776" s="504">
        <v>438</v>
      </c>
    </row>
    <row r="5777" spans="1:36" x14ac:dyDescent="0.2">
      <c r="A5777" s="511">
        <v>42244</v>
      </c>
      <c r="B5777" s="512">
        <v>21</v>
      </c>
      <c r="H5777" s="504">
        <v>435.608</v>
      </c>
      <c r="O5777" s="511">
        <v>42609</v>
      </c>
      <c r="P5777" s="512">
        <v>21</v>
      </c>
      <c r="V5777" s="504">
        <v>316.28800000000001</v>
      </c>
      <c r="AC5777" s="511">
        <f t="shared" si="179"/>
        <v>42975.833333319373</v>
      </c>
      <c r="AD5777" s="512">
        <f t="shared" si="178"/>
        <v>21</v>
      </c>
      <c r="AJ5777" s="504">
        <v>409</v>
      </c>
    </row>
    <row r="5778" spans="1:36" x14ac:dyDescent="0.2">
      <c r="A5778" s="511">
        <v>42244</v>
      </c>
      <c r="B5778" s="512">
        <v>22</v>
      </c>
      <c r="H5778" s="504">
        <v>400.69499999999999</v>
      </c>
      <c r="O5778" s="511">
        <v>42609</v>
      </c>
      <c r="P5778" s="512">
        <v>22</v>
      </c>
      <c r="V5778" s="504">
        <v>296.42899999999997</v>
      </c>
      <c r="AC5778" s="511">
        <f t="shared" si="179"/>
        <v>42975.874999986037</v>
      </c>
      <c r="AD5778" s="512">
        <f t="shared" si="178"/>
        <v>22</v>
      </c>
      <c r="AJ5778" s="504">
        <v>379</v>
      </c>
    </row>
    <row r="5779" spans="1:36" x14ac:dyDescent="0.2">
      <c r="A5779" s="511">
        <v>42244</v>
      </c>
      <c r="B5779" s="512">
        <v>23</v>
      </c>
      <c r="H5779" s="504">
        <v>359.53100000000001</v>
      </c>
      <c r="O5779" s="511">
        <v>42609</v>
      </c>
      <c r="P5779" s="512">
        <v>23</v>
      </c>
      <c r="V5779" s="504">
        <v>271.892</v>
      </c>
      <c r="AC5779" s="511">
        <f t="shared" si="179"/>
        <v>42975.916666652702</v>
      </c>
      <c r="AD5779" s="512">
        <f t="shared" si="178"/>
        <v>23</v>
      </c>
      <c r="AJ5779" s="504">
        <v>331</v>
      </c>
    </row>
    <row r="5780" spans="1:36" x14ac:dyDescent="0.2">
      <c r="A5780" s="511">
        <v>42244</v>
      </c>
      <c r="B5780" s="512">
        <v>24</v>
      </c>
      <c r="H5780" s="504">
        <v>323.29500000000002</v>
      </c>
      <c r="O5780" s="511">
        <v>42609</v>
      </c>
      <c r="P5780" s="512">
        <v>24</v>
      </c>
      <c r="V5780" s="504">
        <v>247.619</v>
      </c>
      <c r="AC5780" s="511">
        <f t="shared" si="179"/>
        <v>42975.958333319366</v>
      </c>
      <c r="AD5780" s="512">
        <f t="shared" si="178"/>
        <v>24</v>
      </c>
      <c r="AJ5780" s="504">
        <v>285</v>
      </c>
    </row>
    <row r="5781" spans="1:36" x14ac:dyDescent="0.2">
      <c r="A5781" s="511">
        <v>42245</v>
      </c>
      <c r="B5781" s="512">
        <v>1</v>
      </c>
      <c r="H5781" s="504">
        <v>293.68</v>
      </c>
      <c r="O5781" s="511">
        <v>42610</v>
      </c>
      <c r="P5781" s="512">
        <v>1</v>
      </c>
      <c r="V5781" s="504">
        <v>229.33600000000001</v>
      </c>
      <c r="AC5781" s="511">
        <f t="shared" si="179"/>
        <v>42975.99999998603</v>
      </c>
      <c r="AD5781" s="512">
        <f t="shared" si="178"/>
        <v>1</v>
      </c>
      <c r="AJ5781" s="504">
        <v>254</v>
      </c>
    </row>
    <row r="5782" spans="1:36" x14ac:dyDescent="0.2">
      <c r="A5782" s="511">
        <v>42245</v>
      </c>
      <c r="B5782" s="512">
        <v>2</v>
      </c>
      <c r="H5782" s="504">
        <v>275.048</v>
      </c>
      <c r="O5782" s="511">
        <v>42610</v>
      </c>
      <c r="P5782" s="512">
        <v>2</v>
      </c>
      <c r="V5782" s="504">
        <v>216.19499999999999</v>
      </c>
      <c r="AC5782" s="511">
        <f t="shared" si="179"/>
        <v>42976.041666652694</v>
      </c>
      <c r="AD5782" s="512">
        <f t="shared" ref="AD5782:AD5845" si="180">B5782</f>
        <v>2</v>
      </c>
      <c r="AJ5782" s="504">
        <v>237</v>
      </c>
    </row>
    <row r="5783" spans="1:36" x14ac:dyDescent="0.2">
      <c r="A5783" s="511">
        <v>42245</v>
      </c>
      <c r="B5783" s="512">
        <v>3</v>
      </c>
      <c r="H5783" s="504">
        <v>260.09399999999999</v>
      </c>
      <c r="O5783" s="511">
        <v>42610</v>
      </c>
      <c r="P5783" s="512">
        <v>3</v>
      </c>
      <c r="V5783" s="504">
        <v>207.61099999999999</v>
      </c>
      <c r="AC5783" s="511">
        <f t="shared" ref="AC5783:AC5846" si="181">AC5782+1/24</f>
        <v>42976.083333319359</v>
      </c>
      <c r="AD5783" s="512">
        <f t="shared" si="180"/>
        <v>3</v>
      </c>
      <c r="AJ5783" s="504">
        <v>229</v>
      </c>
    </row>
    <row r="5784" spans="1:36" x14ac:dyDescent="0.2">
      <c r="A5784" s="511">
        <v>42245</v>
      </c>
      <c r="B5784" s="512">
        <v>4</v>
      </c>
      <c r="H5784" s="504">
        <v>248.709</v>
      </c>
      <c r="O5784" s="511">
        <v>42610</v>
      </c>
      <c r="P5784" s="512">
        <v>4</v>
      </c>
      <c r="V5784" s="504">
        <v>202.30600000000001</v>
      </c>
      <c r="AC5784" s="511">
        <f t="shared" si="181"/>
        <v>42976.124999986023</v>
      </c>
      <c r="AD5784" s="512">
        <f t="shared" si="180"/>
        <v>4</v>
      </c>
      <c r="AJ5784" s="504">
        <v>226</v>
      </c>
    </row>
    <row r="5785" spans="1:36" x14ac:dyDescent="0.2">
      <c r="A5785" s="511">
        <v>42245</v>
      </c>
      <c r="B5785" s="512">
        <v>5</v>
      </c>
      <c r="H5785" s="504">
        <v>244.42500000000001</v>
      </c>
      <c r="O5785" s="511">
        <v>42610</v>
      </c>
      <c r="P5785" s="512">
        <v>5</v>
      </c>
      <c r="V5785" s="504">
        <v>202.31399999999999</v>
      </c>
      <c r="AC5785" s="511">
        <f t="shared" si="181"/>
        <v>42976.166666652687</v>
      </c>
      <c r="AD5785" s="512">
        <f t="shared" si="180"/>
        <v>5</v>
      </c>
      <c r="AJ5785" s="504">
        <v>225</v>
      </c>
    </row>
    <row r="5786" spans="1:36" x14ac:dyDescent="0.2">
      <c r="A5786" s="511">
        <v>42245</v>
      </c>
      <c r="B5786" s="512">
        <v>6</v>
      </c>
      <c r="H5786" s="504">
        <v>243.01300000000001</v>
      </c>
      <c r="O5786" s="511">
        <v>42610</v>
      </c>
      <c r="P5786" s="512">
        <v>6</v>
      </c>
      <c r="V5786" s="504">
        <v>201.928</v>
      </c>
      <c r="AC5786" s="511">
        <f t="shared" si="181"/>
        <v>42976.208333319351</v>
      </c>
      <c r="AD5786" s="512">
        <f t="shared" si="180"/>
        <v>6</v>
      </c>
      <c r="AJ5786" s="504">
        <v>227</v>
      </c>
    </row>
    <row r="5787" spans="1:36" x14ac:dyDescent="0.2">
      <c r="A5787" s="511">
        <v>42245</v>
      </c>
      <c r="B5787" s="512">
        <v>7</v>
      </c>
      <c r="H5787" s="504">
        <v>244.273</v>
      </c>
      <c r="O5787" s="511">
        <v>42610</v>
      </c>
      <c r="P5787" s="512">
        <v>7</v>
      </c>
      <c r="V5787" s="504">
        <v>199.87</v>
      </c>
      <c r="AC5787" s="511">
        <f t="shared" si="181"/>
        <v>42976.249999986016</v>
      </c>
      <c r="AD5787" s="512">
        <f t="shared" si="180"/>
        <v>7</v>
      </c>
      <c r="AJ5787" s="504">
        <v>232</v>
      </c>
    </row>
    <row r="5788" spans="1:36" x14ac:dyDescent="0.2">
      <c r="A5788" s="511">
        <v>42245</v>
      </c>
      <c r="B5788" s="512">
        <v>8</v>
      </c>
      <c r="H5788" s="504">
        <v>247.95099999999999</v>
      </c>
      <c r="O5788" s="511">
        <v>42610</v>
      </c>
      <c r="P5788" s="512">
        <v>8</v>
      </c>
      <c r="V5788" s="504">
        <v>200.48099999999999</v>
      </c>
      <c r="AC5788" s="511">
        <f t="shared" si="181"/>
        <v>42976.29166665268</v>
      </c>
      <c r="AD5788" s="512">
        <f t="shared" si="180"/>
        <v>8</v>
      </c>
      <c r="AJ5788" s="504">
        <v>242</v>
      </c>
    </row>
    <row r="5789" spans="1:36" x14ac:dyDescent="0.2">
      <c r="A5789" s="511">
        <v>42245</v>
      </c>
      <c r="B5789" s="512">
        <v>9</v>
      </c>
      <c r="H5789" s="504">
        <v>261.70499999999998</v>
      </c>
      <c r="O5789" s="511">
        <v>42610</v>
      </c>
      <c r="P5789" s="512">
        <v>9</v>
      </c>
      <c r="V5789" s="504">
        <v>207.17599999999999</v>
      </c>
      <c r="AC5789" s="511">
        <f t="shared" si="181"/>
        <v>42976.333333319344</v>
      </c>
      <c r="AD5789" s="512">
        <f t="shared" si="180"/>
        <v>9</v>
      </c>
      <c r="AJ5789" s="504">
        <v>253</v>
      </c>
    </row>
    <row r="5790" spans="1:36" x14ac:dyDescent="0.2">
      <c r="A5790" s="511">
        <v>42245</v>
      </c>
      <c r="B5790" s="512">
        <v>10</v>
      </c>
      <c r="H5790" s="504">
        <v>279.62599999999998</v>
      </c>
      <c r="O5790" s="511">
        <v>42610</v>
      </c>
      <c r="P5790" s="512">
        <v>10</v>
      </c>
      <c r="V5790" s="504">
        <v>214.51499999999999</v>
      </c>
      <c r="AC5790" s="511">
        <f t="shared" si="181"/>
        <v>42976.374999986008</v>
      </c>
      <c r="AD5790" s="512">
        <f t="shared" si="180"/>
        <v>10</v>
      </c>
      <c r="AJ5790" s="504">
        <v>266</v>
      </c>
    </row>
    <row r="5791" spans="1:36" x14ac:dyDescent="0.2">
      <c r="A5791" s="511">
        <v>42245</v>
      </c>
      <c r="B5791" s="512">
        <v>11</v>
      </c>
      <c r="H5791" s="504">
        <v>299.99599999999998</v>
      </c>
      <c r="O5791" s="511">
        <v>42610</v>
      </c>
      <c r="P5791" s="512">
        <v>11</v>
      </c>
      <c r="V5791" s="504">
        <v>222.923</v>
      </c>
      <c r="AC5791" s="511">
        <f t="shared" si="181"/>
        <v>42976.416666652673</v>
      </c>
      <c r="AD5791" s="512">
        <f t="shared" si="180"/>
        <v>11</v>
      </c>
      <c r="AJ5791" s="504">
        <v>282</v>
      </c>
    </row>
    <row r="5792" spans="1:36" x14ac:dyDescent="0.2">
      <c r="A5792" s="511">
        <v>42245</v>
      </c>
      <c r="B5792" s="512">
        <v>12</v>
      </c>
      <c r="H5792" s="504">
        <v>322.49400000000003</v>
      </c>
      <c r="O5792" s="511">
        <v>42610</v>
      </c>
      <c r="P5792" s="512">
        <v>12</v>
      </c>
      <c r="V5792" s="504">
        <v>231.74799999999999</v>
      </c>
      <c r="AC5792" s="511">
        <f t="shared" si="181"/>
        <v>42976.458333319337</v>
      </c>
      <c r="AD5792" s="512">
        <f t="shared" si="180"/>
        <v>12</v>
      </c>
      <c r="AJ5792" s="504">
        <v>300</v>
      </c>
    </row>
    <row r="5793" spans="1:36" x14ac:dyDescent="0.2">
      <c r="A5793" s="511">
        <v>42245</v>
      </c>
      <c r="B5793" s="512">
        <v>13</v>
      </c>
      <c r="H5793" s="504">
        <v>343.97699999999998</v>
      </c>
      <c r="O5793" s="511">
        <v>42610</v>
      </c>
      <c r="P5793" s="512">
        <v>13</v>
      </c>
      <c r="V5793" s="504">
        <v>245.39500000000001</v>
      </c>
      <c r="AC5793" s="511">
        <f t="shared" si="181"/>
        <v>42976.499999986001</v>
      </c>
      <c r="AD5793" s="512">
        <f t="shared" si="180"/>
        <v>13</v>
      </c>
      <c r="AJ5793" s="504">
        <v>323</v>
      </c>
    </row>
    <row r="5794" spans="1:36" x14ac:dyDescent="0.2">
      <c r="A5794" s="511">
        <v>42245</v>
      </c>
      <c r="B5794" s="512">
        <v>14</v>
      </c>
      <c r="H5794" s="504">
        <v>364.767</v>
      </c>
      <c r="O5794" s="511">
        <v>42610</v>
      </c>
      <c r="P5794" s="512">
        <v>14</v>
      </c>
      <c r="V5794" s="504">
        <v>264.08199999999999</v>
      </c>
      <c r="AC5794" s="511">
        <f t="shared" si="181"/>
        <v>42976.541666652665</v>
      </c>
      <c r="AD5794" s="512">
        <f t="shared" si="180"/>
        <v>14</v>
      </c>
      <c r="AJ5794" s="504">
        <v>349</v>
      </c>
    </row>
    <row r="5795" spans="1:36" x14ac:dyDescent="0.2">
      <c r="A5795" s="511">
        <v>42245</v>
      </c>
      <c r="B5795" s="512">
        <v>15</v>
      </c>
      <c r="H5795" s="504">
        <v>383.45400000000001</v>
      </c>
      <c r="O5795" s="511">
        <v>42610</v>
      </c>
      <c r="P5795" s="512">
        <v>15</v>
      </c>
      <c r="V5795" s="504">
        <v>286.61799999999999</v>
      </c>
      <c r="AC5795" s="511">
        <f t="shared" si="181"/>
        <v>42976.58333331933</v>
      </c>
      <c r="AD5795" s="512">
        <f t="shared" si="180"/>
        <v>15</v>
      </c>
      <c r="AJ5795" s="504">
        <v>381</v>
      </c>
    </row>
    <row r="5796" spans="1:36" x14ac:dyDescent="0.2">
      <c r="A5796" s="511">
        <v>42245</v>
      </c>
      <c r="B5796" s="512">
        <v>16</v>
      </c>
      <c r="H5796" s="504">
        <v>396.75</v>
      </c>
      <c r="O5796" s="511">
        <v>42610</v>
      </c>
      <c r="P5796" s="512">
        <v>16</v>
      </c>
      <c r="V5796" s="504">
        <v>308.87200000000001</v>
      </c>
      <c r="AC5796" s="511">
        <f t="shared" si="181"/>
        <v>42976.624999985994</v>
      </c>
      <c r="AD5796" s="512">
        <f t="shared" si="180"/>
        <v>16</v>
      </c>
      <c r="AJ5796" s="504">
        <v>411</v>
      </c>
    </row>
    <row r="5797" spans="1:36" x14ac:dyDescent="0.2">
      <c r="A5797" s="511">
        <v>42245</v>
      </c>
      <c r="B5797" s="512">
        <v>17</v>
      </c>
      <c r="H5797" s="504">
        <v>400.73099999999999</v>
      </c>
      <c r="O5797" s="511">
        <v>42610</v>
      </c>
      <c r="P5797" s="512">
        <v>17</v>
      </c>
      <c r="V5797" s="504">
        <v>328.35</v>
      </c>
      <c r="AC5797" s="511">
        <f t="shared" si="181"/>
        <v>42976.666666652658</v>
      </c>
      <c r="AD5797" s="512">
        <f t="shared" si="180"/>
        <v>17</v>
      </c>
      <c r="AJ5797" s="504">
        <v>432</v>
      </c>
    </row>
    <row r="5798" spans="1:36" x14ac:dyDescent="0.2">
      <c r="A5798" s="511">
        <v>42245</v>
      </c>
      <c r="B5798" s="512">
        <v>18</v>
      </c>
      <c r="H5798" s="504">
        <v>388.53300000000002</v>
      </c>
      <c r="O5798" s="511">
        <v>42610</v>
      </c>
      <c r="P5798" s="512">
        <v>18</v>
      </c>
      <c r="V5798" s="504">
        <v>338.53899999999999</v>
      </c>
      <c r="AC5798" s="511">
        <f t="shared" si="181"/>
        <v>42976.708333319322</v>
      </c>
      <c r="AD5798" s="512">
        <f t="shared" si="180"/>
        <v>18</v>
      </c>
      <c r="AJ5798" s="504">
        <v>435</v>
      </c>
    </row>
    <row r="5799" spans="1:36" x14ac:dyDescent="0.2">
      <c r="A5799" s="511">
        <v>42245</v>
      </c>
      <c r="B5799" s="512">
        <v>19</v>
      </c>
      <c r="H5799" s="504">
        <v>366.78500000000003</v>
      </c>
      <c r="O5799" s="511">
        <v>42610</v>
      </c>
      <c r="P5799" s="512">
        <v>19</v>
      </c>
      <c r="V5799" s="504">
        <v>338.721</v>
      </c>
      <c r="AC5799" s="511">
        <f t="shared" si="181"/>
        <v>42976.749999985987</v>
      </c>
      <c r="AD5799" s="512">
        <f t="shared" si="180"/>
        <v>19</v>
      </c>
      <c r="AJ5799" s="504">
        <v>418</v>
      </c>
    </row>
    <row r="5800" spans="1:36" x14ac:dyDescent="0.2">
      <c r="A5800" s="511">
        <v>42245</v>
      </c>
      <c r="B5800" s="512">
        <v>20</v>
      </c>
      <c r="H5800" s="504">
        <v>342.72699999999998</v>
      </c>
      <c r="O5800" s="511">
        <v>42610</v>
      </c>
      <c r="P5800" s="512">
        <v>20</v>
      </c>
      <c r="V5800" s="504">
        <v>331.89699999999999</v>
      </c>
      <c r="AC5800" s="511">
        <f t="shared" si="181"/>
        <v>42976.791666652651</v>
      </c>
      <c r="AD5800" s="512">
        <f t="shared" si="180"/>
        <v>20</v>
      </c>
      <c r="AJ5800" s="504">
        <v>390</v>
      </c>
    </row>
    <row r="5801" spans="1:36" x14ac:dyDescent="0.2">
      <c r="A5801" s="511">
        <v>42245</v>
      </c>
      <c r="B5801" s="512">
        <v>21</v>
      </c>
      <c r="H5801" s="504">
        <v>328.613</v>
      </c>
      <c r="O5801" s="511">
        <v>42610</v>
      </c>
      <c r="P5801" s="512">
        <v>21</v>
      </c>
      <c r="V5801" s="504">
        <v>331.04300000000001</v>
      </c>
      <c r="AC5801" s="511">
        <f t="shared" si="181"/>
        <v>42976.833333319315</v>
      </c>
      <c r="AD5801" s="512">
        <f t="shared" si="180"/>
        <v>21</v>
      </c>
      <c r="AJ5801" s="504">
        <v>368</v>
      </c>
    </row>
    <row r="5802" spans="1:36" x14ac:dyDescent="0.2">
      <c r="A5802" s="511">
        <v>42245</v>
      </c>
      <c r="B5802" s="512">
        <v>22</v>
      </c>
      <c r="H5802" s="504">
        <v>306.01799999999997</v>
      </c>
      <c r="O5802" s="511">
        <v>42610</v>
      </c>
      <c r="P5802" s="512">
        <v>22</v>
      </c>
      <c r="V5802" s="504">
        <v>307.81400000000002</v>
      </c>
      <c r="AC5802" s="511">
        <f t="shared" si="181"/>
        <v>42976.874999985979</v>
      </c>
      <c r="AD5802" s="512">
        <f t="shared" si="180"/>
        <v>22</v>
      </c>
      <c r="AJ5802" s="504">
        <v>347</v>
      </c>
    </row>
    <row r="5803" spans="1:36" x14ac:dyDescent="0.2">
      <c r="A5803" s="511">
        <v>42245</v>
      </c>
      <c r="B5803" s="512">
        <v>23</v>
      </c>
      <c r="H5803" s="504">
        <v>280.37700000000001</v>
      </c>
      <c r="O5803" s="511">
        <v>42610</v>
      </c>
      <c r="P5803" s="512">
        <v>23</v>
      </c>
      <c r="V5803" s="504">
        <v>271.82400000000001</v>
      </c>
      <c r="AC5803" s="511">
        <f t="shared" si="181"/>
        <v>42976.916666652643</v>
      </c>
      <c r="AD5803" s="512">
        <f t="shared" si="180"/>
        <v>23</v>
      </c>
      <c r="AJ5803" s="504">
        <v>310</v>
      </c>
    </row>
    <row r="5804" spans="1:36" x14ac:dyDescent="0.2">
      <c r="A5804" s="511">
        <v>42245</v>
      </c>
      <c r="B5804" s="512">
        <v>24</v>
      </c>
      <c r="H5804" s="504">
        <v>251.92699999999999</v>
      </c>
      <c r="O5804" s="511">
        <v>42610</v>
      </c>
      <c r="P5804" s="512">
        <v>24</v>
      </c>
      <c r="V5804" s="504">
        <v>243.08799999999999</v>
      </c>
      <c r="AC5804" s="511">
        <f t="shared" si="181"/>
        <v>42976.958333319308</v>
      </c>
      <c r="AD5804" s="512">
        <f t="shared" si="180"/>
        <v>24</v>
      </c>
      <c r="AJ5804" s="504">
        <v>270</v>
      </c>
    </row>
    <row r="5805" spans="1:36" x14ac:dyDescent="0.2">
      <c r="A5805" s="511">
        <v>42246</v>
      </c>
      <c r="B5805" s="512">
        <v>1</v>
      </c>
      <c r="H5805" s="504">
        <v>235.91399999999999</v>
      </c>
      <c r="O5805" s="511">
        <v>42611</v>
      </c>
      <c r="P5805" s="512">
        <v>1</v>
      </c>
      <c r="V5805" s="504">
        <v>224.99299999999999</v>
      </c>
      <c r="AC5805" s="511">
        <f t="shared" si="181"/>
        <v>42976.999999985972</v>
      </c>
      <c r="AD5805" s="512">
        <f t="shared" si="180"/>
        <v>1</v>
      </c>
      <c r="AJ5805" s="504">
        <v>244</v>
      </c>
    </row>
    <row r="5806" spans="1:36" x14ac:dyDescent="0.2">
      <c r="A5806" s="511">
        <v>42246</v>
      </c>
      <c r="B5806" s="512">
        <v>2</v>
      </c>
      <c r="H5806" s="504">
        <v>223.41399999999999</v>
      </c>
      <c r="O5806" s="511">
        <v>42611</v>
      </c>
      <c r="P5806" s="512">
        <v>2</v>
      </c>
      <c r="V5806" s="504">
        <v>214.452</v>
      </c>
      <c r="AC5806" s="511">
        <f t="shared" si="181"/>
        <v>42977.041666652636</v>
      </c>
      <c r="AD5806" s="512">
        <f t="shared" si="180"/>
        <v>2</v>
      </c>
      <c r="AJ5806" s="504">
        <v>230</v>
      </c>
    </row>
    <row r="5807" spans="1:36" x14ac:dyDescent="0.2">
      <c r="A5807" s="511">
        <v>42246</v>
      </c>
      <c r="B5807" s="512">
        <v>3</v>
      </c>
      <c r="H5807" s="504">
        <v>214.684</v>
      </c>
      <c r="O5807" s="511">
        <v>42611</v>
      </c>
      <c r="P5807" s="512">
        <v>3</v>
      </c>
      <c r="V5807" s="504">
        <v>207.16200000000001</v>
      </c>
      <c r="AC5807" s="511">
        <f t="shared" si="181"/>
        <v>42977.0833333193</v>
      </c>
      <c r="AD5807" s="512">
        <f t="shared" si="180"/>
        <v>3</v>
      </c>
      <c r="AJ5807" s="504">
        <v>225</v>
      </c>
    </row>
    <row r="5808" spans="1:36" x14ac:dyDescent="0.2">
      <c r="A5808" s="511">
        <v>42246</v>
      </c>
      <c r="B5808" s="512">
        <v>4</v>
      </c>
      <c r="H5808" s="504">
        <v>209.06800000000001</v>
      </c>
      <c r="O5808" s="511">
        <v>42611</v>
      </c>
      <c r="P5808" s="512">
        <v>4</v>
      </c>
      <c r="V5808" s="504">
        <v>205.17699999999999</v>
      </c>
      <c r="AC5808" s="511">
        <f t="shared" si="181"/>
        <v>42977.124999985965</v>
      </c>
      <c r="AD5808" s="512">
        <f t="shared" si="180"/>
        <v>4</v>
      </c>
      <c r="AJ5808" s="504">
        <v>223</v>
      </c>
    </row>
    <row r="5809" spans="1:36" x14ac:dyDescent="0.2">
      <c r="A5809" s="511">
        <v>42246</v>
      </c>
      <c r="B5809" s="512">
        <v>5</v>
      </c>
      <c r="H5809" s="504">
        <v>206.73699999999999</v>
      </c>
      <c r="O5809" s="511">
        <v>42611</v>
      </c>
      <c r="P5809" s="512">
        <v>5</v>
      </c>
      <c r="V5809" s="504">
        <v>208.845</v>
      </c>
      <c r="AC5809" s="511">
        <f t="shared" si="181"/>
        <v>42977.166666652629</v>
      </c>
      <c r="AD5809" s="512">
        <f t="shared" si="180"/>
        <v>5</v>
      </c>
      <c r="AJ5809" s="504">
        <v>222</v>
      </c>
    </row>
    <row r="5810" spans="1:36" x14ac:dyDescent="0.2">
      <c r="A5810" s="511">
        <v>42246</v>
      </c>
      <c r="B5810" s="512">
        <v>6</v>
      </c>
      <c r="H5810" s="504">
        <v>205.999</v>
      </c>
      <c r="O5810" s="511">
        <v>42611</v>
      </c>
      <c r="P5810" s="512">
        <v>6</v>
      </c>
      <c r="V5810" s="504">
        <v>221.82599999999999</v>
      </c>
      <c r="AC5810" s="511">
        <f t="shared" si="181"/>
        <v>42977.208333319293</v>
      </c>
      <c r="AD5810" s="512">
        <f t="shared" si="180"/>
        <v>6</v>
      </c>
      <c r="AJ5810" s="504">
        <v>224</v>
      </c>
    </row>
    <row r="5811" spans="1:36" x14ac:dyDescent="0.2">
      <c r="A5811" s="511">
        <v>42246</v>
      </c>
      <c r="B5811" s="512">
        <v>7</v>
      </c>
      <c r="H5811" s="504">
        <v>202.65100000000001</v>
      </c>
      <c r="O5811" s="511">
        <v>42611</v>
      </c>
      <c r="P5811" s="512">
        <v>7</v>
      </c>
      <c r="V5811" s="504">
        <v>240.91</v>
      </c>
      <c r="AC5811" s="511">
        <f t="shared" si="181"/>
        <v>42977.249999985957</v>
      </c>
      <c r="AD5811" s="512">
        <f t="shared" si="180"/>
        <v>7</v>
      </c>
      <c r="AJ5811" s="504">
        <v>226</v>
      </c>
    </row>
    <row r="5812" spans="1:36" x14ac:dyDescent="0.2">
      <c r="A5812" s="511">
        <v>42246</v>
      </c>
      <c r="B5812" s="512">
        <v>8</v>
      </c>
      <c r="H5812" s="504">
        <v>201.41200000000001</v>
      </c>
      <c r="O5812" s="511">
        <v>42611</v>
      </c>
      <c r="P5812" s="512">
        <v>8</v>
      </c>
      <c r="V5812" s="504">
        <v>252.20699999999999</v>
      </c>
      <c r="AC5812" s="511">
        <f t="shared" si="181"/>
        <v>42977.291666652622</v>
      </c>
      <c r="AD5812" s="512">
        <f t="shared" si="180"/>
        <v>8</v>
      </c>
      <c r="AJ5812" s="504">
        <v>230</v>
      </c>
    </row>
    <row r="5813" spans="1:36" x14ac:dyDescent="0.2">
      <c r="A5813" s="511">
        <v>42246</v>
      </c>
      <c r="B5813" s="512">
        <v>9</v>
      </c>
      <c r="H5813" s="504">
        <v>211.32</v>
      </c>
      <c r="O5813" s="511">
        <v>42611</v>
      </c>
      <c r="P5813" s="512">
        <v>9</v>
      </c>
      <c r="V5813" s="504">
        <v>258.99599999999998</v>
      </c>
      <c r="AC5813" s="511">
        <f t="shared" si="181"/>
        <v>42977.333333319286</v>
      </c>
      <c r="AD5813" s="512">
        <f t="shared" si="180"/>
        <v>9</v>
      </c>
      <c r="AJ5813" s="504">
        <v>239</v>
      </c>
    </row>
    <row r="5814" spans="1:36" x14ac:dyDescent="0.2">
      <c r="A5814" s="511">
        <v>42246</v>
      </c>
      <c r="B5814" s="512">
        <v>10</v>
      </c>
      <c r="H5814" s="504">
        <v>221.40299999999999</v>
      </c>
      <c r="O5814" s="511">
        <v>42611</v>
      </c>
      <c r="P5814" s="512">
        <v>10</v>
      </c>
      <c r="V5814" s="504">
        <v>266.86799999999999</v>
      </c>
      <c r="AC5814" s="511">
        <f t="shared" si="181"/>
        <v>42977.37499998595</v>
      </c>
      <c r="AD5814" s="512">
        <f t="shared" si="180"/>
        <v>10</v>
      </c>
      <c r="AJ5814" s="504">
        <v>250</v>
      </c>
    </row>
    <row r="5815" spans="1:36" x14ac:dyDescent="0.2">
      <c r="A5815" s="511">
        <v>42246</v>
      </c>
      <c r="B5815" s="512">
        <v>11</v>
      </c>
      <c r="H5815" s="504">
        <v>232.99100000000001</v>
      </c>
      <c r="O5815" s="511">
        <v>42611</v>
      </c>
      <c r="P5815" s="512">
        <v>11</v>
      </c>
      <c r="V5815" s="504">
        <v>276.50799999999998</v>
      </c>
      <c r="AC5815" s="511">
        <f t="shared" si="181"/>
        <v>42977.416666652614</v>
      </c>
      <c r="AD5815" s="512">
        <f t="shared" si="180"/>
        <v>11</v>
      </c>
      <c r="AJ5815" s="504">
        <v>265</v>
      </c>
    </row>
    <row r="5816" spans="1:36" x14ac:dyDescent="0.2">
      <c r="A5816" s="511">
        <v>42246</v>
      </c>
      <c r="B5816" s="512">
        <v>12</v>
      </c>
      <c r="H5816" s="504">
        <v>245.047</v>
      </c>
      <c r="O5816" s="511">
        <v>42611</v>
      </c>
      <c r="P5816" s="512">
        <v>12</v>
      </c>
      <c r="V5816" s="504">
        <v>289.40199999999999</v>
      </c>
      <c r="AC5816" s="511">
        <f t="shared" si="181"/>
        <v>42977.458333319279</v>
      </c>
      <c r="AD5816" s="512">
        <f t="shared" si="180"/>
        <v>12</v>
      </c>
      <c r="AJ5816" s="504">
        <v>284</v>
      </c>
    </row>
    <row r="5817" spans="1:36" x14ac:dyDescent="0.2">
      <c r="A5817" s="511">
        <v>42246</v>
      </c>
      <c r="B5817" s="512">
        <v>13</v>
      </c>
      <c r="H5817" s="504">
        <v>260.15899999999999</v>
      </c>
      <c r="O5817" s="511">
        <v>42611</v>
      </c>
      <c r="P5817" s="512">
        <v>13</v>
      </c>
      <c r="V5817" s="504">
        <v>303.36599999999999</v>
      </c>
      <c r="AC5817" s="511">
        <f t="shared" si="181"/>
        <v>42977.499999985943</v>
      </c>
      <c r="AD5817" s="512">
        <f t="shared" si="180"/>
        <v>13</v>
      </c>
      <c r="AJ5817" s="504">
        <v>306</v>
      </c>
    </row>
    <row r="5818" spans="1:36" x14ac:dyDescent="0.2">
      <c r="A5818" s="511">
        <v>42246</v>
      </c>
      <c r="B5818" s="512">
        <v>14</v>
      </c>
      <c r="H5818" s="504">
        <v>276.73599999999999</v>
      </c>
      <c r="O5818" s="511">
        <v>42611</v>
      </c>
      <c r="P5818" s="512">
        <v>14</v>
      </c>
      <c r="V5818" s="504">
        <v>325.548</v>
      </c>
      <c r="AC5818" s="511">
        <f t="shared" si="181"/>
        <v>42977.541666652607</v>
      </c>
      <c r="AD5818" s="512">
        <f t="shared" si="180"/>
        <v>14</v>
      </c>
      <c r="AJ5818" s="504">
        <v>331</v>
      </c>
    </row>
    <row r="5819" spans="1:36" x14ac:dyDescent="0.2">
      <c r="A5819" s="511">
        <v>42246</v>
      </c>
      <c r="B5819" s="512">
        <v>15</v>
      </c>
      <c r="H5819" s="504">
        <v>293.17899999999997</v>
      </c>
      <c r="O5819" s="511">
        <v>42611</v>
      </c>
      <c r="P5819" s="512">
        <v>15</v>
      </c>
      <c r="V5819" s="504">
        <v>348.63900000000001</v>
      </c>
      <c r="AC5819" s="511">
        <f t="shared" si="181"/>
        <v>42977.583333319271</v>
      </c>
      <c r="AD5819" s="512">
        <f t="shared" si="180"/>
        <v>15</v>
      </c>
      <c r="AJ5819" s="504">
        <v>362</v>
      </c>
    </row>
    <row r="5820" spans="1:36" x14ac:dyDescent="0.2">
      <c r="A5820" s="511">
        <v>42246</v>
      </c>
      <c r="B5820" s="512">
        <v>16</v>
      </c>
      <c r="H5820" s="504">
        <v>308.56299999999999</v>
      </c>
      <c r="O5820" s="511">
        <v>42611</v>
      </c>
      <c r="P5820" s="512">
        <v>16</v>
      </c>
      <c r="V5820" s="504">
        <v>368.19200000000001</v>
      </c>
      <c r="AC5820" s="511">
        <f t="shared" si="181"/>
        <v>42977.624999985936</v>
      </c>
      <c r="AD5820" s="512">
        <f t="shared" si="180"/>
        <v>16</v>
      </c>
      <c r="AJ5820" s="504">
        <v>397</v>
      </c>
    </row>
    <row r="5821" spans="1:36" x14ac:dyDescent="0.2">
      <c r="A5821" s="511">
        <v>42246</v>
      </c>
      <c r="B5821" s="512">
        <v>17</v>
      </c>
      <c r="H5821" s="504">
        <v>318.911</v>
      </c>
      <c r="O5821" s="511">
        <v>42611</v>
      </c>
      <c r="P5821" s="512">
        <v>17</v>
      </c>
      <c r="V5821" s="504">
        <v>378.92200000000003</v>
      </c>
      <c r="AC5821" s="511">
        <f t="shared" si="181"/>
        <v>42977.6666666526</v>
      </c>
      <c r="AD5821" s="512">
        <f t="shared" si="180"/>
        <v>17</v>
      </c>
      <c r="AJ5821" s="504">
        <v>426</v>
      </c>
    </row>
    <row r="5822" spans="1:36" x14ac:dyDescent="0.2">
      <c r="A5822" s="511">
        <v>42246</v>
      </c>
      <c r="B5822" s="512">
        <v>18</v>
      </c>
      <c r="H5822" s="504">
        <v>324.048</v>
      </c>
      <c r="O5822" s="511">
        <v>42611</v>
      </c>
      <c r="P5822" s="512">
        <v>18</v>
      </c>
      <c r="V5822" s="504">
        <v>383.81200000000001</v>
      </c>
      <c r="AC5822" s="511">
        <f t="shared" si="181"/>
        <v>42977.708333319264</v>
      </c>
      <c r="AD5822" s="512">
        <f t="shared" si="180"/>
        <v>18</v>
      </c>
      <c r="AJ5822" s="504">
        <v>441</v>
      </c>
    </row>
    <row r="5823" spans="1:36" x14ac:dyDescent="0.2">
      <c r="A5823" s="511">
        <v>42246</v>
      </c>
      <c r="B5823" s="512">
        <v>19</v>
      </c>
      <c r="H5823" s="504">
        <v>320.51600000000002</v>
      </c>
      <c r="O5823" s="511">
        <v>42611</v>
      </c>
      <c r="P5823" s="512">
        <v>19</v>
      </c>
      <c r="V5823" s="504">
        <v>376.71</v>
      </c>
      <c r="AC5823" s="511">
        <f t="shared" si="181"/>
        <v>42977.749999985928</v>
      </c>
      <c r="AD5823" s="512">
        <f t="shared" si="180"/>
        <v>19</v>
      </c>
      <c r="AJ5823" s="504">
        <v>435</v>
      </c>
    </row>
    <row r="5824" spans="1:36" x14ac:dyDescent="0.2">
      <c r="A5824" s="511">
        <v>42246</v>
      </c>
      <c r="B5824" s="512">
        <v>20</v>
      </c>
      <c r="H5824" s="504">
        <v>311.178</v>
      </c>
      <c r="O5824" s="511">
        <v>42611</v>
      </c>
      <c r="P5824" s="512">
        <v>20</v>
      </c>
      <c r="V5824" s="504">
        <v>360.78</v>
      </c>
      <c r="AC5824" s="511">
        <f t="shared" si="181"/>
        <v>42977.791666652593</v>
      </c>
      <c r="AD5824" s="512">
        <f t="shared" si="180"/>
        <v>20</v>
      </c>
      <c r="AJ5824" s="504">
        <v>407</v>
      </c>
    </row>
    <row r="5825" spans="1:36" x14ac:dyDescent="0.2">
      <c r="A5825" s="511">
        <v>42246</v>
      </c>
      <c r="B5825" s="512">
        <v>21</v>
      </c>
      <c r="H5825" s="504">
        <v>313.709</v>
      </c>
      <c r="O5825" s="511">
        <v>42611</v>
      </c>
      <c r="P5825" s="512">
        <v>21</v>
      </c>
      <c r="V5825" s="504">
        <v>354.43599999999998</v>
      </c>
      <c r="AC5825" s="511">
        <f t="shared" si="181"/>
        <v>42977.833333319257</v>
      </c>
      <c r="AD5825" s="512">
        <f t="shared" si="180"/>
        <v>21</v>
      </c>
      <c r="AJ5825" s="504">
        <v>383</v>
      </c>
    </row>
    <row r="5826" spans="1:36" x14ac:dyDescent="0.2">
      <c r="A5826" s="511">
        <v>42246</v>
      </c>
      <c r="B5826" s="512">
        <v>22</v>
      </c>
      <c r="H5826" s="504">
        <v>294.39499999999998</v>
      </c>
      <c r="O5826" s="511">
        <v>42611</v>
      </c>
      <c r="P5826" s="512">
        <v>22</v>
      </c>
      <c r="V5826" s="504">
        <v>326.69299999999998</v>
      </c>
      <c r="AC5826" s="511">
        <f t="shared" si="181"/>
        <v>42977.874999985921</v>
      </c>
      <c r="AD5826" s="512">
        <f t="shared" si="180"/>
        <v>22</v>
      </c>
      <c r="AJ5826" s="504">
        <v>358</v>
      </c>
    </row>
    <row r="5827" spans="1:36" x14ac:dyDescent="0.2">
      <c r="A5827" s="511">
        <v>42246</v>
      </c>
      <c r="B5827" s="512">
        <v>23</v>
      </c>
      <c r="H5827" s="504">
        <v>265.76600000000002</v>
      </c>
      <c r="O5827" s="511">
        <v>42611</v>
      </c>
      <c r="P5827" s="512">
        <v>23</v>
      </c>
      <c r="V5827" s="504">
        <v>288.49200000000002</v>
      </c>
      <c r="AC5827" s="511">
        <f t="shared" si="181"/>
        <v>42977.916666652585</v>
      </c>
      <c r="AD5827" s="512">
        <f t="shared" si="180"/>
        <v>23</v>
      </c>
      <c r="AJ5827" s="504">
        <v>319</v>
      </c>
    </row>
    <row r="5828" spans="1:36" x14ac:dyDescent="0.2">
      <c r="A5828" s="511">
        <v>42246</v>
      </c>
      <c r="B5828" s="512">
        <v>24</v>
      </c>
      <c r="H5828" s="504">
        <v>238.547</v>
      </c>
      <c r="O5828" s="511">
        <v>42611</v>
      </c>
      <c r="P5828" s="512">
        <v>24</v>
      </c>
      <c r="V5828" s="504">
        <v>256.72000000000003</v>
      </c>
      <c r="AC5828" s="511">
        <f t="shared" si="181"/>
        <v>42977.95833331925</v>
      </c>
      <c r="AD5828" s="512">
        <f t="shared" si="180"/>
        <v>24</v>
      </c>
      <c r="AJ5828" s="504">
        <v>278</v>
      </c>
    </row>
    <row r="5829" spans="1:36" x14ac:dyDescent="0.2">
      <c r="A5829" s="511">
        <v>42247</v>
      </c>
      <c r="B5829" s="512">
        <v>1</v>
      </c>
      <c r="H5829" s="504">
        <v>222.84100000000001</v>
      </c>
      <c r="O5829" s="511">
        <v>42612</v>
      </c>
      <c r="P5829" s="512">
        <v>1</v>
      </c>
      <c r="V5829" s="504">
        <v>240.798</v>
      </c>
      <c r="AC5829" s="511">
        <f t="shared" si="181"/>
        <v>42977.999999985914</v>
      </c>
      <c r="AD5829" s="512">
        <f t="shared" si="180"/>
        <v>1</v>
      </c>
      <c r="AJ5829" s="504">
        <v>248</v>
      </c>
    </row>
    <row r="5830" spans="1:36" x14ac:dyDescent="0.2">
      <c r="A5830" s="511">
        <v>42247</v>
      </c>
      <c r="B5830" s="512">
        <v>2</v>
      </c>
      <c r="H5830" s="504">
        <v>212.74299999999999</v>
      </c>
      <c r="O5830" s="511">
        <v>42612</v>
      </c>
      <c r="P5830" s="512">
        <v>2</v>
      </c>
      <c r="V5830" s="504">
        <v>230.82400000000001</v>
      </c>
      <c r="AC5830" s="511">
        <f t="shared" si="181"/>
        <v>42978.041666652578</v>
      </c>
      <c r="AD5830" s="512">
        <f t="shared" si="180"/>
        <v>2</v>
      </c>
      <c r="AJ5830" s="504">
        <v>232</v>
      </c>
    </row>
    <row r="5831" spans="1:36" x14ac:dyDescent="0.2">
      <c r="A5831" s="511">
        <v>42247</v>
      </c>
      <c r="B5831" s="512">
        <v>3</v>
      </c>
      <c r="H5831" s="504">
        <v>205.84299999999999</v>
      </c>
      <c r="O5831" s="511">
        <v>42612</v>
      </c>
      <c r="P5831" s="512">
        <v>3</v>
      </c>
      <c r="V5831" s="504">
        <v>224.55600000000001</v>
      </c>
      <c r="AC5831" s="511">
        <f t="shared" si="181"/>
        <v>42978.083333319242</v>
      </c>
      <c r="AD5831" s="512">
        <f t="shared" si="180"/>
        <v>3</v>
      </c>
      <c r="AJ5831" s="504">
        <v>226</v>
      </c>
    </row>
    <row r="5832" spans="1:36" x14ac:dyDescent="0.2">
      <c r="A5832" s="511">
        <v>42247</v>
      </c>
      <c r="B5832" s="512">
        <v>4</v>
      </c>
      <c r="H5832" s="504">
        <v>202.69399999999999</v>
      </c>
      <c r="O5832" s="511">
        <v>42612</v>
      </c>
      <c r="P5832" s="512">
        <v>4</v>
      </c>
      <c r="V5832" s="504">
        <v>223.21899999999999</v>
      </c>
      <c r="AC5832" s="511">
        <f t="shared" si="181"/>
        <v>42978.124999985906</v>
      </c>
      <c r="AD5832" s="512">
        <f t="shared" si="180"/>
        <v>4</v>
      </c>
      <c r="AJ5832" s="504">
        <v>224</v>
      </c>
    </row>
    <row r="5833" spans="1:36" x14ac:dyDescent="0.2">
      <c r="A5833" s="511">
        <v>42247</v>
      </c>
      <c r="B5833" s="512">
        <v>5</v>
      </c>
      <c r="H5833" s="504">
        <v>204.73699999999999</v>
      </c>
      <c r="O5833" s="511">
        <v>42612</v>
      </c>
      <c r="P5833" s="512">
        <v>5</v>
      </c>
      <c r="V5833" s="504">
        <v>225.22</v>
      </c>
      <c r="AC5833" s="511">
        <f t="shared" si="181"/>
        <v>42978.166666652571</v>
      </c>
      <c r="AD5833" s="512">
        <f t="shared" si="180"/>
        <v>5</v>
      </c>
      <c r="AJ5833" s="504">
        <v>222</v>
      </c>
    </row>
    <row r="5834" spans="1:36" x14ac:dyDescent="0.2">
      <c r="A5834" s="511">
        <v>42247</v>
      </c>
      <c r="B5834" s="512">
        <v>6</v>
      </c>
      <c r="H5834" s="504">
        <v>215.423</v>
      </c>
      <c r="O5834" s="511">
        <v>42612</v>
      </c>
      <c r="P5834" s="512">
        <v>6</v>
      </c>
      <c r="V5834" s="504">
        <v>235.26599999999999</v>
      </c>
      <c r="AC5834" s="511">
        <f t="shared" si="181"/>
        <v>42978.208333319235</v>
      </c>
      <c r="AD5834" s="512">
        <f t="shared" si="180"/>
        <v>6</v>
      </c>
      <c r="AJ5834" s="504">
        <v>223</v>
      </c>
    </row>
    <row r="5835" spans="1:36" x14ac:dyDescent="0.2">
      <c r="A5835" s="511">
        <v>42247</v>
      </c>
      <c r="B5835" s="512">
        <v>7</v>
      </c>
      <c r="H5835" s="504">
        <v>235.09800000000001</v>
      </c>
      <c r="O5835" s="511">
        <v>42612</v>
      </c>
      <c r="P5835" s="512">
        <v>7</v>
      </c>
      <c r="V5835" s="504">
        <v>253.11799999999999</v>
      </c>
      <c r="AC5835" s="511">
        <f t="shared" si="181"/>
        <v>42978.249999985899</v>
      </c>
      <c r="AD5835" s="512">
        <f t="shared" si="180"/>
        <v>7</v>
      </c>
      <c r="AJ5835" s="504">
        <v>226</v>
      </c>
    </row>
    <row r="5836" spans="1:36" x14ac:dyDescent="0.2">
      <c r="A5836" s="511">
        <v>42247</v>
      </c>
      <c r="B5836" s="512">
        <v>8</v>
      </c>
      <c r="H5836" s="504">
        <v>246.70500000000001</v>
      </c>
      <c r="O5836" s="511">
        <v>42612</v>
      </c>
      <c r="P5836" s="512">
        <v>8</v>
      </c>
      <c r="V5836" s="504">
        <v>263.089</v>
      </c>
      <c r="AC5836" s="511">
        <f t="shared" si="181"/>
        <v>42978.291666652563</v>
      </c>
      <c r="AD5836" s="512">
        <f t="shared" si="180"/>
        <v>8</v>
      </c>
      <c r="AJ5836" s="504">
        <v>231</v>
      </c>
    </row>
    <row r="5837" spans="1:36" x14ac:dyDescent="0.2">
      <c r="A5837" s="511">
        <v>42247</v>
      </c>
      <c r="B5837" s="512">
        <v>9</v>
      </c>
      <c r="H5837" s="504">
        <v>257.536</v>
      </c>
      <c r="O5837" s="511">
        <v>42612</v>
      </c>
      <c r="P5837" s="512">
        <v>9</v>
      </c>
      <c r="V5837" s="504">
        <v>272.52699999999999</v>
      </c>
      <c r="AC5837" s="511">
        <f t="shared" si="181"/>
        <v>42978.333333319228</v>
      </c>
      <c r="AD5837" s="512">
        <f t="shared" si="180"/>
        <v>9</v>
      </c>
      <c r="AJ5837" s="504">
        <v>241</v>
      </c>
    </row>
    <row r="5838" spans="1:36" x14ac:dyDescent="0.2">
      <c r="A5838" s="511">
        <v>42247</v>
      </c>
      <c r="B5838" s="512">
        <v>10</v>
      </c>
      <c r="H5838" s="504">
        <v>269.202</v>
      </c>
      <c r="O5838" s="511">
        <v>42612</v>
      </c>
      <c r="P5838" s="512">
        <v>10</v>
      </c>
      <c r="V5838" s="504">
        <v>279.72500000000002</v>
      </c>
      <c r="AC5838" s="511">
        <f t="shared" si="181"/>
        <v>42978.374999985892</v>
      </c>
      <c r="AD5838" s="512">
        <f t="shared" si="180"/>
        <v>10</v>
      </c>
      <c r="AJ5838" s="504">
        <v>254</v>
      </c>
    </row>
    <row r="5839" spans="1:36" x14ac:dyDescent="0.2">
      <c r="A5839" s="511">
        <v>42247</v>
      </c>
      <c r="B5839" s="512">
        <v>11</v>
      </c>
      <c r="H5839" s="504">
        <v>280.803</v>
      </c>
      <c r="O5839" s="511">
        <v>42612</v>
      </c>
      <c r="P5839" s="512">
        <v>11</v>
      </c>
      <c r="V5839" s="504">
        <v>291.79700000000003</v>
      </c>
      <c r="AC5839" s="511">
        <f t="shared" si="181"/>
        <v>42978.416666652556</v>
      </c>
      <c r="AD5839" s="512">
        <f t="shared" si="180"/>
        <v>11</v>
      </c>
      <c r="AJ5839" s="504">
        <v>271</v>
      </c>
    </row>
    <row r="5840" spans="1:36" x14ac:dyDescent="0.2">
      <c r="A5840" s="511">
        <v>42247</v>
      </c>
      <c r="B5840" s="512">
        <v>12</v>
      </c>
      <c r="H5840" s="504">
        <v>298.274</v>
      </c>
      <c r="O5840" s="511">
        <v>42612</v>
      </c>
      <c r="P5840" s="512">
        <v>12</v>
      </c>
      <c r="V5840" s="504">
        <v>303.82</v>
      </c>
      <c r="AC5840" s="511">
        <f t="shared" si="181"/>
        <v>42978.45833331922</v>
      </c>
      <c r="AD5840" s="512">
        <f t="shared" si="180"/>
        <v>12</v>
      </c>
      <c r="AJ5840" s="504">
        <v>294</v>
      </c>
    </row>
    <row r="5841" spans="1:36" x14ac:dyDescent="0.2">
      <c r="A5841" s="511">
        <v>42247</v>
      </c>
      <c r="B5841" s="512">
        <v>13</v>
      </c>
      <c r="H5841" s="504">
        <v>319.721</v>
      </c>
      <c r="O5841" s="511">
        <v>42612</v>
      </c>
      <c r="P5841" s="512">
        <v>13</v>
      </c>
      <c r="V5841" s="504">
        <v>322.39100000000002</v>
      </c>
      <c r="AC5841" s="511">
        <f t="shared" si="181"/>
        <v>42978.499999985885</v>
      </c>
      <c r="AD5841" s="512">
        <f t="shared" si="180"/>
        <v>13</v>
      </c>
      <c r="AJ5841" s="504">
        <v>319</v>
      </c>
    </row>
    <row r="5842" spans="1:36" x14ac:dyDescent="0.2">
      <c r="A5842" s="511">
        <v>42247</v>
      </c>
      <c r="B5842" s="512">
        <v>14</v>
      </c>
      <c r="H5842" s="504">
        <v>347.10399999999998</v>
      </c>
      <c r="O5842" s="511">
        <v>42612</v>
      </c>
      <c r="P5842" s="512">
        <v>14</v>
      </c>
      <c r="V5842" s="504">
        <v>349.108</v>
      </c>
      <c r="AC5842" s="511">
        <f t="shared" si="181"/>
        <v>42978.541666652549</v>
      </c>
      <c r="AD5842" s="512">
        <f t="shared" si="180"/>
        <v>14</v>
      </c>
      <c r="AJ5842" s="504">
        <v>353</v>
      </c>
    </row>
    <row r="5843" spans="1:36" x14ac:dyDescent="0.2">
      <c r="A5843" s="511">
        <v>42247</v>
      </c>
      <c r="B5843" s="512">
        <v>15</v>
      </c>
      <c r="H5843" s="504">
        <v>368.41899999999998</v>
      </c>
      <c r="O5843" s="511">
        <v>42612</v>
      </c>
      <c r="P5843" s="512">
        <v>15</v>
      </c>
      <c r="V5843" s="504">
        <v>373.19900000000001</v>
      </c>
      <c r="AC5843" s="511">
        <f t="shared" si="181"/>
        <v>42978.583333319213</v>
      </c>
      <c r="AD5843" s="512">
        <f t="shared" si="180"/>
        <v>15</v>
      </c>
      <c r="AJ5843" s="504">
        <v>392</v>
      </c>
    </row>
    <row r="5844" spans="1:36" x14ac:dyDescent="0.2">
      <c r="A5844" s="511">
        <v>42247</v>
      </c>
      <c r="B5844" s="512">
        <v>16</v>
      </c>
      <c r="H5844" s="504">
        <v>388.36799999999999</v>
      </c>
      <c r="O5844" s="511">
        <v>42612</v>
      </c>
      <c r="P5844" s="512">
        <v>16</v>
      </c>
      <c r="V5844" s="504">
        <v>393.70100000000002</v>
      </c>
      <c r="AC5844" s="511">
        <f t="shared" si="181"/>
        <v>42978.624999985877</v>
      </c>
      <c r="AD5844" s="512">
        <f t="shared" si="180"/>
        <v>16</v>
      </c>
      <c r="AJ5844" s="504">
        <v>433</v>
      </c>
    </row>
    <row r="5845" spans="1:36" x14ac:dyDescent="0.2">
      <c r="A5845" s="511">
        <v>42247</v>
      </c>
      <c r="B5845" s="512">
        <v>17</v>
      </c>
      <c r="H5845" s="504">
        <v>403.66500000000002</v>
      </c>
      <c r="O5845" s="511">
        <v>42612</v>
      </c>
      <c r="P5845" s="512">
        <v>17</v>
      </c>
      <c r="V5845" s="504">
        <v>406.04399999999998</v>
      </c>
      <c r="AC5845" s="511">
        <f t="shared" si="181"/>
        <v>42978.666666652542</v>
      </c>
      <c r="AD5845" s="512">
        <f t="shared" si="180"/>
        <v>17</v>
      </c>
      <c r="AJ5845" s="504">
        <v>465</v>
      </c>
    </row>
    <row r="5846" spans="1:36" x14ac:dyDescent="0.2">
      <c r="A5846" s="511">
        <v>42247</v>
      </c>
      <c r="B5846" s="512">
        <v>18</v>
      </c>
      <c r="H5846" s="504">
        <v>407.79300000000001</v>
      </c>
      <c r="O5846" s="511">
        <v>42612</v>
      </c>
      <c r="P5846" s="512">
        <v>18</v>
      </c>
      <c r="V5846" s="504">
        <v>409.22399999999999</v>
      </c>
      <c r="AC5846" s="511">
        <f t="shared" si="181"/>
        <v>42978.708333319206</v>
      </c>
      <c r="AD5846" s="512">
        <f t="shared" ref="AD5846:AD5909" si="182">B5846</f>
        <v>18</v>
      </c>
      <c r="AJ5846" s="504">
        <v>476</v>
      </c>
    </row>
    <row r="5847" spans="1:36" x14ac:dyDescent="0.2">
      <c r="A5847" s="511">
        <v>42247</v>
      </c>
      <c r="B5847" s="512">
        <v>19</v>
      </c>
      <c r="H5847" s="504">
        <v>399.1</v>
      </c>
      <c r="O5847" s="511">
        <v>42612</v>
      </c>
      <c r="P5847" s="512">
        <v>19</v>
      </c>
      <c r="V5847" s="504">
        <v>404.42599999999999</v>
      </c>
      <c r="AC5847" s="511">
        <f t="shared" ref="AC5847:AC5910" si="183">AC5846+1/24</f>
        <v>42978.74999998587</v>
      </c>
      <c r="AD5847" s="512">
        <f t="shared" si="182"/>
        <v>19</v>
      </c>
      <c r="AJ5847" s="504">
        <v>463</v>
      </c>
    </row>
    <row r="5848" spans="1:36" x14ac:dyDescent="0.2">
      <c r="A5848" s="511">
        <v>42247</v>
      </c>
      <c r="B5848" s="512">
        <v>20</v>
      </c>
      <c r="H5848" s="504">
        <v>382.27100000000002</v>
      </c>
      <c r="O5848" s="511">
        <v>42612</v>
      </c>
      <c r="P5848" s="512">
        <v>20</v>
      </c>
      <c r="V5848" s="504">
        <v>386.30399999999997</v>
      </c>
      <c r="AC5848" s="511">
        <f t="shared" si="183"/>
        <v>42978.791666652534</v>
      </c>
      <c r="AD5848" s="512">
        <f t="shared" si="182"/>
        <v>20</v>
      </c>
      <c r="AJ5848" s="504">
        <v>434</v>
      </c>
    </row>
    <row r="5849" spans="1:36" x14ac:dyDescent="0.2">
      <c r="A5849" s="511">
        <v>42247</v>
      </c>
      <c r="B5849" s="512">
        <v>21</v>
      </c>
      <c r="H5849" s="504">
        <v>374.40300000000002</v>
      </c>
      <c r="O5849" s="511">
        <v>42612</v>
      </c>
      <c r="P5849" s="512">
        <v>21</v>
      </c>
      <c r="V5849" s="504">
        <v>375.464</v>
      </c>
      <c r="AC5849" s="511">
        <f t="shared" si="183"/>
        <v>42978.833333319199</v>
      </c>
      <c r="AD5849" s="512">
        <f t="shared" si="182"/>
        <v>21</v>
      </c>
      <c r="AJ5849" s="504">
        <v>405</v>
      </c>
    </row>
    <row r="5850" spans="1:36" x14ac:dyDescent="0.2">
      <c r="A5850" s="511">
        <v>42247</v>
      </c>
      <c r="B5850" s="512">
        <v>22</v>
      </c>
      <c r="H5850" s="504">
        <v>346.45400000000001</v>
      </c>
      <c r="O5850" s="511">
        <v>42612</v>
      </c>
      <c r="P5850" s="512">
        <v>22</v>
      </c>
      <c r="V5850" s="504">
        <v>348.66500000000002</v>
      </c>
      <c r="AC5850" s="511">
        <f t="shared" si="183"/>
        <v>42978.874999985863</v>
      </c>
      <c r="AD5850" s="512">
        <f t="shared" si="182"/>
        <v>22</v>
      </c>
      <c r="AJ5850" s="504">
        <v>376</v>
      </c>
    </row>
    <row r="5851" spans="1:36" x14ac:dyDescent="0.2">
      <c r="A5851" s="511">
        <v>42247</v>
      </c>
      <c r="B5851" s="512">
        <v>23</v>
      </c>
      <c r="H5851" s="504">
        <v>309.36900000000003</v>
      </c>
      <c r="O5851" s="511">
        <v>42612</v>
      </c>
      <c r="P5851" s="512">
        <v>23</v>
      </c>
      <c r="V5851" s="504">
        <v>313.447</v>
      </c>
      <c r="AC5851" s="511">
        <f t="shared" si="183"/>
        <v>42978.916666652527</v>
      </c>
      <c r="AD5851" s="512">
        <f t="shared" si="182"/>
        <v>23</v>
      </c>
      <c r="AJ5851" s="504">
        <v>331</v>
      </c>
    </row>
    <row r="5852" spans="1:36" x14ac:dyDescent="0.2">
      <c r="A5852" s="511">
        <v>42247</v>
      </c>
      <c r="B5852" s="512">
        <v>24</v>
      </c>
      <c r="H5852" s="504">
        <v>275.084</v>
      </c>
      <c r="O5852" s="511">
        <v>42612</v>
      </c>
      <c r="P5852" s="512">
        <v>24</v>
      </c>
      <c r="V5852" s="504">
        <v>281.04500000000002</v>
      </c>
      <c r="AC5852" s="511">
        <f t="shared" si="183"/>
        <v>42978.958333319191</v>
      </c>
      <c r="AD5852" s="512">
        <f t="shared" si="182"/>
        <v>24</v>
      </c>
      <c r="AJ5852" s="504">
        <v>286</v>
      </c>
    </row>
    <row r="5853" spans="1:36" x14ac:dyDescent="0.2">
      <c r="A5853" s="511">
        <v>42248</v>
      </c>
      <c r="B5853" s="512">
        <v>1</v>
      </c>
      <c r="H5853" s="504">
        <v>252.47900000000001</v>
      </c>
      <c r="O5853" s="511">
        <v>42613</v>
      </c>
      <c r="P5853" s="512">
        <v>1</v>
      </c>
      <c r="V5853" s="504">
        <v>262.15800000000002</v>
      </c>
      <c r="AC5853" s="511">
        <f t="shared" si="183"/>
        <v>42978.999999985856</v>
      </c>
      <c r="AD5853" s="512">
        <f t="shared" si="182"/>
        <v>1</v>
      </c>
      <c r="AJ5853" s="504">
        <v>264</v>
      </c>
    </row>
    <row r="5854" spans="1:36" x14ac:dyDescent="0.2">
      <c r="A5854" s="511">
        <v>42248</v>
      </c>
      <c r="B5854" s="512">
        <v>2</v>
      </c>
      <c r="H5854" s="504">
        <v>239.20500000000001</v>
      </c>
      <c r="O5854" s="511">
        <v>42613</v>
      </c>
      <c r="P5854" s="512">
        <v>2</v>
      </c>
      <c r="V5854" s="504">
        <v>249.465</v>
      </c>
      <c r="AC5854" s="511">
        <f t="shared" si="183"/>
        <v>42979.04166665252</v>
      </c>
      <c r="AD5854" s="512">
        <f t="shared" si="182"/>
        <v>2</v>
      </c>
      <c r="AJ5854" s="504">
        <v>241</v>
      </c>
    </row>
    <row r="5855" spans="1:36" x14ac:dyDescent="0.2">
      <c r="A5855" s="511">
        <v>42248</v>
      </c>
      <c r="B5855" s="512">
        <v>3</v>
      </c>
      <c r="H5855" s="504">
        <v>228.52600000000001</v>
      </c>
      <c r="O5855" s="511">
        <v>42613</v>
      </c>
      <c r="P5855" s="512">
        <v>3</v>
      </c>
      <c r="V5855" s="504">
        <v>239.70500000000001</v>
      </c>
      <c r="AC5855" s="511">
        <f t="shared" si="183"/>
        <v>42979.083333319184</v>
      </c>
      <c r="AD5855" s="512">
        <f t="shared" si="182"/>
        <v>3</v>
      </c>
      <c r="AJ5855" s="504">
        <v>229</v>
      </c>
    </row>
    <row r="5856" spans="1:36" x14ac:dyDescent="0.2">
      <c r="A5856" s="511">
        <v>42248</v>
      </c>
      <c r="B5856" s="512">
        <v>4</v>
      </c>
      <c r="H5856" s="504">
        <v>224.52</v>
      </c>
      <c r="O5856" s="511">
        <v>42613</v>
      </c>
      <c r="P5856" s="512">
        <v>4</v>
      </c>
      <c r="V5856" s="504">
        <v>234.61600000000001</v>
      </c>
      <c r="AC5856" s="511">
        <f t="shared" si="183"/>
        <v>42979.124999985848</v>
      </c>
      <c r="AD5856" s="512">
        <f t="shared" si="182"/>
        <v>4</v>
      </c>
      <c r="AJ5856" s="504">
        <v>222</v>
      </c>
    </row>
    <row r="5857" spans="1:36" x14ac:dyDescent="0.2">
      <c r="A5857" s="511">
        <v>42248</v>
      </c>
      <c r="B5857" s="512">
        <v>5</v>
      </c>
      <c r="H5857" s="504">
        <v>227.376</v>
      </c>
      <c r="O5857" s="511">
        <v>42613</v>
      </c>
      <c r="P5857" s="512">
        <v>5</v>
      </c>
      <c r="V5857" s="504">
        <v>233.89400000000001</v>
      </c>
      <c r="AC5857" s="511">
        <f t="shared" si="183"/>
        <v>42979.166666652513</v>
      </c>
      <c r="AD5857" s="512">
        <f t="shared" si="182"/>
        <v>5</v>
      </c>
      <c r="AJ5857" s="504">
        <v>221</v>
      </c>
    </row>
    <row r="5858" spans="1:36" x14ac:dyDescent="0.2">
      <c r="A5858" s="511">
        <v>42248</v>
      </c>
      <c r="B5858" s="512">
        <v>6</v>
      </c>
      <c r="H5858" s="504">
        <v>234.64599999999999</v>
      </c>
      <c r="O5858" s="511">
        <v>42613</v>
      </c>
      <c r="P5858" s="512">
        <v>6</v>
      </c>
      <c r="V5858" s="504">
        <v>243.459</v>
      </c>
      <c r="AC5858" s="511">
        <f t="shared" si="183"/>
        <v>42979.208333319177</v>
      </c>
      <c r="AD5858" s="512">
        <f t="shared" si="182"/>
        <v>6</v>
      </c>
      <c r="AJ5858" s="504">
        <v>223</v>
      </c>
    </row>
    <row r="5859" spans="1:36" x14ac:dyDescent="0.2">
      <c r="A5859" s="511">
        <v>42248</v>
      </c>
      <c r="B5859" s="512">
        <v>7</v>
      </c>
      <c r="H5859" s="504">
        <v>249.846</v>
      </c>
      <c r="O5859" s="511">
        <v>42613</v>
      </c>
      <c r="P5859" s="512">
        <v>7</v>
      </c>
      <c r="V5859" s="504">
        <v>259.47000000000003</v>
      </c>
      <c r="AC5859" s="511">
        <f t="shared" si="183"/>
        <v>42979.249999985841</v>
      </c>
      <c r="AD5859" s="512">
        <f t="shared" si="182"/>
        <v>7</v>
      </c>
      <c r="AJ5859" s="504">
        <v>230</v>
      </c>
    </row>
    <row r="5860" spans="1:36" x14ac:dyDescent="0.2">
      <c r="A5860" s="511">
        <v>42248</v>
      </c>
      <c r="B5860" s="512">
        <v>8</v>
      </c>
      <c r="H5860" s="504">
        <v>259.58699999999999</v>
      </c>
      <c r="O5860" s="511">
        <v>42613</v>
      </c>
      <c r="P5860" s="512">
        <v>8</v>
      </c>
      <c r="V5860" s="504">
        <v>269.68799999999999</v>
      </c>
      <c r="AC5860" s="511">
        <f t="shared" si="183"/>
        <v>42979.291666652505</v>
      </c>
      <c r="AD5860" s="512">
        <f t="shared" si="182"/>
        <v>8</v>
      </c>
      <c r="AJ5860" s="504">
        <v>242</v>
      </c>
    </row>
    <row r="5861" spans="1:36" x14ac:dyDescent="0.2">
      <c r="A5861" s="511">
        <v>42248</v>
      </c>
      <c r="B5861" s="512">
        <v>9</v>
      </c>
      <c r="H5861" s="504">
        <v>270.28699999999998</v>
      </c>
      <c r="O5861" s="511">
        <v>42613</v>
      </c>
      <c r="P5861" s="512">
        <v>9</v>
      </c>
      <c r="V5861" s="504">
        <v>275.93900000000002</v>
      </c>
      <c r="AC5861" s="511">
        <f t="shared" si="183"/>
        <v>42979.333333319169</v>
      </c>
      <c r="AD5861" s="512">
        <f t="shared" si="182"/>
        <v>9</v>
      </c>
      <c r="AJ5861" s="504">
        <v>254</v>
      </c>
    </row>
    <row r="5862" spans="1:36" x14ac:dyDescent="0.2">
      <c r="A5862" s="511">
        <v>42248</v>
      </c>
      <c r="B5862" s="512">
        <v>10</v>
      </c>
      <c r="H5862" s="504">
        <v>282.13099999999997</v>
      </c>
      <c r="O5862" s="511">
        <v>42613</v>
      </c>
      <c r="P5862" s="512">
        <v>10</v>
      </c>
      <c r="V5862" s="504">
        <v>287.77800000000002</v>
      </c>
      <c r="AC5862" s="511">
        <f t="shared" si="183"/>
        <v>42979.374999985834</v>
      </c>
      <c r="AD5862" s="512">
        <f t="shared" si="182"/>
        <v>10</v>
      </c>
      <c r="AJ5862" s="504">
        <v>269</v>
      </c>
    </row>
    <row r="5863" spans="1:36" x14ac:dyDescent="0.2">
      <c r="A5863" s="511">
        <v>42248</v>
      </c>
      <c r="B5863" s="512">
        <v>11</v>
      </c>
      <c r="H5863" s="504">
        <v>297.91800000000001</v>
      </c>
      <c r="O5863" s="511">
        <v>42613</v>
      </c>
      <c r="P5863" s="512">
        <v>11</v>
      </c>
      <c r="V5863" s="504">
        <v>301.774</v>
      </c>
      <c r="AC5863" s="511">
        <f t="shared" si="183"/>
        <v>42979.416666652498</v>
      </c>
      <c r="AD5863" s="512">
        <f t="shared" si="182"/>
        <v>11</v>
      </c>
      <c r="AJ5863" s="504">
        <v>288</v>
      </c>
    </row>
    <row r="5864" spans="1:36" x14ac:dyDescent="0.2">
      <c r="A5864" s="511">
        <v>42248</v>
      </c>
      <c r="B5864" s="512">
        <v>12</v>
      </c>
      <c r="H5864" s="504">
        <v>319.86900000000003</v>
      </c>
      <c r="O5864" s="511">
        <v>42613</v>
      </c>
      <c r="P5864" s="512">
        <v>12</v>
      </c>
      <c r="V5864" s="504">
        <v>317.90199999999999</v>
      </c>
      <c r="AC5864" s="511">
        <f t="shared" si="183"/>
        <v>42979.458333319162</v>
      </c>
      <c r="AD5864" s="512">
        <f t="shared" si="182"/>
        <v>12</v>
      </c>
      <c r="AJ5864" s="504">
        <v>313</v>
      </c>
    </row>
    <row r="5865" spans="1:36" x14ac:dyDescent="0.2">
      <c r="A5865" s="511">
        <v>42248</v>
      </c>
      <c r="B5865" s="512">
        <v>13</v>
      </c>
      <c r="H5865" s="504">
        <v>346.83800000000002</v>
      </c>
      <c r="O5865" s="511">
        <v>42613</v>
      </c>
      <c r="P5865" s="512">
        <v>13</v>
      </c>
      <c r="V5865" s="504">
        <v>336.63499999999999</v>
      </c>
      <c r="AC5865" s="511">
        <f t="shared" si="183"/>
        <v>42979.499999985826</v>
      </c>
      <c r="AD5865" s="512">
        <f t="shared" si="182"/>
        <v>13</v>
      </c>
      <c r="AJ5865" s="504">
        <v>346</v>
      </c>
    </row>
    <row r="5866" spans="1:36" x14ac:dyDescent="0.2">
      <c r="A5866" s="511">
        <v>42248</v>
      </c>
      <c r="B5866" s="512">
        <v>14</v>
      </c>
      <c r="H5866" s="504">
        <v>372.81799999999998</v>
      </c>
      <c r="O5866" s="511">
        <v>42613</v>
      </c>
      <c r="P5866" s="512">
        <v>14</v>
      </c>
      <c r="V5866" s="504">
        <v>360.19099999999997</v>
      </c>
      <c r="AC5866" s="511">
        <f t="shared" si="183"/>
        <v>42979.541666652491</v>
      </c>
      <c r="AD5866" s="512">
        <f t="shared" si="182"/>
        <v>14</v>
      </c>
      <c r="AJ5866" s="504">
        <v>387</v>
      </c>
    </row>
    <row r="5867" spans="1:36" x14ac:dyDescent="0.2">
      <c r="A5867" s="511">
        <v>42248</v>
      </c>
      <c r="B5867" s="512">
        <v>15</v>
      </c>
      <c r="H5867" s="504">
        <v>400.48899999999998</v>
      </c>
      <c r="O5867" s="511">
        <v>42613</v>
      </c>
      <c r="P5867" s="512">
        <v>15</v>
      </c>
      <c r="V5867" s="504">
        <v>383.10199999999998</v>
      </c>
      <c r="AC5867" s="511">
        <f t="shared" si="183"/>
        <v>42979.583333319155</v>
      </c>
      <c r="AD5867" s="512">
        <f t="shared" si="182"/>
        <v>15</v>
      </c>
      <c r="AJ5867" s="504">
        <v>427</v>
      </c>
    </row>
    <row r="5868" spans="1:36" x14ac:dyDescent="0.2">
      <c r="A5868" s="511">
        <v>42248</v>
      </c>
      <c r="B5868" s="512">
        <v>16</v>
      </c>
      <c r="H5868" s="504">
        <v>421.86</v>
      </c>
      <c r="O5868" s="511">
        <v>42613</v>
      </c>
      <c r="P5868" s="512">
        <v>16</v>
      </c>
      <c r="V5868" s="504">
        <v>397.87200000000001</v>
      </c>
      <c r="AC5868" s="511">
        <f t="shared" si="183"/>
        <v>42979.624999985819</v>
      </c>
      <c r="AD5868" s="512">
        <f t="shared" si="182"/>
        <v>16</v>
      </c>
      <c r="AJ5868" s="504">
        <v>457</v>
      </c>
    </row>
    <row r="5869" spans="1:36" x14ac:dyDescent="0.2">
      <c r="A5869" s="511">
        <v>42248</v>
      </c>
      <c r="B5869" s="512">
        <v>17</v>
      </c>
      <c r="H5869" s="504">
        <v>434.46800000000002</v>
      </c>
      <c r="O5869" s="511">
        <v>42613</v>
      </c>
      <c r="P5869" s="512">
        <v>17</v>
      </c>
      <c r="V5869" s="504">
        <v>403.47500000000002</v>
      </c>
      <c r="AC5869" s="511">
        <f t="shared" si="183"/>
        <v>42979.666666652483</v>
      </c>
      <c r="AD5869" s="512">
        <f t="shared" si="182"/>
        <v>17</v>
      </c>
      <c r="AJ5869" s="504">
        <v>475</v>
      </c>
    </row>
    <row r="5870" spans="1:36" x14ac:dyDescent="0.2">
      <c r="A5870" s="511">
        <v>42248</v>
      </c>
      <c r="B5870" s="512">
        <v>18</v>
      </c>
      <c r="H5870" s="504">
        <v>433.76299999999998</v>
      </c>
      <c r="O5870" s="511">
        <v>42613</v>
      </c>
      <c r="P5870" s="512">
        <v>18</v>
      </c>
      <c r="V5870" s="504">
        <v>399.16300000000001</v>
      </c>
      <c r="AC5870" s="511">
        <f t="shared" si="183"/>
        <v>42979.708333319148</v>
      </c>
      <c r="AD5870" s="512">
        <f t="shared" si="182"/>
        <v>18</v>
      </c>
      <c r="AJ5870" s="504">
        <v>480</v>
      </c>
    </row>
    <row r="5871" spans="1:36" x14ac:dyDescent="0.2">
      <c r="A5871" s="511">
        <v>42248</v>
      </c>
      <c r="B5871" s="512">
        <v>19</v>
      </c>
      <c r="H5871" s="504">
        <v>423.74799999999999</v>
      </c>
      <c r="O5871" s="511">
        <v>42613</v>
      </c>
      <c r="P5871" s="512">
        <v>19</v>
      </c>
      <c r="V5871" s="504">
        <v>382.25200000000001</v>
      </c>
      <c r="AC5871" s="511">
        <f t="shared" si="183"/>
        <v>42979.749999985812</v>
      </c>
      <c r="AD5871" s="512">
        <f t="shared" si="182"/>
        <v>19</v>
      </c>
      <c r="AJ5871" s="504">
        <v>471</v>
      </c>
    </row>
    <row r="5872" spans="1:36" x14ac:dyDescent="0.2">
      <c r="A5872" s="511">
        <v>42248</v>
      </c>
      <c r="B5872" s="512">
        <v>20</v>
      </c>
      <c r="H5872" s="504">
        <v>405.26799999999997</v>
      </c>
      <c r="O5872" s="511">
        <v>42613</v>
      </c>
      <c r="P5872" s="512">
        <v>20</v>
      </c>
      <c r="V5872" s="504">
        <v>359.25599999999997</v>
      </c>
      <c r="AC5872" s="511">
        <f t="shared" si="183"/>
        <v>42979.791666652476</v>
      </c>
      <c r="AD5872" s="512">
        <f t="shared" si="182"/>
        <v>20</v>
      </c>
      <c r="AJ5872" s="504">
        <v>450</v>
      </c>
    </row>
    <row r="5873" spans="1:36" x14ac:dyDescent="0.2">
      <c r="A5873" s="511">
        <v>42248</v>
      </c>
      <c r="B5873" s="512">
        <v>21</v>
      </c>
      <c r="H5873" s="504">
        <v>392.30599999999998</v>
      </c>
      <c r="O5873" s="511">
        <v>42613</v>
      </c>
      <c r="P5873" s="512">
        <v>21</v>
      </c>
      <c r="V5873" s="504">
        <v>348.54</v>
      </c>
      <c r="AC5873" s="511">
        <f t="shared" si="183"/>
        <v>42979.83333331914</v>
      </c>
      <c r="AD5873" s="512">
        <f t="shared" si="182"/>
        <v>21</v>
      </c>
      <c r="AJ5873" s="504">
        <v>426</v>
      </c>
    </row>
    <row r="5874" spans="1:36" x14ac:dyDescent="0.2">
      <c r="A5874" s="511">
        <v>42248</v>
      </c>
      <c r="B5874" s="512">
        <v>22</v>
      </c>
      <c r="H5874" s="504">
        <v>357.19400000000002</v>
      </c>
      <c r="O5874" s="511">
        <v>42613</v>
      </c>
      <c r="P5874" s="512">
        <v>22</v>
      </c>
      <c r="V5874" s="504">
        <v>322.7</v>
      </c>
      <c r="AC5874" s="511">
        <f t="shared" si="183"/>
        <v>42979.874999985805</v>
      </c>
      <c r="AD5874" s="512">
        <f t="shared" si="182"/>
        <v>22</v>
      </c>
      <c r="AJ5874" s="504">
        <v>394</v>
      </c>
    </row>
    <row r="5875" spans="1:36" x14ac:dyDescent="0.2">
      <c r="A5875" s="511">
        <v>42248</v>
      </c>
      <c r="B5875" s="512">
        <v>23</v>
      </c>
      <c r="H5875" s="504">
        <v>316.76600000000002</v>
      </c>
      <c r="O5875" s="511">
        <v>42613</v>
      </c>
      <c r="P5875" s="512">
        <v>23</v>
      </c>
      <c r="V5875" s="504">
        <v>286.28100000000001</v>
      </c>
      <c r="AC5875" s="511">
        <f t="shared" si="183"/>
        <v>42979.916666652469</v>
      </c>
      <c r="AD5875" s="512">
        <f t="shared" si="182"/>
        <v>23</v>
      </c>
      <c r="AJ5875" s="504">
        <v>336</v>
      </c>
    </row>
    <row r="5876" spans="1:36" x14ac:dyDescent="0.2">
      <c r="A5876" s="511">
        <v>42248</v>
      </c>
      <c r="B5876" s="512">
        <v>24</v>
      </c>
      <c r="H5876" s="504">
        <v>279.12099999999998</v>
      </c>
      <c r="O5876" s="511">
        <v>42613</v>
      </c>
      <c r="P5876" s="512">
        <v>24</v>
      </c>
      <c r="V5876" s="504">
        <v>254.64099999999999</v>
      </c>
      <c r="AC5876" s="511">
        <f t="shared" si="183"/>
        <v>42979.958333319133</v>
      </c>
      <c r="AD5876" s="512">
        <f t="shared" si="182"/>
        <v>24</v>
      </c>
      <c r="AJ5876" s="504">
        <v>287</v>
      </c>
    </row>
    <row r="5877" spans="1:36" x14ac:dyDescent="0.2">
      <c r="A5877" s="511">
        <v>42249</v>
      </c>
      <c r="B5877" s="512">
        <v>1</v>
      </c>
      <c r="H5877" s="504">
        <v>253.809</v>
      </c>
      <c r="O5877" s="511">
        <v>42614</v>
      </c>
      <c r="P5877" s="512">
        <v>1</v>
      </c>
      <c r="V5877" s="504">
        <v>236.87299999999999</v>
      </c>
      <c r="AC5877" s="511">
        <f t="shared" si="183"/>
        <v>42979.999999985797</v>
      </c>
      <c r="AD5877" s="512">
        <f t="shared" si="182"/>
        <v>1</v>
      </c>
      <c r="AJ5877" s="504">
        <v>253</v>
      </c>
    </row>
    <row r="5878" spans="1:36" x14ac:dyDescent="0.2">
      <c r="A5878" s="511">
        <v>42249</v>
      </c>
      <c r="B5878" s="512">
        <v>2</v>
      </c>
      <c r="H5878" s="504">
        <v>239.68600000000001</v>
      </c>
      <c r="O5878" s="511">
        <v>42614</v>
      </c>
      <c r="P5878" s="512">
        <v>2</v>
      </c>
      <c r="V5878" s="504">
        <v>226.43</v>
      </c>
      <c r="AC5878" s="511">
        <f t="shared" si="183"/>
        <v>42980.041666652462</v>
      </c>
      <c r="AD5878" s="512">
        <f t="shared" si="182"/>
        <v>2</v>
      </c>
      <c r="AJ5878" s="504">
        <v>233</v>
      </c>
    </row>
    <row r="5879" spans="1:36" x14ac:dyDescent="0.2">
      <c r="A5879" s="511">
        <v>42249</v>
      </c>
      <c r="B5879" s="512">
        <v>3</v>
      </c>
      <c r="H5879" s="504">
        <v>230.52799999999999</v>
      </c>
      <c r="O5879" s="511">
        <v>42614</v>
      </c>
      <c r="P5879" s="512">
        <v>3</v>
      </c>
      <c r="V5879" s="504">
        <v>219.745</v>
      </c>
      <c r="AC5879" s="511">
        <f t="shared" si="183"/>
        <v>42980.083333319126</v>
      </c>
      <c r="AD5879" s="512">
        <f t="shared" si="182"/>
        <v>3</v>
      </c>
      <c r="AJ5879" s="504">
        <v>223</v>
      </c>
    </row>
    <row r="5880" spans="1:36" x14ac:dyDescent="0.2">
      <c r="A5880" s="511">
        <v>42249</v>
      </c>
      <c r="B5880" s="512">
        <v>4</v>
      </c>
      <c r="H5880" s="504">
        <v>224.98099999999999</v>
      </c>
      <c r="O5880" s="511">
        <v>42614</v>
      </c>
      <c r="P5880" s="512">
        <v>4</v>
      </c>
      <c r="V5880" s="504">
        <v>215.17699999999999</v>
      </c>
      <c r="AC5880" s="511">
        <f t="shared" si="183"/>
        <v>42980.12499998579</v>
      </c>
      <c r="AD5880" s="512">
        <f t="shared" si="182"/>
        <v>4</v>
      </c>
      <c r="AJ5880" s="504">
        <v>218</v>
      </c>
    </row>
    <row r="5881" spans="1:36" x14ac:dyDescent="0.2">
      <c r="A5881" s="511">
        <v>42249</v>
      </c>
      <c r="B5881" s="512">
        <v>5</v>
      </c>
      <c r="H5881" s="504">
        <v>226.785</v>
      </c>
      <c r="O5881" s="511">
        <v>42614</v>
      </c>
      <c r="P5881" s="512">
        <v>5</v>
      </c>
      <c r="V5881" s="504">
        <v>216.38</v>
      </c>
      <c r="AC5881" s="511">
        <f t="shared" si="183"/>
        <v>42980.166666652454</v>
      </c>
      <c r="AD5881" s="512">
        <f t="shared" si="182"/>
        <v>5</v>
      </c>
      <c r="AJ5881" s="504">
        <v>216</v>
      </c>
    </row>
    <row r="5882" spans="1:36" x14ac:dyDescent="0.2">
      <c r="A5882" s="511">
        <v>42249</v>
      </c>
      <c r="B5882" s="512">
        <v>6</v>
      </c>
      <c r="H5882" s="504">
        <v>234.69</v>
      </c>
      <c r="O5882" s="511">
        <v>42614</v>
      </c>
      <c r="P5882" s="512">
        <v>6</v>
      </c>
      <c r="V5882" s="504">
        <v>227.86699999999999</v>
      </c>
      <c r="AC5882" s="511">
        <f t="shared" si="183"/>
        <v>42980.208333319119</v>
      </c>
      <c r="AD5882" s="512">
        <f t="shared" si="182"/>
        <v>6</v>
      </c>
      <c r="AJ5882" s="504">
        <v>219</v>
      </c>
    </row>
    <row r="5883" spans="1:36" x14ac:dyDescent="0.2">
      <c r="A5883" s="511">
        <v>42249</v>
      </c>
      <c r="B5883" s="512">
        <v>7</v>
      </c>
      <c r="H5883" s="504">
        <v>251.64</v>
      </c>
      <c r="O5883" s="511">
        <v>42614</v>
      </c>
      <c r="P5883" s="512">
        <v>7</v>
      </c>
      <c r="V5883" s="504">
        <v>242.63300000000001</v>
      </c>
      <c r="AC5883" s="511">
        <f t="shared" si="183"/>
        <v>42980.249999985783</v>
      </c>
      <c r="AD5883" s="512">
        <f t="shared" si="182"/>
        <v>7</v>
      </c>
      <c r="AJ5883" s="504">
        <v>226</v>
      </c>
    </row>
    <row r="5884" spans="1:36" x14ac:dyDescent="0.2">
      <c r="A5884" s="511">
        <v>42249</v>
      </c>
      <c r="B5884" s="512">
        <v>8</v>
      </c>
      <c r="H5884" s="504">
        <v>260.03800000000001</v>
      </c>
      <c r="O5884" s="511">
        <v>42614</v>
      </c>
      <c r="P5884" s="512">
        <v>8</v>
      </c>
      <c r="V5884" s="504">
        <v>253.989</v>
      </c>
      <c r="AC5884" s="511">
        <f t="shared" si="183"/>
        <v>42980.291666652447</v>
      </c>
      <c r="AD5884" s="512">
        <f t="shared" si="182"/>
        <v>8</v>
      </c>
      <c r="AJ5884" s="504">
        <v>232</v>
      </c>
    </row>
    <row r="5885" spans="1:36" x14ac:dyDescent="0.2">
      <c r="A5885" s="511">
        <v>42249</v>
      </c>
      <c r="B5885" s="512">
        <v>9</v>
      </c>
      <c r="H5885" s="504">
        <v>265.62099999999998</v>
      </c>
      <c r="O5885" s="511">
        <v>42614</v>
      </c>
      <c r="P5885" s="512">
        <v>9</v>
      </c>
      <c r="V5885" s="504">
        <v>259.66899999999998</v>
      </c>
      <c r="AC5885" s="511">
        <f t="shared" si="183"/>
        <v>42980.333333319111</v>
      </c>
      <c r="AD5885" s="512">
        <f t="shared" si="182"/>
        <v>9</v>
      </c>
      <c r="AJ5885" s="504">
        <v>239</v>
      </c>
    </row>
    <row r="5886" spans="1:36" x14ac:dyDescent="0.2">
      <c r="A5886" s="511">
        <v>42249</v>
      </c>
      <c r="B5886" s="512">
        <v>10</v>
      </c>
      <c r="H5886" s="504">
        <v>273.61900000000003</v>
      </c>
      <c r="O5886" s="511">
        <v>42614</v>
      </c>
      <c r="P5886" s="512">
        <v>10</v>
      </c>
      <c r="V5886" s="504">
        <v>269.92399999999998</v>
      </c>
      <c r="AC5886" s="511">
        <f t="shared" si="183"/>
        <v>42980.374999985776</v>
      </c>
      <c r="AD5886" s="512">
        <f t="shared" si="182"/>
        <v>10</v>
      </c>
      <c r="AJ5886" s="504">
        <v>256</v>
      </c>
    </row>
    <row r="5887" spans="1:36" x14ac:dyDescent="0.2">
      <c r="A5887" s="511">
        <v>42249</v>
      </c>
      <c r="B5887" s="512">
        <v>11</v>
      </c>
      <c r="H5887" s="504">
        <v>285.47300000000001</v>
      </c>
      <c r="O5887" s="511">
        <v>42614</v>
      </c>
      <c r="P5887" s="512">
        <v>11</v>
      </c>
      <c r="V5887" s="504">
        <v>281.221</v>
      </c>
      <c r="AC5887" s="511">
        <f t="shared" si="183"/>
        <v>42980.41666665244</v>
      </c>
      <c r="AD5887" s="512">
        <f t="shared" si="182"/>
        <v>11</v>
      </c>
      <c r="AJ5887" s="504">
        <v>275</v>
      </c>
    </row>
    <row r="5888" spans="1:36" x14ac:dyDescent="0.2">
      <c r="A5888" s="511">
        <v>42249</v>
      </c>
      <c r="B5888" s="512">
        <v>12</v>
      </c>
      <c r="H5888" s="504">
        <v>301.23099999999999</v>
      </c>
      <c r="O5888" s="511">
        <v>42614</v>
      </c>
      <c r="P5888" s="512">
        <v>12</v>
      </c>
      <c r="V5888" s="504">
        <v>291.79899999999998</v>
      </c>
      <c r="AC5888" s="511">
        <f t="shared" si="183"/>
        <v>42980.458333319104</v>
      </c>
      <c r="AD5888" s="512">
        <f t="shared" si="182"/>
        <v>12</v>
      </c>
      <c r="AJ5888" s="504">
        <v>298</v>
      </c>
    </row>
    <row r="5889" spans="1:36" x14ac:dyDescent="0.2">
      <c r="A5889" s="511">
        <v>42249</v>
      </c>
      <c r="B5889" s="512">
        <v>13</v>
      </c>
      <c r="H5889" s="504">
        <v>319.83199999999999</v>
      </c>
      <c r="O5889" s="511">
        <v>42614</v>
      </c>
      <c r="P5889" s="512">
        <v>13</v>
      </c>
      <c r="V5889" s="504">
        <v>309.01299999999998</v>
      </c>
      <c r="AC5889" s="511">
        <f t="shared" si="183"/>
        <v>42980.499999985768</v>
      </c>
      <c r="AD5889" s="512">
        <f t="shared" si="182"/>
        <v>13</v>
      </c>
      <c r="AJ5889" s="504">
        <v>327</v>
      </c>
    </row>
    <row r="5890" spans="1:36" x14ac:dyDescent="0.2">
      <c r="A5890" s="511">
        <v>42249</v>
      </c>
      <c r="B5890" s="512">
        <v>14</v>
      </c>
      <c r="H5890" s="504">
        <v>344.173</v>
      </c>
      <c r="O5890" s="511">
        <v>42614</v>
      </c>
      <c r="P5890" s="512">
        <v>14</v>
      </c>
      <c r="V5890" s="504">
        <v>330.21499999999997</v>
      </c>
      <c r="AC5890" s="511">
        <f t="shared" si="183"/>
        <v>42980.541666652432</v>
      </c>
      <c r="AD5890" s="512">
        <f t="shared" si="182"/>
        <v>14</v>
      </c>
      <c r="AJ5890" s="504">
        <v>366</v>
      </c>
    </row>
    <row r="5891" spans="1:36" x14ac:dyDescent="0.2">
      <c r="A5891" s="511">
        <v>42249</v>
      </c>
      <c r="B5891" s="512">
        <v>15</v>
      </c>
      <c r="H5891" s="504">
        <v>366.44099999999997</v>
      </c>
      <c r="O5891" s="511">
        <v>42614</v>
      </c>
      <c r="P5891" s="512">
        <v>15</v>
      </c>
      <c r="V5891" s="504">
        <v>350.47800000000001</v>
      </c>
      <c r="AC5891" s="511">
        <f t="shared" si="183"/>
        <v>42980.583333319097</v>
      </c>
      <c r="AD5891" s="512">
        <f t="shared" si="182"/>
        <v>15</v>
      </c>
      <c r="AJ5891" s="504">
        <v>405</v>
      </c>
    </row>
    <row r="5892" spans="1:36" x14ac:dyDescent="0.2">
      <c r="A5892" s="511">
        <v>42249</v>
      </c>
      <c r="B5892" s="512">
        <v>16</v>
      </c>
      <c r="H5892" s="504">
        <v>387.47899999999998</v>
      </c>
      <c r="O5892" s="511">
        <v>42614</v>
      </c>
      <c r="P5892" s="512">
        <v>16</v>
      </c>
      <c r="V5892" s="504">
        <v>369.80500000000001</v>
      </c>
      <c r="AC5892" s="511">
        <f t="shared" si="183"/>
        <v>42980.624999985761</v>
      </c>
      <c r="AD5892" s="512">
        <f t="shared" si="182"/>
        <v>16</v>
      </c>
      <c r="AJ5892" s="504">
        <v>433</v>
      </c>
    </row>
    <row r="5893" spans="1:36" x14ac:dyDescent="0.2">
      <c r="A5893" s="511">
        <v>42249</v>
      </c>
      <c r="B5893" s="512">
        <v>17</v>
      </c>
      <c r="H5893" s="504">
        <v>394.13099999999997</v>
      </c>
      <c r="O5893" s="511">
        <v>42614</v>
      </c>
      <c r="P5893" s="512">
        <v>17</v>
      </c>
      <c r="V5893" s="504">
        <v>385.44499999999999</v>
      </c>
      <c r="AC5893" s="511">
        <f t="shared" si="183"/>
        <v>42980.666666652425</v>
      </c>
      <c r="AD5893" s="512">
        <f t="shared" si="182"/>
        <v>17</v>
      </c>
      <c r="AJ5893" s="504">
        <v>450</v>
      </c>
    </row>
    <row r="5894" spans="1:36" x14ac:dyDescent="0.2">
      <c r="A5894" s="511">
        <v>42249</v>
      </c>
      <c r="B5894" s="512">
        <v>18</v>
      </c>
      <c r="H5894" s="504">
        <v>384.98099999999999</v>
      </c>
      <c r="O5894" s="511">
        <v>42614</v>
      </c>
      <c r="P5894" s="512">
        <v>18</v>
      </c>
      <c r="V5894" s="504">
        <v>385.72899999999998</v>
      </c>
      <c r="AC5894" s="511">
        <f t="shared" si="183"/>
        <v>42980.708333319089</v>
      </c>
      <c r="AD5894" s="512">
        <f t="shared" si="182"/>
        <v>18</v>
      </c>
      <c r="AJ5894" s="504">
        <v>452</v>
      </c>
    </row>
    <row r="5895" spans="1:36" x14ac:dyDescent="0.2">
      <c r="A5895" s="511">
        <v>42249</v>
      </c>
      <c r="B5895" s="512">
        <v>19</v>
      </c>
      <c r="H5895" s="504">
        <v>368.18099999999998</v>
      </c>
      <c r="O5895" s="511">
        <v>42614</v>
      </c>
      <c r="P5895" s="512">
        <v>19</v>
      </c>
      <c r="V5895" s="504">
        <v>373.92599999999999</v>
      </c>
      <c r="AC5895" s="511">
        <f t="shared" si="183"/>
        <v>42980.749999985754</v>
      </c>
      <c r="AD5895" s="512">
        <f t="shared" si="182"/>
        <v>19</v>
      </c>
      <c r="AJ5895" s="504">
        <v>436</v>
      </c>
    </row>
    <row r="5896" spans="1:36" x14ac:dyDescent="0.2">
      <c r="A5896" s="511">
        <v>42249</v>
      </c>
      <c r="B5896" s="512">
        <v>20</v>
      </c>
      <c r="H5896" s="504">
        <v>347.96300000000002</v>
      </c>
      <c r="O5896" s="511">
        <v>42614</v>
      </c>
      <c r="P5896" s="512">
        <v>20</v>
      </c>
      <c r="V5896" s="504">
        <v>355.79500000000002</v>
      </c>
      <c r="AC5896" s="511">
        <f t="shared" si="183"/>
        <v>42980.791666652418</v>
      </c>
      <c r="AD5896" s="512">
        <f t="shared" si="182"/>
        <v>20</v>
      </c>
      <c r="AJ5896" s="504">
        <v>409</v>
      </c>
    </row>
    <row r="5897" spans="1:36" x14ac:dyDescent="0.2">
      <c r="A5897" s="511">
        <v>42249</v>
      </c>
      <c r="B5897" s="512">
        <v>21</v>
      </c>
      <c r="H5897" s="504">
        <v>338.34199999999998</v>
      </c>
      <c r="O5897" s="511">
        <v>42614</v>
      </c>
      <c r="P5897" s="512">
        <v>21</v>
      </c>
      <c r="V5897" s="504">
        <v>343.92599999999999</v>
      </c>
      <c r="AC5897" s="511">
        <f t="shared" si="183"/>
        <v>42980.833333319082</v>
      </c>
      <c r="AD5897" s="512">
        <f t="shared" si="182"/>
        <v>21</v>
      </c>
      <c r="AJ5897" s="504">
        <v>383</v>
      </c>
    </row>
    <row r="5898" spans="1:36" x14ac:dyDescent="0.2">
      <c r="A5898" s="511">
        <v>42249</v>
      </c>
      <c r="B5898" s="512">
        <v>22</v>
      </c>
      <c r="H5898" s="504">
        <v>316.24900000000002</v>
      </c>
      <c r="O5898" s="511">
        <v>42614</v>
      </c>
      <c r="P5898" s="512">
        <v>22</v>
      </c>
      <c r="V5898" s="504">
        <v>318.01600000000002</v>
      </c>
      <c r="AC5898" s="511">
        <f t="shared" si="183"/>
        <v>42980.874999985746</v>
      </c>
      <c r="AD5898" s="512">
        <f t="shared" si="182"/>
        <v>22</v>
      </c>
      <c r="AJ5898" s="504">
        <v>351</v>
      </c>
    </row>
    <row r="5899" spans="1:36" x14ac:dyDescent="0.2">
      <c r="A5899" s="511">
        <v>42249</v>
      </c>
      <c r="B5899" s="512">
        <v>23</v>
      </c>
      <c r="H5899" s="504">
        <v>284.62</v>
      </c>
      <c r="O5899" s="511">
        <v>42614</v>
      </c>
      <c r="P5899" s="512">
        <v>23</v>
      </c>
      <c r="V5899" s="504">
        <v>283.435</v>
      </c>
      <c r="AC5899" s="511">
        <f t="shared" si="183"/>
        <v>42980.916666652411</v>
      </c>
      <c r="AD5899" s="512">
        <f t="shared" si="182"/>
        <v>23</v>
      </c>
      <c r="AJ5899" s="504">
        <v>305</v>
      </c>
    </row>
    <row r="5900" spans="1:36" x14ac:dyDescent="0.2">
      <c r="A5900" s="511">
        <v>42249</v>
      </c>
      <c r="B5900" s="512">
        <v>24</v>
      </c>
      <c r="H5900" s="504">
        <v>256.31099999999998</v>
      </c>
      <c r="O5900" s="511">
        <v>42614</v>
      </c>
      <c r="P5900" s="512">
        <v>24</v>
      </c>
      <c r="V5900" s="504">
        <v>252.09200000000001</v>
      </c>
      <c r="AC5900" s="511">
        <f t="shared" si="183"/>
        <v>42980.958333319075</v>
      </c>
      <c r="AD5900" s="512">
        <f t="shared" si="182"/>
        <v>24</v>
      </c>
      <c r="AJ5900" s="504">
        <v>265</v>
      </c>
    </row>
    <row r="5901" spans="1:36" x14ac:dyDescent="0.2">
      <c r="A5901" s="511">
        <v>42250</v>
      </c>
      <c r="B5901" s="512">
        <v>1</v>
      </c>
      <c r="H5901" s="504">
        <v>237.80199999999999</v>
      </c>
      <c r="O5901" s="511">
        <v>42615</v>
      </c>
      <c r="P5901" s="512">
        <v>1</v>
      </c>
      <c r="V5901" s="504">
        <v>233.69200000000001</v>
      </c>
      <c r="AC5901" s="511">
        <f t="shared" si="183"/>
        <v>42980.999999985739</v>
      </c>
      <c r="AD5901" s="512">
        <f t="shared" si="182"/>
        <v>1</v>
      </c>
      <c r="AJ5901" s="504">
        <v>239</v>
      </c>
    </row>
    <row r="5902" spans="1:36" x14ac:dyDescent="0.2">
      <c r="A5902" s="511">
        <v>42250</v>
      </c>
      <c r="B5902" s="512">
        <v>2</v>
      </c>
      <c r="H5902" s="504">
        <v>227.601</v>
      </c>
      <c r="O5902" s="511">
        <v>42615</v>
      </c>
      <c r="P5902" s="512">
        <v>2</v>
      </c>
      <c r="V5902" s="504">
        <v>219.45099999999999</v>
      </c>
      <c r="AC5902" s="511">
        <f t="shared" si="183"/>
        <v>42981.041666652403</v>
      </c>
      <c r="AD5902" s="512">
        <f t="shared" si="182"/>
        <v>2</v>
      </c>
      <c r="AJ5902" s="504">
        <v>224</v>
      </c>
    </row>
    <row r="5903" spans="1:36" x14ac:dyDescent="0.2">
      <c r="A5903" s="511">
        <v>42250</v>
      </c>
      <c r="B5903" s="512">
        <v>3</v>
      </c>
      <c r="H5903" s="504">
        <v>220.46700000000001</v>
      </c>
      <c r="O5903" s="511">
        <v>42615</v>
      </c>
      <c r="P5903" s="512">
        <v>3</v>
      </c>
      <c r="V5903" s="504">
        <v>213.51300000000001</v>
      </c>
      <c r="AC5903" s="511">
        <f t="shared" si="183"/>
        <v>42981.083333319068</v>
      </c>
      <c r="AD5903" s="512">
        <f t="shared" si="182"/>
        <v>3</v>
      </c>
      <c r="AJ5903" s="504">
        <v>217</v>
      </c>
    </row>
    <row r="5904" spans="1:36" x14ac:dyDescent="0.2">
      <c r="A5904" s="511">
        <v>42250</v>
      </c>
      <c r="B5904" s="512">
        <v>4</v>
      </c>
      <c r="H5904" s="504">
        <v>217.571</v>
      </c>
      <c r="O5904" s="511">
        <v>42615</v>
      </c>
      <c r="P5904" s="512">
        <v>4</v>
      </c>
      <c r="V5904" s="504">
        <v>209.40700000000001</v>
      </c>
      <c r="AC5904" s="511">
        <f t="shared" si="183"/>
        <v>42981.124999985732</v>
      </c>
      <c r="AD5904" s="512">
        <f t="shared" si="182"/>
        <v>4</v>
      </c>
      <c r="AJ5904" s="504">
        <v>214</v>
      </c>
    </row>
    <row r="5905" spans="1:36" x14ac:dyDescent="0.2">
      <c r="A5905" s="511">
        <v>42250</v>
      </c>
      <c r="B5905" s="512">
        <v>5</v>
      </c>
      <c r="H5905" s="504">
        <v>219.53100000000001</v>
      </c>
      <c r="O5905" s="511">
        <v>42615</v>
      </c>
      <c r="P5905" s="512">
        <v>5</v>
      </c>
      <c r="V5905" s="504">
        <v>211.65</v>
      </c>
      <c r="AC5905" s="511">
        <f t="shared" si="183"/>
        <v>42981.166666652396</v>
      </c>
      <c r="AD5905" s="512">
        <f t="shared" si="182"/>
        <v>5</v>
      </c>
      <c r="AJ5905" s="504">
        <v>213</v>
      </c>
    </row>
    <row r="5906" spans="1:36" x14ac:dyDescent="0.2">
      <c r="A5906" s="511">
        <v>42250</v>
      </c>
      <c r="B5906" s="512">
        <v>6</v>
      </c>
      <c r="H5906" s="504">
        <v>228.89500000000001</v>
      </c>
      <c r="O5906" s="511">
        <v>42615</v>
      </c>
      <c r="P5906" s="512">
        <v>6</v>
      </c>
      <c r="V5906" s="504">
        <v>223.85900000000001</v>
      </c>
      <c r="AC5906" s="511">
        <f t="shared" si="183"/>
        <v>42981.20833331906</v>
      </c>
      <c r="AD5906" s="512">
        <f t="shared" si="182"/>
        <v>6</v>
      </c>
      <c r="AJ5906" s="504">
        <v>215</v>
      </c>
    </row>
    <row r="5907" spans="1:36" x14ac:dyDescent="0.2">
      <c r="A5907" s="511">
        <v>42250</v>
      </c>
      <c r="B5907" s="512">
        <v>7</v>
      </c>
      <c r="H5907" s="504">
        <v>245.078</v>
      </c>
      <c r="O5907" s="511">
        <v>42615</v>
      </c>
      <c r="P5907" s="512">
        <v>7</v>
      </c>
      <c r="V5907" s="504">
        <v>239.428</v>
      </c>
      <c r="AC5907" s="511">
        <f t="shared" si="183"/>
        <v>42981.249999985725</v>
      </c>
      <c r="AD5907" s="512">
        <f t="shared" si="182"/>
        <v>7</v>
      </c>
      <c r="AJ5907" s="504">
        <v>220</v>
      </c>
    </row>
    <row r="5908" spans="1:36" x14ac:dyDescent="0.2">
      <c r="A5908" s="511">
        <v>42250</v>
      </c>
      <c r="B5908" s="512">
        <v>8</v>
      </c>
      <c r="H5908" s="504">
        <v>250.84</v>
      </c>
      <c r="O5908" s="511">
        <v>42615</v>
      </c>
      <c r="P5908" s="512">
        <v>8</v>
      </c>
      <c r="V5908" s="504">
        <v>249.613</v>
      </c>
      <c r="AC5908" s="511">
        <f t="shared" si="183"/>
        <v>42981.291666652389</v>
      </c>
      <c r="AD5908" s="512">
        <f t="shared" si="182"/>
        <v>8</v>
      </c>
      <c r="AJ5908" s="504">
        <v>222</v>
      </c>
    </row>
    <row r="5909" spans="1:36" x14ac:dyDescent="0.2">
      <c r="A5909" s="511">
        <v>42250</v>
      </c>
      <c r="B5909" s="512">
        <v>9</v>
      </c>
      <c r="H5909" s="504">
        <v>258.488</v>
      </c>
      <c r="O5909" s="511">
        <v>42615</v>
      </c>
      <c r="P5909" s="512">
        <v>9</v>
      </c>
      <c r="V5909" s="504">
        <v>258.137</v>
      </c>
      <c r="AC5909" s="511">
        <f t="shared" si="183"/>
        <v>42981.333333319053</v>
      </c>
      <c r="AD5909" s="512">
        <f t="shared" si="182"/>
        <v>9</v>
      </c>
      <c r="AJ5909" s="504">
        <v>226</v>
      </c>
    </row>
    <row r="5910" spans="1:36" x14ac:dyDescent="0.2">
      <c r="A5910" s="511">
        <v>42250</v>
      </c>
      <c r="B5910" s="512">
        <v>10</v>
      </c>
      <c r="H5910" s="504">
        <v>265.43700000000001</v>
      </c>
      <c r="O5910" s="511">
        <v>42615</v>
      </c>
      <c r="P5910" s="512">
        <v>10</v>
      </c>
      <c r="V5910" s="504">
        <v>267.73599999999999</v>
      </c>
      <c r="AC5910" s="511">
        <f t="shared" si="183"/>
        <v>42981.374999985717</v>
      </c>
      <c r="AD5910" s="512">
        <f t="shared" ref="AD5910:AD5973" si="184">B5910</f>
        <v>10</v>
      </c>
      <c r="AJ5910" s="504">
        <v>237</v>
      </c>
    </row>
    <row r="5911" spans="1:36" x14ac:dyDescent="0.2">
      <c r="A5911" s="511">
        <v>42250</v>
      </c>
      <c r="B5911" s="512">
        <v>11</v>
      </c>
      <c r="H5911" s="504">
        <v>275.87900000000002</v>
      </c>
      <c r="O5911" s="511">
        <v>42615</v>
      </c>
      <c r="P5911" s="512">
        <v>11</v>
      </c>
      <c r="V5911" s="504">
        <v>277.58</v>
      </c>
      <c r="AC5911" s="511">
        <f t="shared" ref="AC5911:AC5974" si="185">AC5910+1/24</f>
        <v>42981.416666652382</v>
      </c>
      <c r="AD5911" s="512">
        <f t="shared" si="184"/>
        <v>11</v>
      </c>
      <c r="AJ5911" s="504">
        <v>251</v>
      </c>
    </row>
    <row r="5912" spans="1:36" x14ac:dyDescent="0.2">
      <c r="A5912" s="511">
        <v>42250</v>
      </c>
      <c r="B5912" s="512">
        <v>12</v>
      </c>
      <c r="H5912" s="504">
        <v>282.92700000000002</v>
      </c>
      <c r="O5912" s="511">
        <v>42615</v>
      </c>
      <c r="P5912" s="512">
        <v>12</v>
      </c>
      <c r="V5912" s="504">
        <v>289.53300000000002</v>
      </c>
      <c r="AC5912" s="511">
        <f t="shared" si="185"/>
        <v>42981.458333319046</v>
      </c>
      <c r="AD5912" s="512">
        <f t="shared" si="184"/>
        <v>12</v>
      </c>
      <c r="AJ5912" s="504">
        <v>266</v>
      </c>
    </row>
    <row r="5913" spans="1:36" x14ac:dyDescent="0.2">
      <c r="A5913" s="511">
        <v>42250</v>
      </c>
      <c r="B5913" s="512">
        <v>13</v>
      </c>
      <c r="H5913" s="504">
        <v>295.315</v>
      </c>
      <c r="O5913" s="511">
        <v>42615</v>
      </c>
      <c r="P5913" s="512">
        <v>13</v>
      </c>
      <c r="V5913" s="504">
        <v>306.01600000000002</v>
      </c>
      <c r="AC5913" s="511">
        <f t="shared" si="185"/>
        <v>42981.49999998571</v>
      </c>
      <c r="AD5913" s="512">
        <f t="shared" si="184"/>
        <v>13</v>
      </c>
      <c r="AJ5913" s="504">
        <v>285</v>
      </c>
    </row>
    <row r="5914" spans="1:36" x14ac:dyDescent="0.2">
      <c r="A5914" s="511">
        <v>42250</v>
      </c>
      <c r="B5914" s="512">
        <v>14</v>
      </c>
      <c r="H5914" s="504">
        <v>311.46199999999999</v>
      </c>
      <c r="O5914" s="511">
        <v>42615</v>
      </c>
      <c r="P5914" s="512">
        <v>14</v>
      </c>
      <c r="V5914" s="504">
        <v>329.84800000000001</v>
      </c>
      <c r="AC5914" s="511">
        <f t="shared" si="185"/>
        <v>42981.541666652374</v>
      </c>
      <c r="AD5914" s="512">
        <f t="shared" si="184"/>
        <v>14</v>
      </c>
      <c r="AJ5914" s="504">
        <v>311</v>
      </c>
    </row>
    <row r="5915" spans="1:36" x14ac:dyDescent="0.2">
      <c r="A5915" s="511">
        <v>42250</v>
      </c>
      <c r="B5915" s="512">
        <v>15</v>
      </c>
      <c r="H5915" s="504">
        <v>328.892</v>
      </c>
      <c r="O5915" s="511">
        <v>42615</v>
      </c>
      <c r="P5915" s="512">
        <v>15</v>
      </c>
      <c r="V5915" s="504">
        <v>354.30900000000003</v>
      </c>
      <c r="AC5915" s="511">
        <f t="shared" si="185"/>
        <v>42981.583333319039</v>
      </c>
      <c r="AD5915" s="512">
        <f t="shared" si="184"/>
        <v>15</v>
      </c>
      <c r="AJ5915" s="504">
        <v>344</v>
      </c>
    </row>
    <row r="5916" spans="1:36" x14ac:dyDescent="0.2">
      <c r="A5916" s="511">
        <v>42250</v>
      </c>
      <c r="B5916" s="512">
        <v>16</v>
      </c>
      <c r="H5916" s="504">
        <v>343.38400000000001</v>
      </c>
      <c r="O5916" s="511">
        <v>42615</v>
      </c>
      <c r="P5916" s="512">
        <v>16</v>
      </c>
      <c r="V5916" s="504">
        <v>369.86399999999998</v>
      </c>
      <c r="AC5916" s="511">
        <f t="shared" si="185"/>
        <v>42981.624999985703</v>
      </c>
      <c r="AD5916" s="512">
        <f t="shared" si="184"/>
        <v>16</v>
      </c>
      <c r="AJ5916" s="504">
        <v>381</v>
      </c>
    </row>
    <row r="5917" spans="1:36" x14ac:dyDescent="0.2">
      <c r="A5917" s="511">
        <v>42250</v>
      </c>
      <c r="B5917" s="512">
        <v>17</v>
      </c>
      <c r="H5917" s="504">
        <v>352.80500000000001</v>
      </c>
      <c r="O5917" s="511">
        <v>42615</v>
      </c>
      <c r="P5917" s="512">
        <v>17</v>
      </c>
      <c r="V5917" s="504">
        <v>379.09300000000002</v>
      </c>
      <c r="AC5917" s="511">
        <f t="shared" si="185"/>
        <v>42981.666666652367</v>
      </c>
      <c r="AD5917" s="512">
        <f t="shared" si="184"/>
        <v>17</v>
      </c>
      <c r="AJ5917" s="504">
        <v>404</v>
      </c>
    </row>
    <row r="5918" spans="1:36" x14ac:dyDescent="0.2">
      <c r="A5918" s="511">
        <v>42250</v>
      </c>
      <c r="B5918" s="512">
        <v>18</v>
      </c>
      <c r="H5918" s="504">
        <v>350.44</v>
      </c>
      <c r="O5918" s="511">
        <v>42615</v>
      </c>
      <c r="P5918" s="512">
        <v>18</v>
      </c>
      <c r="V5918" s="504">
        <v>380.637</v>
      </c>
      <c r="AC5918" s="511">
        <f t="shared" si="185"/>
        <v>42981.708333319031</v>
      </c>
      <c r="AD5918" s="512">
        <f t="shared" si="184"/>
        <v>18</v>
      </c>
      <c r="AJ5918" s="504">
        <v>414</v>
      </c>
    </row>
    <row r="5919" spans="1:36" x14ac:dyDescent="0.2">
      <c r="A5919" s="511">
        <v>42250</v>
      </c>
      <c r="B5919" s="512">
        <v>19</v>
      </c>
      <c r="H5919" s="504">
        <v>333.94400000000002</v>
      </c>
      <c r="O5919" s="511">
        <v>42615</v>
      </c>
      <c r="P5919" s="512">
        <v>19</v>
      </c>
      <c r="V5919" s="504">
        <v>373.26400000000001</v>
      </c>
      <c r="AC5919" s="511">
        <f t="shared" si="185"/>
        <v>42981.749999985695</v>
      </c>
      <c r="AD5919" s="512">
        <f t="shared" si="184"/>
        <v>19</v>
      </c>
      <c r="AJ5919" s="504">
        <v>404</v>
      </c>
    </row>
    <row r="5920" spans="1:36" x14ac:dyDescent="0.2">
      <c r="A5920" s="511">
        <v>42250</v>
      </c>
      <c r="B5920" s="512">
        <v>20</v>
      </c>
      <c r="H5920" s="504">
        <v>318.88799999999998</v>
      </c>
      <c r="O5920" s="511">
        <v>42615</v>
      </c>
      <c r="P5920" s="512">
        <v>20</v>
      </c>
      <c r="V5920" s="504">
        <v>354.26400000000001</v>
      </c>
      <c r="AC5920" s="511">
        <f t="shared" si="185"/>
        <v>42981.79166665236</v>
      </c>
      <c r="AD5920" s="512">
        <f t="shared" si="184"/>
        <v>20</v>
      </c>
      <c r="AJ5920" s="504">
        <v>380</v>
      </c>
    </row>
    <row r="5921" spans="1:36" x14ac:dyDescent="0.2">
      <c r="A5921" s="511">
        <v>42250</v>
      </c>
      <c r="B5921" s="512">
        <v>21</v>
      </c>
      <c r="H5921" s="504">
        <v>314.37200000000001</v>
      </c>
      <c r="O5921" s="511">
        <v>42615</v>
      </c>
      <c r="P5921" s="512">
        <v>21</v>
      </c>
      <c r="V5921" s="504">
        <v>340.94299999999998</v>
      </c>
      <c r="AC5921" s="511">
        <f t="shared" si="185"/>
        <v>42981.833333319024</v>
      </c>
      <c r="AD5921" s="512">
        <f t="shared" si="184"/>
        <v>21</v>
      </c>
      <c r="AJ5921" s="504">
        <v>356</v>
      </c>
    </row>
    <row r="5922" spans="1:36" x14ac:dyDescent="0.2">
      <c r="A5922" s="511">
        <v>42250</v>
      </c>
      <c r="B5922" s="512">
        <v>22</v>
      </c>
      <c r="H5922" s="504">
        <v>293.67099999999999</v>
      </c>
      <c r="O5922" s="511">
        <v>42615</v>
      </c>
      <c r="P5922" s="512">
        <v>22</v>
      </c>
      <c r="V5922" s="504">
        <v>316.70800000000003</v>
      </c>
      <c r="AC5922" s="511">
        <f t="shared" si="185"/>
        <v>42981.874999985688</v>
      </c>
      <c r="AD5922" s="512">
        <f t="shared" si="184"/>
        <v>22</v>
      </c>
      <c r="AJ5922" s="504">
        <v>329</v>
      </c>
    </row>
    <row r="5923" spans="1:36" x14ac:dyDescent="0.2">
      <c r="A5923" s="511">
        <v>42250</v>
      </c>
      <c r="B5923" s="512">
        <v>23</v>
      </c>
      <c r="H5923" s="504">
        <v>266.529</v>
      </c>
      <c r="O5923" s="511">
        <v>42615</v>
      </c>
      <c r="P5923" s="512">
        <v>23</v>
      </c>
      <c r="V5923" s="504">
        <v>287.83199999999999</v>
      </c>
      <c r="AC5923" s="511">
        <f t="shared" si="185"/>
        <v>42981.916666652352</v>
      </c>
      <c r="AD5923" s="512">
        <f t="shared" si="184"/>
        <v>23</v>
      </c>
      <c r="AJ5923" s="504">
        <v>290</v>
      </c>
    </row>
    <row r="5924" spans="1:36" x14ac:dyDescent="0.2">
      <c r="A5924" s="511">
        <v>42250</v>
      </c>
      <c r="B5924" s="512">
        <v>24</v>
      </c>
      <c r="H5924" s="504">
        <v>239.43600000000001</v>
      </c>
      <c r="O5924" s="511">
        <v>42615</v>
      </c>
      <c r="P5924" s="512">
        <v>24</v>
      </c>
      <c r="V5924" s="504">
        <v>263.084</v>
      </c>
      <c r="AC5924" s="511">
        <f t="shared" si="185"/>
        <v>42981.958333319017</v>
      </c>
      <c r="AD5924" s="512">
        <f t="shared" si="184"/>
        <v>24</v>
      </c>
      <c r="AJ5924" s="504">
        <v>253</v>
      </c>
    </row>
    <row r="5925" spans="1:36" x14ac:dyDescent="0.2">
      <c r="A5925" s="511">
        <v>42251</v>
      </c>
      <c r="B5925" s="512">
        <v>1</v>
      </c>
      <c r="H5925" s="504">
        <v>225.096</v>
      </c>
      <c r="O5925" s="511">
        <v>42616</v>
      </c>
      <c r="P5925" s="512">
        <v>1</v>
      </c>
      <c r="V5925" s="504">
        <v>242.07400000000001</v>
      </c>
      <c r="AC5925" s="511">
        <f t="shared" si="185"/>
        <v>42981.999999985681</v>
      </c>
      <c r="AD5925" s="512">
        <f t="shared" si="184"/>
        <v>1</v>
      </c>
      <c r="AJ5925" s="504">
        <v>224</v>
      </c>
    </row>
    <row r="5926" spans="1:36" x14ac:dyDescent="0.2">
      <c r="A5926" s="511">
        <v>42251</v>
      </c>
      <c r="B5926" s="512">
        <v>2</v>
      </c>
      <c r="H5926" s="504">
        <v>214.84399999999999</v>
      </c>
      <c r="O5926" s="511">
        <v>42616</v>
      </c>
      <c r="P5926" s="512">
        <v>2</v>
      </c>
      <c r="V5926" s="504">
        <v>231.14500000000001</v>
      </c>
      <c r="AC5926" s="511">
        <f t="shared" si="185"/>
        <v>42982.041666652345</v>
      </c>
      <c r="AD5926" s="512">
        <f t="shared" si="184"/>
        <v>2</v>
      </c>
      <c r="AJ5926" s="504">
        <v>214</v>
      </c>
    </row>
    <row r="5927" spans="1:36" x14ac:dyDescent="0.2">
      <c r="A5927" s="511">
        <v>42251</v>
      </c>
      <c r="B5927" s="512">
        <v>3</v>
      </c>
      <c r="H5927" s="504">
        <v>210.74</v>
      </c>
      <c r="O5927" s="511">
        <v>42616</v>
      </c>
      <c r="P5927" s="512">
        <v>3</v>
      </c>
      <c r="V5927" s="504">
        <v>221.71</v>
      </c>
      <c r="AC5927" s="511">
        <f t="shared" si="185"/>
        <v>42982.083333319009</v>
      </c>
      <c r="AD5927" s="512">
        <f t="shared" si="184"/>
        <v>3</v>
      </c>
      <c r="AJ5927" s="504">
        <v>209</v>
      </c>
    </row>
    <row r="5928" spans="1:36" x14ac:dyDescent="0.2">
      <c r="A5928" s="511">
        <v>42251</v>
      </c>
      <c r="B5928" s="512">
        <v>4</v>
      </c>
      <c r="H5928" s="504">
        <v>208.453</v>
      </c>
      <c r="O5928" s="511">
        <v>42616</v>
      </c>
      <c r="P5928" s="512">
        <v>4</v>
      </c>
      <c r="V5928" s="504">
        <v>216.339</v>
      </c>
      <c r="AC5928" s="511">
        <f t="shared" si="185"/>
        <v>42982.124999985674</v>
      </c>
      <c r="AD5928" s="512">
        <f t="shared" si="184"/>
        <v>4</v>
      </c>
      <c r="AJ5928" s="504">
        <v>205</v>
      </c>
    </row>
    <row r="5929" spans="1:36" x14ac:dyDescent="0.2">
      <c r="A5929" s="511">
        <v>42251</v>
      </c>
      <c r="B5929" s="512">
        <v>5</v>
      </c>
      <c r="H5929" s="504">
        <v>210.995</v>
      </c>
      <c r="O5929" s="511">
        <v>42616</v>
      </c>
      <c r="P5929" s="512">
        <v>5</v>
      </c>
      <c r="V5929" s="504">
        <v>215.38200000000001</v>
      </c>
      <c r="AC5929" s="511">
        <f t="shared" si="185"/>
        <v>42982.166666652338</v>
      </c>
      <c r="AD5929" s="512">
        <f t="shared" si="184"/>
        <v>5</v>
      </c>
      <c r="AJ5929" s="504">
        <v>203</v>
      </c>
    </row>
    <row r="5930" spans="1:36" x14ac:dyDescent="0.2">
      <c r="A5930" s="511">
        <v>42251</v>
      </c>
      <c r="B5930" s="512">
        <v>6</v>
      </c>
      <c r="H5930" s="504">
        <v>220.76</v>
      </c>
      <c r="O5930" s="511">
        <v>42616</v>
      </c>
      <c r="P5930" s="512">
        <v>6</v>
      </c>
      <c r="V5930" s="504">
        <v>218.58</v>
      </c>
      <c r="AC5930" s="511">
        <f t="shared" si="185"/>
        <v>42982.208333319002</v>
      </c>
      <c r="AD5930" s="512">
        <f t="shared" si="184"/>
        <v>6</v>
      </c>
      <c r="AJ5930" s="504">
        <v>205</v>
      </c>
    </row>
    <row r="5931" spans="1:36" x14ac:dyDescent="0.2">
      <c r="A5931" s="511">
        <v>42251</v>
      </c>
      <c r="B5931" s="512">
        <v>7</v>
      </c>
      <c r="H5931" s="504">
        <v>237.13800000000001</v>
      </c>
      <c r="O5931" s="511">
        <v>42616</v>
      </c>
      <c r="P5931" s="512">
        <v>7</v>
      </c>
      <c r="V5931" s="504">
        <v>220.964</v>
      </c>
      <c r="AC5931" s="511">
        <f t="shared" si="185"/>
        <v>42982.249999985666</v>
      </c>
      <c r="AD5931" s="512">
        <f t="shared" si="184"/>
        <v>7</v>
      </c>
      <c r="AJ5931" s="504">
        <v>208</v>
      </c>
    </row>
    <row r="5932" spans="1:36" x14ac:dyDescent="0.2">
      <c r="A5932" s="511">
        <v>42251</v>
      </c>
      <c r="B5932" s="512">
        <v>8</v>
      </c>
      <c r="H5932" s="504">
        <v>240.62299999999999</v>
      </c>
      <c r="O5932" s="511">
        <v>42616</v>
      </c>
      <c r="P5932" s="512">
        <v>8</v>
      </c>
      <c r="V5932" s="504">
        <v>224.19499999999999</v>
      </c>
      <c r="AC5932" s="511">
        <f t="shared" si="185"/>
        <v>42982.291666652331</v>
      </c>
      <c r="AD5932" s="512">
        <f t="shared" si="184"/>
        <v>8</v>
      </c>
      <c r="AJ5932" s="504">
        <v>209</v>
      </c>
    </row>
    <row r="5933" spans="1:36" x14ac:dyDescent="0.2">
      <c r="A5933" s="511">
        <v>42251</v>
      </c>
      <c r="B5933" s="512">
        <v>9</v>
      </c>
      <c r="H5933" s="504">
        <v>245.24799999999999</v>
      </c>
      <c r="O5933" s="511">
        <v>42616</v>
      </c>
      <c r="P5933" s="512">
        <v>9</v>
      </c>
      <c r="V5933" s="504">
        <v>233.369</v>
      </c>
      <c r="AC5933" s="511">
        <f t="shared" si="185"/>
        <v>42982.333333318995</v>
      </c>
      <c r="AD5933" s="512">
        <f t="shared" si="184"/>
        <v>9</v>
      </c>
      <c r="AJ5933" s="504">
        <v>215</v>
      </c>
    </row>
    <row r="5934" spans="1:36" x14ac:dyDescent="0.2">
      <c r="A5934" s="511">
        <v>42251</v>
      </c>
      <c r="B5934" s="512">
        <v>10</v>
      </c>
      <c r="H5934" s="504">
        <v>252.601</v>
      </c>
      <c r="O5934" s="511">
        <v>42616</v>
      </c>
      <c r="P5934" s="512">
        <v>10</v>
      </c>
      <c r="V5934" s="504">
        <v>240.85900000000001</v>
      </c>
      <c r="AC5934" s="511">
        <f t="shared" si="185"/>
        <v>42982.374999985659</v>
      </c>
      <c r="AD5934" s="512">
        <f t="shared" si="184"/>
        <v>10</v>
      </c>
      <c r="AJ5934" s="504">
        <v>226</v>
      </c>
    </row>
    <row r="5935" spans="1:36" x14ac:dyDescent="0.2">
      <c r="A5935" s="511">
        <v>42251</v>
      </c>
      <c r="B5935" s="512">
        <v>11</v>
      </c>
      <c r="H5935" s="504">
        <v>259.42599999999999</v>
      </c>
      <c r="O5935" s="511">
        <v>42616</v>
      </c>
      <c r="P5935" s="512">
        <v>11</v>
      </c>
      <c r="V5935" s="504">
        <v>249.268</v>
      </c>
      <c r="AC5935" s="511">
        <f t="shared" si="185"/>
        <v>42982.416666652323</v>
      </c>
      <c r="AD5935" s="512">
        <f t="shared" si="184"/>
        <v>11</v>
      </c>
      <c r="AJ5935" s="504">
        <v>246</v>
      </c>
    </row>
    <row r="5936" spans="1:36" x14ac:dyDescent="0.2">
      <c r="A5936" s="511">
        <v>42251</v>
      </c>
      <c r="B5936" s="512">
        <v>12</v>
      </c>
      <c r="H5936" s="504">
        <v>267.14499999999998</v>
      </c>
      <c r="O5936" s="511">
        <v>42616</v>
      </c>
      <c r="P5936" s="512">
        <v>12</v>
      </c>
      <c r="V5936" s="504">
        <v>259.892</v>
      </c>
      <c r="AC5936" s="511">
        <f t="shared" si="185"/>
        <v>42982.458333318988</v>
      </c>
      <c r="AD5936" s="512">
        <f t="shared" si="184"/>
        <v>12</v>
      </c>
      <c r="AJ5936" s="504">
        <v>269</v>
      </c>
    </row>
    <row r="5937" spans="1:36" x14ac:dyDescent="0.2">
      <c r="A5937" s="511">
        <v>42251</v>
      </c>
      <c r="B5937" s="512">
        <v>13</v>
      </c>
      <c r="H5937" s="504">
        <v>277.916</v>
      </c>
      <c r="O5937" s="511">
        <v>42616</v>
      </c>
      <c r="P5937" s="512">
        <v>13</v>
      </c>
      <c r="V5937" s="504">
        <v>270.33</v>
      </c>
      <c r="AC5937" s="511">
        <f t="shared" si="185"/>
        <v>42982.499999985652</v>
      </c>
      <c r="AD5937" s="512">
        <f t="shared" si="184"/>
        <v>13</v>
      </c>
      <c r="AJ5937" s="504">
        <v>297</v>
      </c>
    </row>
    <row r="5938" spans="1:36" x14ac:dyDescent="0.2">
      <c r="A5938" s="511">
        <v>42251</v>
      </c>
      <c r="B5938" s="512">
        <v>14</v>
      </c>
      <c r="H5938" s="504">
        <v>292.86599999999999</v>
      </c>
      <c r="O5938" s="511">
        <v>42616</v>
      </c>
      <c r="P5938" s="512">
        <v>14</v>
      </c>
      <c r="V5938" s="504">
        <v>288.57900000000001</v>
      </c>
      <c r="AC5938" s="511">
        <f t="shared" si="185"/>
        <v>42982.541666652316</v>
      </c>
      <c r="AD5938" s="512">
        <f t="shared" si="184"/>
        <v>14</v>
      </c>
      <c r="AJ5938" s="504">
        <v>330</v>
      </c>
    </row>
    <row r="5939" spans="1:36" x14ac:dyDescent="0.2">
      <c r="A5939" s="511">
        <v>42251</v>
      </c>
      <c r="B5939" s="512">
        <v>15</v>
      </c>
      <c r="H5939" s="504">
        <v>309.35000000000002</v>
      </c>
      <c r="O5939" s="511">
        <v>42616</v>
      </c>
      <c r="P5939" s="512">
        <v>15</v>
      </c>
      <c r="V5939" s="504">
        <v>306.92200000000003</v>
      </c>
      <c r="AC5939" s="511">
        <f t="shared" si="185"/>
        <v>42982.58333331898</v>
      </c>
      <c r="AD5939" s="512">
        <f t="shared" si="184"/>
        <v>15</v>
      </c>
      <c r="AJ5939" s="504">
        <v>369</v>
      </c>
    </row>
    <row r="5940" spans="1:36" x14ac:dyDescent="0.2">
      <c r="A5940" s="511">
        <v>42251</v>
      </c>
      <c r="B5940" s="512">
        <v>16</v>
      </c>
      <c r="H5940" s="504">
        <v>321.84199999999998</v>
      </c>
      <c r="O5940" s="511">
        <v>42616</v>
      </c>
      <c r="P5940" s="512">
        <v>16</v>
      </c>
      <c r="V5940" s="504">
        <v>324.67500000000001</v>
      </c>
      <c r="AC5940" s="511">
        <f t="shared" si="185"/>
        <v>42982.624999985645</v>
      </c>
      <c r="AD5940" s="512">
        <f t="shared" si="184"/>
        <v>16</v>
      </c>
      <c r="AJ5940" s="504">
        <v>406</v>
      </c>
    </row>
    <row r="5941" spans="1:36" x14ac:dyDescent="0.2">
      <c r="A5941" s="511">
        <v>42251</v>
      </c>
      <c r="B5941" s="512">
        <v>17</v>
      </c>
      <c r="H5941" s="504">
        <v>330.62299999999999</v>
      </c>
      <c r="O5941" s="511">
        <v>42616</v>
      </c>
      <c r="P5941" s="512">
        <v>17</v>
      </c>
      <c r="V5941" s="504">
        <v>332.834</v>
      </c>
      <c r="AC5941" s="511">
        <f t="shared" si="185"/>
        <v>42982.666666652309</v>
      </c>
      <c r="AD5941" s="512">
        <f t="shared" si="184"/>
        <v>17</v>
      </c>
      <c r="AJ5941" s="504">
        <v>433</v>
      </c>
    </row>
    <row r="5942" spans="1:36" x14ac:dyDescent="0.2">
      <c r="A5942" s="511">
        <v>42251</v>
      </c>
      <c r="B5942" s="512">
        <v>18</v>
      </c>
      <c r="H5942" s="504">
        <v>325.49200000000002</v>
      </c>
      <c r="O5942" s="511">
        <v>42616</v>
      </c>
      <c r="P5942" s="512">
        <v>18</v>
      </c>
      <c r="V5942" s="504">
        <v>329.94</v>
      </c>
      <c r="AC5942" s="511">
        <f t="shared" si="185"/>
        <v>42982.708333318973</v>
      </c>
      <c r="AD5942" s="512">
        <f t="shared" si="184"/>
        <v>18</v>
      </c>
      <c r="AJ5942" s="504">
        <v>446</v>
      </c>
    </row>
    <row r="5943" spans="1:36" x14ac:dyDescent="0.2">
      <c r="A5943" s="511">
        <v>42251</v>
      </c>
      <c r="B5943" s="512">
        <v>19</v>
      </c>
      <c r="H5943" s="504">
        <v>311.38499999999999</v>
      </c>
      <c r="O5943" s="511">
        <v>42616</v>
      </c>
      <c r="P5943" s="512">
        <v>19</v>
      </c>
      <c r="V5943" s="504">
        <v>314.96699999999998</v>
      </c>
      <c r="AC5943" s="511">
        <f t="shared" si="185"/>
        <v>42982.749999985637</v>
      </c>
      <c r="AD5943" s="512">
        <f t="shared" si="184"/>
        <v>19</v>
      </c>
      <c r="AJ5943" s="504">
        <v>440</v>
      </c>
    </row>
    <row r="5944" spans="1:36" x14ac:dyDescent="0.2">
      <c r="A5944" s="511">
        <v>42251</v>
      </c>
      <c r="B5944" s="512">
        <v>20</v>
      </c>
      <c r="H5944" s="504">
        <v>296.72000000000003</v>
      </c>
      <c r="O5944" s="511">
        <v>42616</v>
      </c>
      <c r="P5944" s="512">
        <v>20</v>
      </c>
      <c r="V5944" s="504">
        <v>299.89600000000002</v>
      </c>
      <c r="AC5944" s="511">
        <f t="shared" si="185"/>
        <v>42982.791666652302</v>
      </c>
      <c r="AD5944" s="512">
        <f t="shared" si="184"/>
        <v>20</v>
      </c>
      <c r="AJ5944" s="504">
        <v>420</v>
      </c>
    </row>
    <row r="5945" spans="1:36" x14ac:dyDescent="0.2">
      <c r="A5945" s="511">
        <v>42251</v>
      </c>
      <c r="B5945" s="512">
        <v>21</v>
      </c>
      <c r="H5945" s="504">
        <v>289.18</v>
      </c>
      <c r="O5945" s="511">
        <v>42616</v>
      </c>
      <c r="P5945" s="512">
        <v>21</v>
      </c>
      <c r="V5945" s="504">
        <v>291.80500000000001</v>
      </c>
      <c r="AC5945" s="511">
        <f t="shared" si="185"/>
        <v>42982.833333318966</v>
      </c>
      <c r="AD5945" s="512">
        <f t="shared" si="184"/>
        <v>21</v>
      </c>
      <c r="AJ5945" s="504">
        <v>401</v>
      </c>
    </row>
    <row r="5946" spans="1:36" x14ac:dyDescent="0.2">
      <c r="A5946" s="511">
        <v>42251</v>
      </c>
      <c r="B5946" s="512">
        <v>22</v>
      </c>
      <c r="H5946" s="504">
        <v>273.53199999999998</v>
      </c>
      <c r="O5946" s="511">
        <v>42616</v>
      </c>
      <c r="P5946" s="512">
        <v>22</v>
      </c>
      <c r="V5946" s="504">
        <v>273.625</v>
      </c>
      <c r="AC5946" s="511">
        <f t="shared" si="185"/>
        <v>42982.87499998563</v>
      </c>
      <c r="AD5946" s="512">
        <f t="shared" si="184"/>
        <v>22</v>
      </c>
      <c r="AJ5946" s="504">
        <v>372</v>
      </c>
    </row>
    <row r="5947" spans="1:36" x14ac:dyDescent="0.2">
      <c r="A5947" s="511">
        <v>42251</v>
      </c>
      <c r="B5947" s="512">
        <v>23</v>
      </c>
      <c r="H5947" s="504">
        <v>252.392</v>
      </c>
      <c r="O5947" s="511">
        <v>42616</v>
      </c>
      <c r="P5947" s="512">
        <v>23</v>
      </c>
      <c r="V5947" s="504">
        <v>250.92599999999999</v>
      </c>
      <c r="AC5947" s="511">
        <f t="shared" si="185"/>
        <v>42982.916666652294</v>
      </c>
      <c r="AD5947" s="512">
        <f t="shared" si="184"/>
        <v>23</v>
      </c>
      <c r="AJ5947" s="504">
        <v>315</v>
      </c>
    </row>
    <row r="5948" spans="1:36" x14ac:dyDescent="0.2">
      <c r="A5948" s="511">
        <v>42251</v>
      </c>
      <c r="B5948" s="512">
        <v>24</v>
      </c>
      <c r="H5948" s="504">
        <v>230.886</v>
      </c>
      <c r="O5948" s="511">
        <v>42616</v>
      </c>
      <c r="P5948" s="512">
        <v>24</v>
      </c>
      <c r="V5948" s="504">
        <v>230.12200000000001</v>
      </c>
      <c r="AC5948" s="511">
        <f t="shared" si="185"/>
        <v>42982.958333318958</v>
      </c>
      <c r="AD5948" s="512">
        <f t="shared" si="184"/>
        <v>24</v>
      </c>
      <c r="AJ5948" s="504">
        <v>268</v>
      </c>
    </row>
    <row r="5949" spans="1:36" x14ac:dyDescent="0.2">
      <c r="A5949" s="511">
        <v>42252</v>
      </c>
      <c r="B5949" s="512">
        <v>1</v>
      </c>
      <c r="H5949" s="504">
        <v>217.92500000000001</v>
      </c>
      <c r="O5949" s="511">
        <v>42617</v>
      </c>
      <c r="P5949" s="512">
        <v>1</v>
      </c>
      <c r="V5949" s="504">
        <v>213.745</v>
      </c>
      <c r="AC5949" s="511">
        <f t="shared" si="185"/>
        <v>42982.999999985623</v>
      </c>
      <c r="AD5949" s="512">
        <f t="shared" si="184"/>
        <v>1</v>
      </c>
      <c r="AJ5949" s="504">
        <v>236</v>
      </c>
    </row>
    <row r="5950" spans="1:36" x14ac:dyDescent="0.2">
      <c r="A5950" s="511">
        <v>42252</v>
      </c>
      <c r="B5950" s="512">
        <v>2</v>
      </c>
      <c r="H5950" s="504">
        <v>210.76400000000001</v>
      </c>
      <c r="O5950" s="511">
        <v>42617</v>
      </c>
      <c r="P5950" s="512">
        <v>2</v>
      </c>
      <c r="V5950" s="504">
        <v>204.86699999999999</v>
      </c>
      <c r="AC5950" s="511">
        <f t="shared" si="185"/>
        <v>42983.041666652287</v>
      </c>
      <c r="AD5950" s="512">
        <f t="shared" si="184"/>
        <v>2</v>
      </c>
      <c r="AJ5950" s="504">
        <v>222</v>
      </c>
    </row>
    <row r="5951" spans="1:36" x14ac:dyDescent="0.2">
      <c r="A5951" s="511">
        <v>42252</v>
      </c>
      <c r="B5951" s="512">
        <v>3</v>
      </c>
      <c r="H5951" s="504">
        <v>205.666</v>
      </c>
      <c r="O5951" s="511">
        <v>42617</v>
      </c>
      <c r="P5951" s="512">
        <v>3</v>
      </c>
      <c r="V5951" s="504">
        <v>197.935</v>
      </c>
      <c r="AC5951" s="511">
        <f t="shared" si="185"/>
        <v>42983.083333318951</v>
      </c>
      <c r="AD5951" s="512">
        <f t="shared" si="184"/>
        <v>3</v>
      </c>
      <c r="AJ5951" s="504">
        <v>216</v>
      </c>
    </row>
    <row r="5952" spans="1:36" x14ac:dyDescent="0.2">
      <c r="A5952" s="511">
        <v>42252</v>
      </c>
      <c r="B5952" s="512">
        <v>4</v>
      </c>
      <c r="H5952" s="504">
        <v>202.81</v>
      </c>
      <c r="O5952" s="511">
        <v>42617</v>
      </c>
      <c r="P5952" s="512">
        <v>4</v>
      </c>
      <c r="V5952" s="504">
        <v>194.70400000000001</v>
      </c>
      <c r="AC5952" s="511">
        <f t="shared" si="185"/>
        <v>42983.124999985615</v>
      </c>
      <c r="AD5952" s="512">
        <f t="shared" si="184"/>
        <v>4</v>
      </c>
      <c r="AJ5952" s="504">
        <v>213</v>
      </c>
    </row>
    <row r="5953" spans="1:36" x14ac:dyDescent="0.2">
      <c r="A5953" s="511">
        <v>42252</v>
      </c>
      <c r="B5953" s="512">
        <v>5</v>
      </c>
      <c r="H5953" s="504">
        <v>202.89599999999999</v>
      </c>
      <c r="O5953" s="511">
        <v>42617</v>
      </c>
      <c r="P5953" s="512">
        <v>5</v>
      </c>
      <c r="V5953" s="504">
        <v>193.66300000000001</v>
      </c>
      <c r="AC5953" s="511">
        <f t="shared" si="185"/>
        <v>42983.16666665228</v>
      </c>
      <c r="AD5953" s="512">
        <f t="shared" si="184"/>
        <v>5</v>
      </c>
      <c r="AJ5953" s="504">
        <v>213</v>
      </c>
    </row>
    <row r="5954" spans="1:36" x14ac:dyDescent="0.2">
      <c r="A5954" s="511">
        <v>42252</v>
      </c>
      <c r="B5954" s="512">
        <v>6</v>
      </c>
      <c r="H5954" s="504">
        <v>205.048</v>
      </c>
      <c r="O5954" s="511">
        <v>42617</v>
      </c>
      <c r="P5954" s="512">
        <v>6</v>
      </c>
      <c r="V5954" s="504">
        <v>193.44200000000001</v>
      </c>
      <c r="AC5954" s="511">
        <f t="shared" si="185"/>
        <v>42983.208333318944</v>
      </c>
      <c r="AD5954" s="512">
        <f t="shared" si="184"/>
        <v>6</v>
      </c>
      <c r="AJ5954" s="504">
        <v>215</v>
      </c>
    </row>
    <row r="5955" spans="1:36" x14ac:dyDescent="0.2">
      <c r="A5955" s="511">
        <v>42252</v>
      </c>
      <c r="B5955" s="512">
        <v>7</v>
      </c>
      <c r="H5955" s="504">
        <v>208.637</v>
      </c>
      <c r="O5955" s="511">
        <v>42617</v>
      </c>
      <c r="P5955" s="512">
        <v>7</v>
      </c>
      <c r="V5955" s="504">
        <v>192.392</v>
      </c>
      <c r="AC5955" s="511">
        <f t="shared" si="185"/>
        <v>42983.249999985608</v>
      </c>
      <c r="AD5955" s="512">
        <f t="shared" si="184"/>
        <v>7</v>
      </c>
      <c r="AJ5955" s="504">
        <v>223</v>
      </c>
    </row>
    <row r="5956" spans="1:36" x14ac:dyDescent="0.2">
      <c r="A5956" s="511">
        <v>42252</v>
      </c>
      <c r="B5956" s="512">
        <v>8</v>
      </c>
      <c r="H5956" s="504">
        <v>211.28700000000001</v>
      </c>
      <c r="O5956" s="511">
        <v>42617</v>
      </c>
      <c r="P5956" s="512">
        <v>8</v>
      </c>
      <c r="V5956" s="504">
        <v>190.619</v>
      </c>
      <c r="AC5956" s="511">
        <f t="shared" si="185"/>
        <v>42983.291666652272</v>
      </c>
      <c r="AD5956" s="512">
        <f t="shared" si="184"/>
        <v>8</v>
      </c>
      <c r="AJ5956" s="504">
        <v>234</v>
      </c>
    </row>
    <row r="5957" spans="1:36" x14ac:dyDescent="0.2">
      <c r="A5957" s="511">
        <v>42252</v>
      </c>
      <c r="B5957" s="512">
        <v>9</v>
      </c>
      <c r="H5957" s="504">
        <v>218.25299999999999</v>
      </c>
      <c r="O5957" s="511">
        <v>42617</v>
      </c>
      <c r="P5957" s="512">
        <v>9</v>
      </c>
      <c r="V5957" s="504">
        <v>197.52500000000001</v>
      </c>
      <c r="AC5957" s="511">
        <f t="shared" si="185"/>
        <v>42983.333333318937</v>
      </c>
      <c r="AD5957" s="512">
        <f t="shared" si="184"/>
        <v>9</v>
      </c>
      <c r="AJ5957" s="504">
        <v>244</v>
      </c>
    </row>
    <row r="5958" spans="1:36" x14ac:dyDescent="0.2">
      <c r="A5958" s="511">
        <v>42252</v>
      </c>
      <c r="B5958" s="512">
        <v>10</v>
      </c>
      <c r="H5958" s="504">
        <v>223.398</v>
      </c>
      <c r="O5958" s="511">
        <v>42617</v>
      </c>
      <c r="P5958" s="512">
        <v>10</v>
      </c>
      <c r="V5958" s="504">
        <v>203.23400000000001</v>
      </c>
      <c r="AC5958" s="511">
        <f t="shared" si="185"/>
        <v>42983.374999985601</v>
      </c>
      <c r="AD5958" s="512">
        <f t="shared" si="184"/>
        <v>10</v>
      </c>
      <c r="AJ5958" s="504">
        <v>258</v>
      </c>
    </row>
    <row r="5959" spans="1:36" x14ac:dyDescent="0.2">
      <c r="A5959" s="511">
        <v>42252</v>
      </c>
      <c r="B5959" s="512">
        <v>11</v>
      </c>
      <c r="H5959" s="504">
        <v>230.042</v>
      </c>
      <c r="O5959" s="511">
        <v>42617</v>
      </c>
      <c r="P5959" s="512">
        <v>11</v>
      </c>
      <c r="V5959" s="504">
        <v>207.19499999999999</v>
      </c>
      <c r="AC5959" s="511">
        <f t="shared" si="185"/>
        <v>42983.416666652265</v>
      </c>
      <c r="AD5959" s="512">
        <f t="shared" si="184"/>
        <v>11</v>
      </c>
      <c r="AJ5959" s="504">
        <v>273</v>
      </c>
    </row>
    <row r="5960" spans="1:36" x14ac:dyDescent="0.2">
      <c r="A5960" s="511">
        <v>42252</v>
      </c>
      <c r="B5960" s="512">
        <v>12</v>
      </c>
      <c r="H5960" s="504">
        <v>233.37</v>
      </c>
      <c r="O5960" s="511">
        <v>42617</v>
      </c>
      <c r="P5960" s="512">
        <v>12</v>
      </c>
      <c r="V5960" s="504">
        <v>211.42599999999999</v>
      </c>
      <c r="AC5960" s="511">
        <f t="shared" si="185"/>
        <v>42983.458333318929</v>
      </c>
      <c r="AD5960" s="512">
        <f t="shared" si="184"/>
        <v>12</v>
      </c>
      <c r="AJ5960" s="504">
        <v>291</v>
      </c>
    </row>
    <row r="5961" spans="1:36" x14ac:dyDescent="0.2">
      <c r="A5961" s="511">
        <v>42252</v>
      </c>
      <c r="B5961" s="512">
        <v>13</v>
      </c>
      <c r="H5961" s="504">
        <v>237.51499999999999</v>
      </c>
      <c r="O5961" s="511">
        <v>42617</v>
      </c>
      <c r="P5961" s="512">
        <v>13</v>
      </c>
      <c r="V5961" s="504">
        <v>215.65600000000001</v>
      </c>
      <c r="AC5961" s="511">
        <f t="shared" si="185"/>
        <v>42983.499999985594</v>
      </c>
      <c r="AD5961" s="512">
        <f t="shared" si="184"/>
        <v>13</v>
      </c>
      <c r="AJ5961" s="504">
        <v>313</v>
      </c>
    </row>
    <row r="5962" spans="1:36" x14ac:dyDescent="0.2">
      <c r="A5962" s="511">
        <v>42252</v>
      </c>
      <c r="B5962" s="512">
        <v>14</v>
      </c>
      <c r="H5962" s="504">
        <v>244.69399999999999</v>
      </c>
      <c r="O5962" s="511">
        <v>42617</v>
      </c>
      <c r="P5962" s="512">
        <v>14</v>
      </c>
      <c r="V5962" s="504">
        <v>225.30600000000001</v>
      </c>
      <c r="AC5962" s="511">
        <f t="shared" si="185"/>
        <v>42983.541666652258</v>
      </c>
      <c r="AD5962" s="512">
        <f t="shared" si="184"/>
        <v>14</v>
      </c>
      <c r="AJ5962" s="504">
        <v>343</v>
      </c>
    </row>
    <row r="5963" spans="1:36" x14ac:dyDescent="0.2">
      <c r="A5963" s="511">
        <v>42252</v>
      </c>
      <c r="B5963" s="512">
        <v>15</v>
      </c>
      <c r="H5963" s="504">
        <v>253.86099999999999</v>
      </c>
      <c r="O5963" s="511">
        <v>42617</v>
      </c>
      <c r="P5963" s="512">
        <v>15</v>
      </c>
      <c r="V5963" s="504">
        <v>236.94200000000001</v>
      </c>
      <c r="AC5963" s="511">
        <f t="shared" si="185"/>
        <v>42983.583333318922</v>
      </c>
      <c r="AD5963" s="512">
        <f t="shared" si="184"/>
        <v>15</v>
      </c>
      <c r="AJ5963" s="504">
        <v>385</v>
      </c>
    </row>
    <row r="5964" spans="1:36" x14ac:dyDescent="0.2">
      <c r="A5964" s="511">
        <v>42252</v>
      </c>
      <c r="B5964" s="512">
        <v>16</v>
      </c>
      <c r="H5964" s="504">
        <v>263.166</v>
      </c>
      <c r="O5964" s="511">
        <v>42617</v>
      </c>
      <c r="P5964" s="512">
        <v>16</v>
      </c>
      <c r="V5964" s="504">
        <v>248.928</v>
      </c>
      <c r="AC5964" s="511">
        <f t="shared" si="185"/>
        <v>42983.624999985586</v>
      </c>
      <c r="AD5964" s="512">
        <f t="shared" si="184"/>
        <v>16</v>
      </c>
      <c r="AJ5964" s="504">
        <v>417</v>
      </c>
    </row>
    <row r="5965" spans="1:36" x14ac:dyDescent="0.2">
      <c r="A5965" s="511">
        <v>42252</v>
      </c>
      <c r="B5965" s="512">
        <v>17</v>
      </c>
      <c r="H5965" s="504">
        <v>271.26400000000001</v>
      </c>
      <c r="O5965" s="511">
        <v>42617</v>
      </c>
      <c r="P5965" s="512">
        <v>17</v>
      </c>
      <c r="V5965" s="504">
        <v>261.08199999999999</v>
      </c>
      <c r="AC5965" s="511">
        <f t="shared" si="185"/>
        <v>42983.666666652251</v>
      </c>
      <c r="AD5965" s="512">
        <f t="shared" si="184"/>
        <v>17</v>
      </c>
      <c r="AJ5965" s="504">
        <v>441</v>
      </c>
    </row>
    <row r="5966" spans="1:36" x14ac:dyDescent="0.2">
      <c r="A5966" s="511">
        <v>42252</v>
      </c>
      <c r="B5966" s="512">
        <v>18</v>
      </c>
      <c r="H5966" s="504">
        <v>277.36900000000003</v>
      </c>
      <c r="O5966" s="511">
        <v>42617</v>
      </c>
      <c r="P5966" s="512">
        <v>18</v>
      </c>
      <c r="V5966" s="504">
        <v>268.27199999999999</v>
      </c>
      <c r="AC5966" s="511">
        <f t="shared" si="185"/>
        <v>42983.708333318915</v>
      </c>
      <c r="AD5966" s="512">
        <f t="shared" si="184"/>
        <v>18</v>
      </c>
      <c r="AJ5966" s="504">
        <v>449</v>
      </c>
    </row>
    <row r="5967" spans="1:36" x14ac:dyDescent="0.2">
      <c r="A5967" s="511">
        <v>42252</v>
      </c>
      <c r="B5967" s="512">
        <v>19</v>
      </c>
      <c r="H5967" s="504">
        <v>275.18</v>
      </c>
      <c r="O5967" s="511">
        <v>42617</v>
      </c>
      <c r="P5967" s="512">
        <v>19</v>
      </c>
      <c r="V5967" s="504">
        <v>266.88299999999998</v>
      </c>
      <c r="AC5967" s="511">
        <f t="shared" si="185"/>
        <v>42983.749999985579</v>
      </c>
      <c r="AD5967" s="512">
        <f t="shared" si="184"/>
        <v>19</v>
      </c>
      <c r="AJ5967" s="504">
        <v>438</v>
      </c>
    </row>
    <row r="5968" spans="1:36" x14ac:dyDescent="0.2">
      <c r="A5968" s="511">
        <v>42252</v>
      </c>
      <c r="B5968" s="512">
        <v>20</v>
      </c>
      <c r="H5968" s="504">
        <v>271.815</v>
      </c>
      <c r="O5968" s="511">
        <v>42617</v>
      </c>
      <c r="P5968" s="512">
        <v>20</v>
      </c>
      <c r="V5968" s="504">
        <v>263.51299999999998</v>
      </c>
      <c r="AC5968" s="511">
        <f t="shared" si="185"/>
        <v>42983.791666652243</v>
      </c>
      <c r="AD5968" s="512">
        <f t="shared" si="184"/>
        <v>20</v>
      </c>
      <c r="AJ5968" s="504">
        <v>416</v>
      </c>
    </row>
    <row r="5969" spans="1:36" x14ac:dyDescent="0.2">
      <c r="A5969" s="511">
        <v>42252</v>
      </c>
      <c r="B5969" s="512">
        <v>21</v>
      </c>
      <c r="H5969" s="504">
        <v>271.97800000000001</v>
      </c>
      <c r="O5969" s="511">
        <v>42617</v>
      </c>
      <c r="P5969" s="512">
        <v>21</v>
      </c>
      <c r="V5969" s="504">
        <v>264.72800000000001</v>
      </c>
      <c r="AC5969" s="511">
        <f t="shared" si="185"/>
        <v>42983.833333318908</v>
      </c>
      <c r="AD5969" s="512">
        <f t="shared" si="184"/>
        <v>21</v>
      </c>
      <c r="AJ5969" s="504">
        <v>396</v>
      </c>
    </row>
    <row r="5970" spans="1:36" x14ac:dyDescent="0.2">
      <c r="A5970" s="511">
        <v>42252</v>
      </c>
      <c r="B5970" s="512">
        <v>22</v>
      </c>
      <c r="H5970" s="504">
        <v>259.363</v>
      </c>
      <c r="O5970" s="511">
        <v>42617</v>
      </c>
      <c r="P5970" s="512">
        <v>22</v>
      </c>
      <c r="V5970" s="504">
        <v>252.61199999999999</v>
      </c>
      <c r="AC5970" s="511">
        <f t="shared" si="185"/>
        <v>42983.874999985572</v>
      </c>
      <c r="AD5970" s="512">
        <f t="shared" si="184"/>
        <v>22</v>
      </c>
      <c r="AJ5970" s="504">
        <v>370</v>
      </c>
    </row>
    <row r="5971" spans="1:36" x14ac:dyDescent="0.2">
      <c r="A5971" s="511">
        <v>42252</v>
      </c>
      <c r="B5971" s="512">
        <v>23</v>
      </c>
      <c r="H5971" s="504">
        <v>241.48400000000001</v>
      </c>
      <c r="O5971" s="511">
        <v>42617</v>
      </c>
      <c r="P5971" s="512">
        <v>23</v>
      </c>
      <c r="V5971" s="504">
        <v>234.13300000000001</v>
      </c>
      <c r="AC5971" s="511">
        <f t="shared" si="185"/>
        <v>42983.916666652236</v>
      </c>
      <c r="AD5971" s="512">
        <f t="shared" si="184"/>
        <v>23</v>
      </c>
      <c r="AJ5971" s="504">
        <v>321</v>
      </c>
    </row>
    <row r="5972" spans="1:36" x14ac:dyDescent="0.2">
      <c r="A5972" s="511">
        <v>42252</v>
      </c>
      <c r="B5972" s="512">
        <v>24</v>
      </c>
      <c r="H5972" s="504">
        <v>223.45</v>
      </c>
      <c r="O5972" s="511">
        <v>42617</v>
      </c>
      <c r="P5972" s="512">
        <v>24</v>
      </c>
      <c r="V5972" s="504">
        <v>215.21100000000001</v>
      </c>
      <c r="AC5972" s="511">
        <f t="shared" si="185"/>
        <v>42983.9583333189</v>
      </c>
      <c r="AD5972" s="512">
        <f t="shared" si="184"/>
        <v>24</v>
      </c>
      <c r="AJ5972" s="504">
        <v>274</v>
      </c>
    </row>
    <row r="5973" spans="1:36" x14ac:dyDescent="0.2">
      <c r="A5973" s="511">
        <v>42253</v>
      </c>
      <c r="B5973" s="512">
        <v>1</v>
      </c>
      <c r="H5973" s="504">
        <v>210.33</v>
      </c>
      <c r="O5973" s="511">
        <v>42618</v>
      </c>
      <c r="P5973" s="512">
        <v>1</v>
      </c>
      <c r="V5973" s="504">
        <v>201.24600000000001</v>
      </c>
      <c r="AC5973" s="511">
        <f t="shared" si="185"/>
        <v>42983.999999985565</v>
      </c>
      <c r="AD5973" s="512">
        <f t="shared" si="184"/>
        <v>1</v>
      </c>
      <c r="AJ5973" s="504">
        <v>243</v>
      </c>
    </row>
    <row r="5974" spans="1:36" x14ac:dyDescent="0.2">
      <c r="A5974" s="511">
        <v>42253</v>
      </c>
      <c r="B5974" s="512">
        <v>2</v>
      </c>
      <c r="H5974" s="504">
        <v>200.28700000000001</v>
      </c>
      <c r="O5974" s="511">
        <v>42618</v>
      </c>
      <c r="P5974" s="512">
        <v>2</v>
      </c>
      <c r="V5974" s="504">
        <v>192.79900000000001</v>
      </c>
      <c r="AC5974" s="511">
        <f t="shared" si="185"/>
        <v>42984.041666652229</v>
      </c>
      <c r="AD5974" s="512">
        <f t="shared" ref="AD5974:AD6037" si="186">B5974</f>
        <v>2</v>
      </c>
      <c r="AJ5974" s="504">
        <v>227</v>
      </c>
    </row>
    <row r="5975" spans="1:36" x14ac:dyDescent="0.2">
      <c r="A5975" s="511">
        <v>42253</v>
      </c>
      <c r="B5975" s="512">
        <v>3</v>
      </c>
      <c r="H5975" s="504">
        <v>194.946</v>
      </c>
      <c r="O5975" s="511">
        <v>42618</v>
      </c>
      <c r="P5975" s="512">
        <v>3</v>
      </c>
      <c r="V5975" s="504">
        <v>187.95099999999999</v>
      </c>
      <c r="AC5975" s="511">
        <f t="shared" ref="AC5975:AC6038" si="187">AC5974+1/24</f>
        <v>42984.083333318893</v>
      </c>
      <c r="AD5975" s="512">
        <f t="shared" si="186"/>
        <v>3</v>
      </c>
      <c r="AJ5975" s="504">
        <v>219</v>
      </c>
    </row>
    <row r="5976" spans="1:36" x14ac:dyDescent="0.2">
      <c r="A5976" s="511">
        <v>42253</v>
      </c>
      <c r="B5976" s="512">
        <v>4</v>
      </c>
      <c r="H5976" s="504">
        <v>190.74100000000001</v>
      </c>
      <c r="O5976" s="511">
        <v>42618</v>
      </c>
      <c r="P5976" s="512">
        <v>4</v>
      </c>
      <c r="V5976" s="504">
        <v>183.52799999999999</v>
      </c>
      <c r="AC5976" s="511">
        <f t="shared" si="187"/>
        <v>42984.124999985557</v>
      </c>
      <c r="AD5976" s="512">
        <f t="shared" si="186"/>
        <v>4</v>
      </c>
      <c r="AJ5976" s="504">
        <v>215</v>
      </c>
    </row>
    <row r="5977" spans="1:36" x14ac:dyDescent="0.2">
      <c r="A5977" s="511">
        <v>42253</v>
      </c>
      <c r="B5977" s="512">
        <v>5</v>
      </c>
      <c r="H5977" s="504">
        <v>189.62700000000001</v>
      </c>
      <c r="O5977" s="511">
        <v>42618</v>
      </c>
      <c r="P5977" s="512">
        <v>5</v>
      </c>
      <c r="V5977" s="504">
        <v>185.3</v>
      </c>
      <c r="AC5977" s="511">
        <f t="shared" si="187"/>
        <v>42984.166666652221</v>
      </c>
      <c r="AD5977" s="512">
        <f t="shared" si="186"/>
        <v>5</v>
      </c>
      <c r="AJ5977" s="504">
        <v>214</v>
      </c>
    </row>
    <row r="5978" spans="1:36" x14ac:dyDescent="0.2">
      <c r="A5978" s="511">
        <v>42253</v>
      </c>
      <c r="B5978" s="512">
        <v>6</v>
      </c>
      <c r="H5978" s="504">
        <v>187.54599999999999</v>
      </c>
      <c r="O5978" s="511">
        <v>42618</v>
      </c>
      <c r="P5978" s="512">
        <v>6</v>
      </c>
      <c r="V5978" s="504">
        <v>189.714</v>
      </c>
      <c r="AC5978" s="511">
        <f t="shared" si="187"/>
        <v>42984.208333318886</v>
      </c>
      <c r="AD5978" s="512">
        <f t="shared" si="186"/>
        <v>6</v>
      </c>
      <c r="AJ5978" s="504">
        <v>216</v>
      </c>
    </row>
    <row r="5979" spans="1:36" x14ac:dyDescent="0.2">
      <c r="A5979" s="511">
        <v>42253</v>
      </c>
      <c r="B5979" s="512">
        <v>7</v>
      </c>
      <c r="H5979" s="504">
        <v>183.751</v>
      </c>
      <c r="O5979" s="511">
        <v>42618</v>
      </c>
      <c r="P5979" s="512">
        <v>7</v>
      </c>
      <c r="V5979" s="504">
        <v>195.696</v>
      </c>
      <c r="AC5979" s="511">
        <f t="shared" si="187"/>
        <v>42984.24999998555</v>
      </c>
      <c r="AD5979" s="512">
        <f t="shared" si="186"/>
        <v>7</v>
      </c>
      <c r="AJ5979" s="504">
        <v>220</v>
      </c>
    </row>
    <row r="5980" spans="1:36" x14ac:dyDescent="0.2">
      <c r="A5980" s="511">
        <v>42253</v>
      </c>
      <c r="B5980" s="512">
        <v>8</v>
      </c>
      <c r="H5980" s="504">
        <v>181.303</v>
      </c>
      <c r="O5980" s="511">
        <v>42618</v>
      </c>
      <c r="P5980" s="512">
        <v>8</v>
      </c>
      <c r="V5980" s="504">
        <v>203.999</v>
      </c>
      <c r="AC5980" s="511">
        <f t="shared" si="187"/>
        <v>42984.291666652214</v>
      </c>
      <c r="AD5980" s="512">
        <f t="shared" si="186"/>
        <v>8</v>
      </c>
      <c r="AJ5980" s="504">
        <v>229</v>
      </c>
    </row>
    <row r="5981" spans="1:36" x14ac:dyDescent="0.2">
      <c r="A5981" s="511">
        <v>42253</v>
      </c>
      <c r="B5981" s="512">
        <v>9</v>
      </c>
      <c r="H5981" s="504">
        <v>187.89500000000001</v>
      </c>
      <c r="O5981" s="511">
        <v>42618</v>
      </c>
      <c r="P5981" s="512">
        <v>9</v>
      </c>
      <c r="V5981" s="504">
        <v>215.19499999999999</v>
      </c>
      <c r="AC5981" s="511">
        <f t="shared" si="187"/>
        <v>42984.333333318878</v>
      </c>
      <c r="AD5981" s="512">
        <f t="shared" si="186"/>
        <v>9</v>
      </c>
      <c r="AJ5981" s="504">
        <v>238</v>
      </c>
    </row>
    <row r="5982" spans="1:36" x14ac:dyDescent="0.2">
      <c r="A5982" s="511">
        <v>42253</v>
      </c>
      <c r="B5982" s="512">
        <v>10</v>
      </c>
      <c r="H5982" s="504">
        <v>196.15199999999999</v>
      </c>
      <c r="O5982" s="511">
        <v>42618</v>
      </c>
      <c r="P5982" s="512">
        <v>10</v>
      </c>
      <c r="V5982" s="504">
        <v>225.631</v>
      </c>
      <c r="AC5982" s="511">
        <f t="shared" si="187"/>
        <v>42984.374999985543</v>
      </c>
      <c r="AD5982" s="512">
        <f t="shared" si="186"/>
        <v>10</v>
      </c>
      <c r="AJ5982" s="504">
        <v>249</v>
      </c>
    </row>
    <row r="5983" spans="1:36" x14ac:dyDescent="0.2">
      <c r="A5983" s="511">
        <v>42253</v>
      </c>
      <c r="B5983" s="512">
        <v>11</v>
      </c>
      <c r="H5983" s="504">
        <v>204.31399999999999</v>
      </c>
      <c r="O5983" s="511">
        <v>42618</v>
      </c>
      <c r="P5983" s="512">
        <v>11</v>
      </c>
      <c r="V5983" s="504">
        <v>236.208</v>
      </c>
      <c r="AC5983" s="511">
        <f t="shared" si="187"/>
        <v>42984.416666652207</v>
      </c>
      <c r="AD5983" s="512">
        <f t="shared" si="186"/>
        <v>11</v>
      </c>
      <c r="AJ5983" s="504">
        <v>261</v>
      </c>
    </row>
    <row r="5984" spans="1:36" x14ac:dyDescent="0.2">
      <c r="A5984" s="511">
        <v>42253</v>
      </c>
      <c r="B5984" s="512">
        <v>12</v>
      </c>
      <c r="H5984" s="504">
        <v>211.86600000000001</v>
      </c>
      <c r="O5984" s="511">
        <v>42618</v>
      </c>
      <c r="P5984" s="512">
        <v>12</v>
      </c>
      <c r="V5984" s="504">
        <v>247.22800000000001</v>
      </c>
      <c r="AC5984" s="511">
        <f t="shared" si="187"/>
        <v>42984.458333318871</v>
      </c>
      <c r="AD5984" s="512">
        <f t="shared" si="186"/>
        <v>12</v>
      </c>
      <c r="AJ5984" s="504">
        <v>275</v>
      </c>
    </row>
    <row r="5985" spans="1:36" x14ac:dyDescent="0.2">
      <c r="A5985" s="511">
        <v>42253</v>
      </c>
      <c r="B5985" s="512">
        <v>13</v>
      </c>
      <c r="H5985" s="504">
        <v>220.34100000000001</v>
      </c>
      <c r="O5985" s="511">
        <v>42618</v>
      </c>
      <c r="P5985" s="512">
        <v>13</v>
      </c>
      <c r="V5985" s="504">
        <v>260.50599999999997</v>
      </c>
      <c r="AC5985" s="511">
        <f t="shared" si="187"/>
        <v>42984.499999985535</v>
      </c>
      <c r="AD5985" s="512">
        <f t="shared" si="186"/>
        <v>13</v>
      </c>
      <c r="AJ5985" s="504">
        <v>295</v>
      </c>
    </row>
    <row r="5986" spans="1:36" x14ac:dyDescent="0.2">
      <c r="A5986" s="511">
        <v>42253</v>
      </c>
      <c r="B5986" s="512">
        <v>14</v>
      </c>
      <c r="H5986" s="504">
        <v>231.911</v>
      </c>
      <c r="O5986" s="511">
        <v>42618</v>
      </c>
      <c r="P5986" s="512">
        <v>14</v>
      </c>
      <c r="V5986" s="504">
        <v>274.29599999999999</v>
      </c>
      <c r="AC5986" s="511">
        <f t="shared" si="187"/>
        <v>42984.5416666522</v>
      </c>
      <c r="AD5986" s="512">
        <f t="shared" si="186"/>
        <v>14</v>
      </c>
      <c r="AJ5986" s="504">
        <v>320</v>
      </c>
    </row>
    <row r="5987" spans="1:36" x14ac:dyDescent="0.2">
      <c r="A5987" s="511">
        <v>42253</v>
      </c>
      <c r="B5987" s="512">
        <v>15</v>
      </c>
      <c r="H5987" s="504">
        <v>248.74100000000001</v>
      </c>
      <c r="O5987" s="511">
        <v>42618</v>
      </c>
      <c r="P5987" s="512">
        <v>15</v>
      </c>
      <c r="V5987" s="504">
        <v>287.81099999999998</v>
      </c>
      <c r="AC5987" s="511">
        <f t="shared" si="187"/>
        <v>42984.583333318864</v>
      </c>
      <c r="AD5987" s="512">
        <f t="shared" si="186"/>
        <v>15</v>
      </c>
      <c r="AJ5987" s="504">
        <v>353</v>
      </c>
    </row>
    <row r="5988" spans="1:36" x14ac:dyDescent="0.2">
      <c r="A5988" s="511">
        <v>42253</v>
      </c>
      <c r="B5988" s="512">
        <v>16</v>
      </c>
      <c r="H5988" s="504">
        <v>266.07299999999998</v>
      </c>
      <c r="O5988" s="511">
        <v>42618</v>
      </c>
      <c r="P5988" s="512">
        <v>16</v>
      </c>
      <c r="V5988" s="504">
        <v>302.58100000000002</v>
      </c>
      <c r="AC5988" s="511">
        <f t="shared" si="187"/>
        <v>42984.624999985528</v>
      </c>
      <c r="AD5988" s="512">
        <f t="shared" si="186"/>
        <v>16</v>
      </c>
      <c r="AJ5988" s="504">
        <v>384</v>
      </c>
    </row>
    <row r="5989" spans="1:36" x14ac:dyDescent="0.2">
      <c r="A5989" s="511">
        <v>42253</v>
      </c>
      <c r="B5989" s="512">
        <v>17</v>
      </c>
      <c r="H5989" s="504">
        <v>282.19</v>
      </c>
      <c r="O5989" s="511">
        <v>42618</v>
      </c>
      <c r="P5989" s="512">
        <v>17</v>
      </c>
      <c r="V5989" s="504">
        <v>315.55799999999999</v>
      </c>
      <c r="AC5989" s="511">
        <f t="shared" si="187"/>
        <v>42984.666666652192</v>
      </c>
      <c r="AD5989" s="512">
        <f t="shared" si="186"/>
        <v>17</v>
      </c>
      <c r="AJ5989" s="504">
        <v>403</v>
      </c>
    </row>
    <row r="5990" spans="1:36" x14ac:dyDescent="0.2">
      <c r="A5990" s="511">
        <v>42253</v>
      </c>
      <c r="B5990" s="512">
        <v>18</v>
      </c>
      <c r="H5990" s="504">
        <v>291.202</v>
      </c>
      <c r="O5990" s="511">
        <v>42618</v>
      </c>
      <c r="P5990" s="512">
        <v>18</v>
      </c>
      <c r="V5990" s="504">
        <v>319.74599999999998</v>
      </c>
      <c r="AC5990" s="511">
        <f t="shared" si="187"/>
        <v>42984.708333318857</v>
      </c>
      <c r="AD5990" s="512">
        <f t="shared" si="186"/>
        <v>18</v>
      </c>
      <c r="AJ5990" s="504">
        <v>406</v>
      </c>
    </row>
    <row r="5991" spans="1:36" x14ac:dyDescent="0.2">
      <c r="A5991" s="511">
        <v>42253</v>
      </c>
      <c r="B5991" s="512">
        <v>19</v>
      </c>
      <c r="H5991" s="504">
        <v>291.346</v>
      </c>
      <c r="O5991" s="511">
        <v>42618</v>
      </c>
      <c r="P5991" s="512">
        <v>19</v>
      </c>
      <c r="V5991" s="504">
        <v>315.82900000000001</v>
      </c>
      <c r="AC5991" s="511">
        <f t="shared" si="187"/>
        <v>42984.749999985521</v>
      </c>
      <c r="AD5991" s="512">
        <f t="shared" si="186"/>
        <v>19</v>
      </c>
      <c r="AJ5991" s="504">
        <v>395</v>
      </c>
    </row>
    <row r="5992" spans="1:36" x14ac:dyDescent="0.2">
      <c r="A5992" s="511">
        <v>42253</v>
      </c>
      <c r="B5992" s="512">
        <v>20</v>
      </c>
      <c r="H5992" s="504">
        <v>280.76</v>
      </c>
      <c r="O5992" s="511">
        <v>42618</v>
      </c>
      <c r="P5992" s="512">
        <v>20</v>
      </c>
      <c r="V5992" s="504">
        <v>310.34699999999998</v>
      </c>
      <c r="AC5992" s="511">
        <f t="shared" si="187"/>
        <v>42984.791666652185</v>
      </c>
      <c r="AD5992" s="512">
        <f t="shared" si="186"/>
        <v>20</v>
      </c>
      <c r="AJ5992" s="504">
        <v>371</v>
      </c>
    </row>
    <row r="5993" spans="1:36" x14ac:dyDescent="0.2">
      <c r="A5993" s="511">
        <v>42253</v>
      </c>
      <c r="B5993" s="512">
        <v>21</v>
      </c>
      <c r="H5993" s="504">
        <v>274.983</v>
      </c>
      <c r="O5993" s="511">
        <v>42618</v>
      </c>
      <c r="P5993" s="512">
        <v>21</v>
      </c>
      <c r="V5993" s="504">
        <v>308.68599999999998</v>
      </c>
      <c r="AC5993" s="511">
        <f t="shared" si="187"/>
        <v>42984.833333318849</v>
      </c>
      <c r="AD5993" s="512">
        <f t="shared" si="186"/>
        <v>21</v>
      </c>
      <c r="AJ5993" s="504">
        <v>357</v>
      </c>
    </row>
    <row r="5994" spans="1:36" x14ac:dyDescent="0.2">
      <c r="A5994" s="511">
        <v>42253</v>
      </c>
      <c r="B5994" s="512">
        <v>22</v>
      </c>
      <c r="H5994" s="504">
        <v>257.33300000000003</v>
      </c>
      <c r="O5994" s="511">
        <v>42618</v>
      </c>
      <c r="P5994" s="512">
        <v>22</v>
      </c>
      <c r="V5994" s="504">
        <v>288.21899999999999</v>
      </c>
      <c r="AC5994" s="511">
        <f t="shared" si="187"/>
        <v>42984.874999985514</v>
      </c>
      <c r="AD5994" s="512">
        <f t="shared" si="186"/>
        <v>22</v>
      </c>
      <c r="AJ5994" s="504">
        <v>336</v>
      </c>
    </row>
    <row r="5995" spans="1:36" x14ac:dyDescent="0.2">
      <c r="A5995" s="511">
        <v>42253</v>
      </c>
      <c r="B5995" s="512">
        <v>23</v>
      </c>
      <c r="H5995" s="504">
        <v>237.01900000000001</v>
      </c>
      <c r="O5995" s="511">
        <v>42618</v>
      </c>
      <c r="P5995" s="512">
        <v>23</v>
      </c>
      <c r="V5995" s="504">
        <v>258.267</v>
      </c>
      <c r="AC5995" s="511">
        <f t="shared" si="187"/>
        <v>42984.916666652178</v>
      </c>
      <c r="AD5995" s="512">
        <f t="shared" si="186"/>
        <v>23</v>
      </c>
      <c r="AJ5995" s="504">
        <v>299</v>
      </c>
    </row>
    <row r="5996" spans="1:36" x14ac:dyDescent="0.2">
      <c r="A5996" s="511">
        <v>42253</v>
      </c>
      <c r="B5996" s="512">
        <v>24</v>
      </c>
      <c r="H5996" s="504">
        <v>216.11099999999999</v>
      </c>
      <c r="O5996" s="511">
        <v>42618</v>
      </c>
      <c r="P5996" s="512">
        <v>24</v>
      </c>
      <c r="V5996" s="504">
        <v>233.51300000000001</v>
      </c>
      <c r="AC5996" s="511">
        <f t="shared" si="187"/>
        <v>42984.958333318842</v>
      </c>
      <c r="AD5996" s="512">
        <f t="shared" si="186"/>
        <v>24</v>
      </c>
      <c r="AJ5996" s="504">
        <v>261</v>
      </c>
    </row>
    <row r="5997" spans="1:36" x14ac:dyDescent="0.2">
      <c r="A5997" s="511">
        <v>42254</v>
      </c>
      <c r="B5997" s="512">
        <v>1</v>
      </c>
      <c r="H5997" s="504">
        <v>201.16499999999999</v>
      </c>
      <c r="O5997" s="511">
        <v>42619</v>
      </c>
      <c r="P5997" s="512">
        <v>1</v>
      </c>
      <c r="V5997" s="504">
        <v>219.34899999999999</v>
      </c>
      <c r="AC5997" s="511">
        <f t="shared" si="187"/>
        <v>42984.999999985506</v>
      </c>
      <c r="AD5997" s="512">
        <f t="shared" si="186"/>
        <v>1</v>
      </c>
      <c r="AJ5997" s="504">
        <v>238</v>
      </c>
    </row>
    <row r="5998" spans="1:36" x14ac:dyDescent="0.2">
      <c r="A5998" s="511">
        <v>42254</v>
      </c>
      <c r="B5998" s="512">
        <v>2</v>
      </c>
      <c r="H5998" s="504">
        <v>191.791</v>
      </c>
      <c r="O5998" s="511">
        <v>42619</v>
      </c>
      <c r="P5998" s="512">
        <v>2</v>
      </c>
      <c r="V5998" s="504">
        <v>210.40799999999999</v>
      </c>
      <c r="AC5998" s="511">
        <f t="shared" si="187"/>
        <v>42985.041666652171</v>
      </c>
      <c r="AD5998" s="512">
        <f t="shared" si="186"/>
        <v>2</v>
      </c>
      <c r="AJ5998" s="504">
        <v>223</v>
      </c>
    </row>
    <row r="5999" spans="1:36" x14ac:dyDescent="0.2">
      <c r="A5999" s="511">
        <v>42254</v>
      </c>
      <c r="B5999" s="512">
        <v>3</v>
      </c>
      <c r="H5999" s="504">
        <v>184.977</v>
      </c>
      <c r="O5999" s="511">
        <v>42619</v>
      </c>
      <c r="P5999" s="512">
        <v>3</v>
      </c>
      <c r="V5999" s="504">
        <v>204.61199999999999</v>
      </c>
      <c r="AC5999" s="511">
        <f t="shared" si="187"/>
        <v>42985.083333318835</v>
      </c>
      <c r="AD5999" s="512">
        <f t="shared" si="186"/>
        <v>3</v>
      </c>
      <c r="AJ5999" s="504">
        <v>217</v>
      </c>
    </row>
    <row r="6000" spans="1:36" x14ac:dyDescent="0.2">
      <c r="A6000" s="511">
        <v>42254</v>
      </c>
      <c r="B6000" s="512">
        <v>4</v>
      </c>
      <c r="H6000" s="504">
        <v>180.40700000000001</v>
      </c>
      <c r="O6000" s="511">
        <v>42619</v>
      </c>
      <c r="P6000" s="512">
        <v>4</v>
      </c>
      <c r="V6000" s="504">
        <v>202.56399999999999</v>
      </c>
      <c r="AC6000" s="511">
        <f t="shared" si="187"/>
        <v>42985.124999985499</v>
      </c>
      <c r="AD6000" s="512">
        <f t="shared" si="186"/>
        <v>4</v>
      </c>
      <c r="AJ6000" s="504">
        <v>214</v>
      </c>
    </row>
    <row r="6001" spans="1:36" x14ac:dyDescent="0.2">
      <c r="A6001" s="511">
        <v>42254</v>
      </c>
      <c r="B6001" s="512">
        <v>5</v>
      </c>
      <c r="H6001" s="504">
        <v>181.71700000000001</v>
      </c>
      <c r="O6001" s="511">
        <v>42619</v>
      </c>
      <c r="P6001" s="512">
        <v>5</v>
      </c>
      <c r="V6001" s="504">
        <v>206.99</v>
      </c>
      <c r="AC6001" s="511">
        <f t="shared" si="187"/>
        <v>42985.166666652163</v>
      </c>
      <c r="AD6001" s="512">
        <f t="shared" si="186"/>
        <v>5</v>
      </c>
      <c r="AJ6001" s="504">
        <v>213</v>
      </c>
    </row>
    <row r="6002" spans="1:36" x14ac:dyDescent="0.2">
      <c r="A6002" s="511">
        <v>42254</v>
      </c>
      <c r="B6002" s="512">
        <v>6</v>
      </c>
      <c r="H6002" s="504">
        <v>186.35499999999999</v>
      </c>
      <c r="O6002" s="511">
        <v>42619</v>
      </c>
      <c r="P6002" s="512">
        <v>6</v>
      </c>
      <c r="V6002" s="504">
        <v>219.12100000000001</v>
      </c>
      <c r="AC6002" s="511">
        <f t="shared" si="187"/>
        <v>42985.208333318827</v>
      </c>
      <c r="AD6002" s="512">
        <f t="shared" si="186"/>
        <v>6</v>
      </c>
      <c r="AJ6002" s="504">
        <v>214</v>
      </c>
    </row>
    <row r="6003" spans="1:36" x14ac:dyDescent="0.2">
      <c r="A6003" s="511">
        <v>42254</v>
      </c>
      <c r="B6003" s="512">
        <v>7</v>
      </c>
      <c r="H6003" s="504">
        <v>191.76900000000001</v>
      </c>
      <c r="O6003" s="511">
        <v>42619</v>
      </c>
      <c r="P6003" s="512">
        <v>7</v>
      </c>
      <c r="V6003" s="504">
        <v>238.04900000000001</v>
      </c>
      <c r="AC6003" s="511">
        <f t="shared" si="187"/>
        <v>42985.249999985492</v>
      </c>
      <c r="AD6003" s="512">
        <f t="shared" si="186"/>
        <v>7</v>
      </c>
      <c r="AJ6003" s="504">
        <v>219</v>
      </c>
    </row>
    <row r="6004" spans="1:36" x14ac:dyDescent="0.2">
      <c r="A6004" s="511">
        <v>42254</v>
      </c>
      <c r="B6004" s="512">
        <v>8</v>
      </c>
      <c r="H6004" s="504">
        <v>195.91800000000001</v>
      </c>
      <c r="O6004" s="511">
        <v>42619</v>
      </c>
      <c r="P6004" s="512">
        <v>8</v>
      </c>
      <c r="V6004" s="504">
        <v>248.91</v>
      </c>
      <c r="AC6004" s="511">
        <f t="shared" si="187"/>
        <v>42985.291666652156</v>
      </c>
      <c r="AD6004" s="512">
        <f t="shared" si="186"/>
        <v>8</v>
      </c>
      <c r="AJ6004" s="504">
        <v>226</v>
      </c>
    </row>
    <row r="6005" spans="1:36" x14ac:dyDescent="0.2">
      <c r="A6005" s="511">
        <v>42254</v>
      </c>
      <c r="B6005" s="512">
        <v>9</v>
      </c>
      <c r="H6005" s="504">
        <v>205.971</v>
      </c>
      <c r="O6005" s="511">
        <v>42619</v>
      </c>
      <c r="P6005" s="512">
        <v>9</v>
      </c>
      <c r="V6005" s="504">
        <v>253.76400000000001</v>
      </c>
      <c r="AC6005" s="511">
        <f t="shared" si="187"/>
        <v>42985.33333331882</v>
      </c>
      <c r="AD6005" s="512">
        <f t="shared" si="186"/>
        <v>9</v>
      </c>
      <c r="AJ6005" s="504">
        <v>235</v>
      </c>
    </row>
    <row r="6006" spans="1:36" x14ac:dyDescent="0.2">
      <c r="A6006" s="511">
        <v>42254</v>
      </c>
      <c r="B6006" s="512">
        <v>10</v>
      </c>
      <c r="H6006" s="504">
        <v>217.98</v>
      </c>
      <c r="O6006" s="511">
        <v>42619</v>
      </c>
      <c r="P6006" s="512">
        <v>10</v>
      </c>
      <c r="V6006" s="504">
        <v>262.37200000000001</v>
      </c>
      <c r="AC6006" s="511">
        <f t="shared" si="187"/>
        <v>42985.374999985484</v>
      </c>
      <c r="AD6006" s="512">
        <f t="shared" si="186"/>
        <v>10</v>
      </c>
      <c r="AJ6006" s="504">
        <v>245</v>
      </c>
    </row>
    <row r="6007" spans="1:36" x14ac:dyDescent="0.2">
      <c r="A6007" s="511">
        <v>42254</v>
      </c>
      <c r="B6007" s="512">
        <v>11</v>
      </c>
      <c r="H6007" s="504">
        <v>232.114</v>
      </c>
      <c r="O6007" s="511">
        <v>42619</v>
      </c>
      <c r="P6007" s="512">
        <v>11</v>
      </c>
      <c r="V6007" s="504">
        <v>276.416</v>
      </c>
      <c r="AC6007" s="511">
        <f t="shared" si="187"/>
        <v>42985.416666652149</v>
      </c>
      <c r="AD6007" s="512">
        <f t="shared" si="186"/>
        <v>11</v>
      </c>
      <c r="AJ6007" s="504">
        <v>260</v>
      </c>
    </row>
    <row r="6008" spans="1:36" x14ac:dyDescent="0.2">
      <c r="A6008" s="511">
        <v>42254</v>
      </c>
      <c r="B6008" s="512">
        <v>12</v>
      </c>
      <c r="H6008" s="504">
        <v>245.28100000000001</v>
      </c>
      <c r="O6008" s="511">
        <v>42619</v>
      </c>
      <c r="P6008" s="512">
        <v>12</v>
      </c>
      <c r="V6008" s="504">
        <v>288.44</v>
      </c>
      <c r="AC6008" s="511">
        <f t="shared" si="187"/>
        <v>42985.458333318813</v>
      </c>
      <c r="AD6008" s="512">
        <f t="shared" si="186"/>
        <v>12</v>
      </c>
      <c r="AJ6008" s="504">
        <v>277</v>
      </c>
    </row>
    <row r="6009" spans="1:36" x14ac:dyDescent="0.2">
      <c r="A6009" s="511">
        <v>42254</v>
      </c>
      <c r="B6009" s="512">
        <v>13</v>
      </c>
      <c r="H6009" s="504">
        <v>262.30200000000002</v>
      </c>
      <c r="O6009" s="511">
        <v>42619</v>
      </c>
      <c r="P6009" s="512">
        <v>13</v>
      </c>
      <c r="V6009" s="504">
        <v>304.017</v>
      </c>
      <c r="AC6009" s="511">
        <f t="shared" si="187"/>
        <v>42985.499999985477</v>
      </c>
      <c r="AD6009" s="512">
        <f t="shared" si="186"/>
        <v>13</v>
      </c>
      <c r="AJ6009" s="504">
        <v>298</v>
      </c>
    </row>
    <row r="6010" spans="1:36" x14ac:dyDescent="0.2">
      <c r="A6010" s="511">
        <v>42254</v>
      </c>
      <c r="B6010" s="512">
        <v>14</v>
      </c>
      <c r="H6010" s="504">
        <v>283.50400000000002</v>
      </c>
      <c r="O6010" s="511">
        <v>42619</v>
      </c>
      <c r="P6010" s="512">
        <v>14</v>
      </c>
      <c r="V6010" s="504">
        <v>323.483</v>
      </c>
      <c r="AC6010" s="511">
        <f t="shared" si="187"/>
        <v>42985.541666652141</v>
      </c>
      <c r="AD6010" s="512">
        <f t="shared" si="186"/>
        <v>14</v>
      </c>
      <c r="AJ6010" s="504">
        <v>325</v>
      </c>
    </row>
    <row r="6011" spans="1:36" x14ac:dyDescent="0.2">
      <c r="A6011" s="511">
        <v>42254</v>
      </c>
      <c r="B6011" s="512">
        <v>15</v>
      </c>
      <c r="H6011" s="504">
        <v>310.267</v>
      </c>
      <c r="O6011" s="511">
        <v>42619</v>
      </c>
      <c r="P6011" s="512">
        <v>15</v>
      </c>
      <c r="V6011" s="504">
        <v>343.358</v>
      </c>
      <c r="AC6011" s="511">
        <f t="shared" si="187"/>
        <v>42985.583333318806</v>
      </c>
      <c r="AD6011" s="512">
        <f t="shared" si="186"/>
        <v>15</v>
      </c>
      <c r="AJ6011" s="504">
        <v>361</v>
      </c>
    </row>
    <row r="6012" spans="1:36" x14ac:dyDescent="0.2">
      <c r="A6012" s="511">
        <v>42254</v>
      </c>
      <c r="B6012" s="512">
        <v>16</v>
      </c>
      <c r="H6012" s="504">
        <v>334.42099999999999</v>
      </c>
      <c r="O6012" s="511">
        <v>42619</v>
      </c>
      <c r="P6012" s="512">
        <v>16</v>
      </c>
      <c r="V6012" s="504">
        <v>364.42</v>
      </c>
      <c r="AC6012" s="511">
        <f t="shared" si="187"/>
        <v>42985.62499998547</v>
      </c>
      <c r="AD6012" s="512">
        <f t="shared" si="186"/>
        <v>16</v>
      </c>
      <c r="AJ6012" s="504">
        <v>396</v>
      </c>
    </row>
    <row r="6013" spans="1:36" x14ac:dyDescent="0.2">
      <c r="A6013" s="511">
        <v>42254</v>
      </c>
      <c r="B6013" s="512">
        <v>17</v>
      </c>
      <c r="H6013" s="504">
        <v>353.76900000000001</v>
      </c>
      <c r="O6013" s="511">
        <v>42619</v>
      </c>
      <c r="P6013" s="512">
        <v>17</v>
      </c>
      <c r="V6013" s="504">
        <v>379.51299999999998</v>
      </c>
      <c r="AC6013" s="511">
        <f t="shared" si="187"/>
        <v>42985.666666652134</v>
      </c>
      <c r="AD6013" s="512">
        <f t="shared" si="186"/>
        <v>17</v>
      </c>
      <c r="AJ6013" s="504">
        <v>419</v>
      </c>
    </row>
    <row r="6014" spans="1:36" x14ac:dyDescent="0.2">
      <c r="A6014" s="511">
        <v>42254</v>
      </c>
      <c r="B6014" s="512">
        <v>18</v>
      </c>
      <c r="H6014" s="504">
        <v>362.40100000000001</v>
      </c>
      <c r="O6014" s="511">
        <v>42619</v>
      </c>
      <c r="P6014" s="512">
        <v>18</v>
      </c>
      <c r="V6014" s="504">
        <v>383.41699999999997</v>
      </c>
      <c r="AC6014" s="511">
        <f t="shared" si="187"/>
        <v>42985.708333318798</v>
      </c>
      <c r="AD6014" s="512">
        <f t="shared" si="186"/>
        <v>18</v>
      </c>
      <c r="AJ6014" s="504">
        <v>424</v>
      </c>
    </row>
    <row r="6015" spans="1:36" x14ac:dyDescent="0.2">
      <c r="A6015" s="511">
        <v>42254</v>
      </c>
      <c r="B6015" s="512">
        <v>19</v>
      </c>
      <c r="H6015" s="504">
        <v>357.70600000000002</v>
      </c>
      <c r="O6015" s="511">
        <v>42619</v>
      </c>
      <c r="P6015" s="512">
        <v>19</v>
      </c>
      <c r="V6015" s="504">
        <v>373.18400000000003</v>
      </c>
      <c r="AC6015" s="511">
        <f t="shared" si="187"/>
        <v>42985.749999985463</v>
      </c>
      <c r="AD6015" s="512">
        <f t="shared" si="186"/>
        <v>19</v>
      </c>
      <c r="AJ6015" s="504">
        <v>411</v>
      </c>
    </row>
    <row r="6016" spans="1:36" x14ac:dyDescent="0.2">
      <c r="A6016" s="511">
        <v>42254</v>
      </c>
      <c r="B6016" s="512">
        <v>20</v>
      </c>
      <c r="H6016" s="504">
        <v>345.642</v>
      </c>
      <c r="O6016" s="511">
        <v>42619</v>
      </c>
      <c r="P6016" s="512">
        <v>20</v>
      </c>
      <c r="V6016" s="504">
        <v>362.01</v>
      </c>
      <c r="AC6016" s="511">
        <f t="shared" si="187"/>
        <v>42985.791666652127</v>
      </c>
      <c r="AD6016" s="512">
        <f t="shared" si="186"/>
        <v>20</v>
      </c>
      <c r="AJ6016" s="504">
        <v>388</v>
      </c>
    </row>
    <row r="6017" spans="1:36" x14ac:dyDescent="0.2">
      <c r="A6017" s="511">
        <v>42254</v>
      </c>
      <c r="B6017" s="512">
        <v>21</v>
      </c>
      <c r="H6017" s="504">
        <v>338.322</v>
      </c>
      <c r="O6017" s="511">
        <v>42619</v>
      </c>
      <c r="P6017" s="512">
        <v>21</v>
      </c>
      <c r="V6017" s="504">
        <v>354.10500000000002</v>
      </c>
      <c r="AC6017" s="511">
        <f t="shared" si="187"/>
        <v>42985.833333318791</v>
      </c>
      <c r="AD6017" s="512">
        <f t="shared" si="186"/>
        <v>21</v>
      </c>
      <c r="AJ6017" s="504">
        <v>369</v>
      </c>
    </row>
    <row r="6018" spans="1:36" x14ac:dyDescent="0.2">
      <c r="A6018" s="511">
        <v>42254</v>
      </c>
      <c r="B6018" s="512">
        <v>22</v>
      </c>
      <c r="H6018" s="504">
        <v>309.78100000000001</v>
      </c>
      <c r="O6018" s="511">
        <v>42619</v>
      </c>
      <c r="P6018" s="512">
        <v>22</v>
      </c>
      <c r="V6018" s="504">
        <v>329.15899999999999</v>
      </c>
      <c r="AC6018" s="511">
        <f t="shared" si="187"/>
        <v>42985.874999985455</v>
      </c>
      <c r="AD6018" s="512">
        <f t="shared" si="186"/>
        <v>22</v>
      </c>
      <c r="AJ6018" s="504">
        <v>343</v>
      </c>
    </row>
    <row r="6019" spans="1:36" x14ac:dyDescent="0.2">
      <c r="A6019" s="511">
        <v>42254</v>
      </c>
      <c r="B6019" s="512">
        <v>23</v>
      </c>
      <c r="H6019" s="504">
        <v>275.47800000000001</v>
      </c>
      <c r="O6019" s="511">
        <v>42619</v>
      </c>
      <c r="P6019" s="512">
        <v>23</v>
      </c>
      <c r="V6019" s="504">
        <v>293.92500000000001</v>
      </c>
      <c r="AC6019" s="511">
        <f t="shared" si="187"/>
        <v>42985.91666665212</v>
      </c>
      <c r="AD6019" s="512">
        <f t="shared" si="186"/>
        <v>23</v>
      </c>
      <c r="AJ6019" s="504">
        <v>302</v>
      </c>
    </row>
    <row r="6020" spans="1:36" x14ac:dyDescent="0.2">
      <c r="A6020" s="511">
        <v>42254</v>
      </c>
      <c r="B6020" s="512">
        <v>24</v>
      </c>
      <c r="H6020" s="504">
        <v>243.92500000000001</v>
      </c>
      <c r="O6020" s="511">
        <v>42619</v>
      </c>
      <c r="P6020" s="512">
        <v>24</v>
      </c>
      <c r="V6020" s="504">
        <v>259.58699999999999</v>
      </c>
      <c r="AC6020" s="511">
        <f t="shared" si="187"/>
        <v>42985.958333318784</v>
      </c>
      <c r="AD6020" s="512">
        <f t="shared" si="186"/>
        <v>24</v>
      </c>
      <c r="AJ6020" s="504">
        <v>262</v>
      </c>
    </row>
    <row r="6021" spans="1:36" x14ac:dyDescent="0.2">
      <c r="A6021" s="511">
        <v>42255</v>
      </c>
      <c r="B6021" s="512">
        <v>1</v>
      </c>
      <c r="H6021" s="504">
        <v>226.94300000000001</v>
      </c>
      <c r="O6021" s="511">
        <v>42620</v>
      </c>
      <c r="P6021" s="512">
        <v>1</v>
      </c>
      <c r="V6021" s="504">
        <v>239.31399999999999</v>
      </c>
      <c r="AC6021" s="511">
        <f t="shared" si="187"/>
        <v>42985.999999985448</v>
      </c>
      <c r="AD6021" s="512">
        <f t="shared" si="186"/>
        <v>1</v>
      </c>
      <c r="AJ6021" s="504">
        <v>236</v>
      </c>
    </row>
    <row r="6022" spans="1:36" x14ac:dyDescent="0.2">
      <c r="A6022" s="511">
        <v>42255</v>
      </c>
      <c r="B6022" s="512">
        <v>2</v>
      </c>
      <c r="H6022" s="504">
        <v>216.994</v>
      </c>
      <c r="O6022" s="511">
        <v>42620</v>
      </c>
      <c r="P6022" s="512">
        <v>2</v>
      </c>
      <c r="V6022" s="504">
        <v>227.339</v>
      </c>
      <c r="AC6022" s="511">
        <f t="shared" si="187"/>
        <v>42986.041666652112</v>
      </c>
      <c r="AD6022" s="512">
        <f t="shared" si="186"/>
        <v>2</v>
      </c>
      <c r="AJ6022" s="504">
        <v>222</v>
      </c>
    </row>
    <row r="6023" spans="1:36" x14ac:dyDescent="0.2">
      <c r="A6023" s="511">
        <v>42255</v>
      </c>
      <c r="B6023" s="512">
        <v>3</v>
      </c>
      <c r="H6023" s="504">
        <v>210.702</v>
      </c>
      <c r="O6023" s="511">
        <v>42620</v>
      </c>
      <c r="P6023" s="512">
        <v>3</v>
      </c>
      <c r="V6023" s="504">
        <v>221.11799999999999</v>
      </c>
      <c r="AC6023" s="511">
        <f t="shared" si="187"/>
        <v>42986.083333318777</v>
      </c>
      <c r="AD6023" s="512">
        <f t="shared" si="186"/>
        <v>3</v>
      </c>
      <c r="AJ6023" s="504">
        <v>216</v>
      </c>
    </row>
    <row r="6024" spans="1:36" x14ac:dyDescent="0.2">
      <c r="A6024" s="511">
        <v>42255</v>
      </c>
      <c r="B6024" s="512">
        <v>4</v>
      </c>
      <c r="H6024" s="504">
        <v>205.81100000000001</v>
      </c>
      <c r="O6024" s="511">
        <v>42620</v>
      </c>
      <c r="P6024" s="512">
        <v>4</v>
      </c>
      <c r="V6024" s="504">
        <v>218.5</v>
      </c>
      <c r="AC6024" s="511">
        <f t="shared" si="187"/>
        <v>42986.124999985441</v>
      </c>
      <c r="AD6024" s="512">
        <f t="shared" si="186"/>
        <v>4</v>
      </c>
      <c r="AJ6024" s="504">
        <v>213</v>
      </c>
    </row>
    <row r="6025" spans="1:36" x14ac:dyDescent="0.2">
      <c r="A6025" s="511">
        <v>42255</v>
      </c>
      <c r="B6025" s="512">
        <v>5</v>
      </c>
      <c r="H6025" s="504">
        <v>208.60599999999999</v>
      </c>
      <c r="O6025" s="511">
        <v>42620</v>
      </c>
      <c r="P6025" s="512">
        <v>5</v>
      </c>
      <c r="V6025" s="504">
        <v>221.53100000000001</v>
      </c>
      <c r="AC6025" s="511">
        <f t="shared" si="187"/>
        <v>42986.166666652105</v>
      </c>
      <c r="AD6025" s="512">
        <f t="shared" si="186"/>
        <v>5</v>
      </c>
      <c r="AJ6025" s="504">
        <v>212</v>
      </c>
    </row>
    <row r="6026" spans="1:36" x14ac:dyDescent="0.2">
      <c r="A6026" s="511">
        <v>42255</v>
      </c>
      <c r="B6026" s="512">
        <v>6</v>
      </c>
      <c r="H6026" s="504">
        <v>218.39500000000001</v>
      </c>
      <c r="O6026" s="511">
        <v>42620</v>
      </c>
      <c r="P6026" s="512">
        <v>6</v>
      </c>
      <c r="V6026" s="504">
        <v>233.369</v>
      </c>
      <c r="AC6026" s="511">
        <f t="shared" si="187"/>
        <v>42986.208333318769</v>
      </c>
      <c r="AD6026" s="512">
        <f t="shared" si="186"/>
        <v>6</v>
      </c>
      <c r="AJ6026" s="504">
        <v>214</v>
      </c>
    </row>
    <row r="6027" spans="1:36" x14ac:dyDescent="0.2">
      <c r="A6027" s="511">
        <v>42255</v>
      </c>
      <c r="B6027" s="512">
        <v>7</v>
      </c>
      <c r="H6027" s="504">
        <v>236.77</v>
      </c>
      <c r="O6027" s="511">
        <v>42620</v>
      </c>
      <c r="P6027" s="512">
        <v>7</v>
      </c>
      <c r="V6027" s="504">
        <v>249.68899999999999</v>
      </c>
      <c r="AC6027" s="511">
        <f t="shared" si="187"/>
        <v>42986.249999985434</v>
      </c>
      <c r="AD6027" s="512">
        <f t="shared" si="186"/>
        <v>7</v>
      </c>
      <c r="AJ6027" s="504">
        <v>221</v>
      </c>
    </row>
    <row r="6028" spans="1:36" x14ac:dyDescent="0.2">
      <c r="A6028" s="511">
        <v>42255</v>
      </c>
      <c r="B6028" s="512">
        <v>8</v>
      </c>
      <c r="H6028" s="504">
        <v>246.87899999999999</v>
      </c>
      <c r="O6028" s="511">
        <v>42620</v>
      </c>
      <c r="P6028" s="512">
        <v>8</v>
      </c>
      <c r="V6028" s="504">
        <v>256.86399999999998</v>
      </c>
      <c r="AC6028" s="511">
        <f t="shared" si="187"/>
        <v>42986.291666652098</v>
      </c>
      <c r="AD6028" s="512">
        <f t="shared" si="186"/>
        <v>8</v>
      </c>
      <c r="AJ6028" s="504">
        <v>231</v>
      </c>
    </row>
    <row r="6029" spans="1:36" x14ac:dyDescent="0.2">
      <c r="A6029" s="511">
        <v>42255</v>
      </c>
      <c r="B6029" s="512">
        <v>9</v>
      </c>
      <c r="H6029" s="504">
        <v>254.012</v>
      </c>
      <c r="O6029" s="511">
        <v>42620</v>
      </c>
      <c r="P6029" s="512">
        <v>9</v>
      </c>
      <c r="V6029" s="504">
        <v>262.851</v>
      </c>
      <c r="AC6029" s="511">
        <f t="shared" si="187"/>
        <v>42986.333333318762</v>
      </c>
      <c r="AD6029" s="512">
        <f t="shared" si="186"/>
        <v>9</v>
      </c>
      <c r="AJ6029" s="504">
        <v>240</v>
      </c>
    </row>
    <row r="6030" spans="1:36" x14ac:dyDescent="0.2">
      <c r="A6030" s="511">
        <v>42255</v>
      </c>
      <c r="B6030" s="512">
        <v>10</v>
      </c>
      <c r="H6030" s="504">
        <v>266.33300000000003</v>
      </c>
      <c r="O6030" s="511">
        <v>42620</v>
      </c>
      <c r="P6030" s="512">
        <v>10</v>
      </c>
      <c r="V6030" s="504">
        <v>273.19499999999999</v>
      </c>
      <c r="AC6030" s="511">
        <f t="shared" si="187"/>
        <v>42986.374999985426</v>
      </c>
      <c r="AD6030" s="512">
        <f t="shared" si="186"/>
        <v>10</v>
      </c>
      <c r="AJ6030" s="504">
        <v>252</v>
      </c>
    </row>
    <row r="6031" spans="1:36" x14ac:dyDescent="0.2">
      <c r="A6031" s="511">
        <v>42255</v>
      </c>
      <c r="B6031" s="512">
        <v>11</v>
      </c>
      <c r="H6031" s="504">
        <v>280.197</v>
      </c>
      <c r="O6031" s="511">
        <v>42620</v>
      </c>
      <c r="P6031" s="512">
        <v>11</v>
      </c>
      <c r="V6031" s="504">
        <v>285.779</v>
      </c>
      <c r="AC6031" s="511">
        <f t="shared" si="187"/>
        <v>42986.41666665209</v>
      </c>
      <c r="AD6031" s="512">
        <f t="shared" si="186"/>
        <v>11</v>
      </c>
      <c r="AJ6031" s="504">
        <v>270</v>
      </c>
    </row>
    <row r="6032" spans="1:36" x14ac:dyDescent="0.2">
      <c r="A6032" s="511">
        <v>42255</v>
      </c>
      <c r="B6032" s="512">
        <v>12</v>
      </c>
      <c r="H6032" s="504">
        <v>301.46800000000002</v>
      </c>
      <c r="O6032" s="511">
        <v>42620</v>
      </c>
      <c r="P6032" s="512">
        <v>12</v>
      </c>
      <c r="V6032" s="504">
        <v>300.01499999999999</v>
      </c>
      <c r="AC6032" s="511">
        <f t="shared" si="187"/>
        <v>42986.458333318755</v>
      </c>
      <c r="AD6032" s="512">
        <f t="shared" si="186"/>
        <v>12</v>
      </c>
      <c r="AJ6032" s="504">
        <v>291</v>
      </c>
    </row>
    <row r="6033" spans="1:36" x14ac:dyDescent="0.2">
      <c r="A6033" s="511">
        <v>42255</v>
      </c>
      <c r="B6033" s="512">
        <v>13</v>
      </c>
      <c r="H6033" s="504">
        <v>322.82100000000003</v>
      </c>
      <c r="O6033" s="511">
        <v>42620</v>
      </c>
      <c r="P6033" s="512">
        <v>13</v>
      </c>
      <c r="V6033" s="504">
        <v>320.702</v>
      </c>
      <c r="AC6033" s="511">
        <f t="shared" si="187"/>
        <v>42986.499999985419</v>
      </c>
      <c r="AD6033" s="512">
        <f t="shared" si="186"/>
        <v>13</v>
      </c>
      <c r="AJ6033" s="504">
        <v>315</v>
      </c>
    </row>
    <row r="6034" spans="1:36" x14ac:dyDescent="0.2">
      <c r="A6034" s="511">
        <v>42255</v>
      </c>
      <c r="B6034" s="512">
        <v>14</v>
      </c>
      <c r="H6034" s="504">
        <v>352.024</v>
      </c>
      <c r="O6034" s="511">
        <v>42620</v>
      </c>
      <c r="P6034" s="512">
        <v>14</v>
      </c>
      <c r="V6034" s="504">
        <v>348.738</v>
      </c>
      <c r="AC6034" s="511">
        <f t="shared" si="187"/>
        <v>42986.541666652083</v>
      </c>
      <c r="AD6034" s="512">
        <f t="shared" si="186"/>
        <v>14</v>
      </c>
      <c r="AJ6034" s="504">
        <v>347</v>
      </c>
    </row>
    <row r="6035" spans="1:36" x14ac:dyDescent="0.2">
      <c r="A6035" s="511">
        <v>42255</v>
      </c>
      <c r="B6035" s="512">
        <v>15</v>
      </c>
      <c r="H6035" s="504">
        <v>385.69799999999998</v>
      </c>
      <c r="O6035" s="511">
        <v>42620</v>
      </c>
      <c r="P6035" s="512">
        <v>15</v>
      </c>
      <c r="V6035" s="504">
        <v>375.435</v>
      </c>
      <c r="AC6035" s="511">
        <f t="shared" si="187"/>
        <v>42986.583333318747</v>
      </c>
      <c r="AD6035" s="512">
        <f t="shared" si="186"/>
        <v>15</v>
      </c>
      <c r="AJ6035" s="504">
        <v>392</v>
      </c>
    </row>
    <row r="6036" spans="1:36" x14ac:dyDescent="0.2">
      <c r="A6036" s="511">
        <v>42255</v>
      </c>
      <c r="B6036" s="512">
        <v>16</v>
      </c>
      <c r="H6036" s="504">
        <v>414.21499999999997</v>
      </c>
      <c r="O6036" s="511">
        <v>42620</v>
      </c>
      <c r="P6036" s="512">
        <v>16</v>
      </c>
      <c r="V6036" s="504">
        <v>398.48099999999999</v>
      </c>
      <c r="AC6036" s="511">
        <f t="shared" si="187"/>
        <v>42986.624999985412</v>
      </c>
      <c r="AD6036" s="512">
        <f t="shared" si="186"/>
        <v>16</v>
      </c>
      <c r="AJ6036" s="504">
        <v>426</v>
      </c>
    </row>
    <row r="6037" spans="1:36" x14ac:dyDescent="0.2">
      <c r="A6037" s="511">
        <v>42255</v>
      </c>
      <c r="B6037" s="512">
        <v>17</v>
      </c>
      <c r="H6037" s="504">
        <v>431.77199999999999</v>
      </c>
      <c r="O6037" s="511">
        <v>42620</v>
      </c>
      <c r="P6037" s="512">
        <v>17</v>
      </c>
      <c r="V6037" s="504">
        <v>414.19</v>
      </c>
      <c r="AC6037" s="511">
        <f t="shared" si="187"/>
        <v>42986.666666652076</v>
      </c>
      <c r="AD6037" s="512">
        <f t="shared" si="186"/>
        <v>17</v>
      </c>
      <c r="AJ6037" s="504">
        <v>448</v>
      </c>
    </row>
    <row r="6038" spans="1:36" x14ac:dyDescent="0.2">
      <c r="A6038" s="511">
        <v>42255</v>
      </c>
      <c r="B6038" s="512">
        <v>18</v>
      </c>
      <c r="H6038" s="504">
        <v>435.55099999999999</v>
      </c>
      <c r="O6038" s="511">
        <v>42620</v>
      </c>
      <c r="P6038" s="512">
        <v>18</v>
      </c>
      <c r="V6038" s="504">
        <v>418.74200000000002</v>
      </c>
      <c r="AC6038" s="511">
        <f t="shared" si="187"/>
        <v>42986.70833331874</v>
      </c>
      <c r="AD6038" s="512">
        <f t="shared" ref="AD6038:AD6101" si="188">B6038</f>
        <v>18</v>
      </c>
      <c r="AJ6038" s="504">
        <v>458</v>
      </c>
    </row>
    <row r="6039" spans="1:36" x14ac:dyDescent="0.2">
      <c r="A6039" s="511">
        <v>42255</v>
      </c>
      <c r="B6039" s="512">
        <v>19</v>
      </c>
      <c r="H6039" s="504">
        <v>425.928</v>
      </c>
      <c r="O6039" s="511">
        <v>42620</v>
      </c>
      <c r="P6039" s="512">
        <v>19</v>
      </c>
      <c r="V6039" s="504">
        <v>408.30200000000002</v>
      </c>
      <c r="AC6039" s="511">
        <f t="shared" ref="AC6039:AC6102" si="189">AC6038+1/24</f>
        <v>42986.749999985404</v>
      </c>
      <c r="AD6039" s="512">
        <f t="shared" si="188"/>
        <v>19</v>
      </c>
      <c r="AJ6039" s="504">
        <v>450</v>
      </c>
    </row>
    <row r="6040" spans="1:36" x14ac:dyDescent="0.2">
      <c r="A6040" s="511">
        <v>42255</v>
      </c>
      <c r="B6040" s="512">
        <v>20</v>
      </c>
      <c r="H6040" s="504">
        <v>409.93799999999999</v>
      </c>
      <c r="O6040" s="511">
        <v>42620</v>
      </c>
      <c r="P6040" s="512">
        <v>20</v>
      </c>
      <c r="V6040" s="504">
        <v>390.32299999999998</v>
      </c>
      <c r="AC6040" s="511">
        <f t="shared" si="189"/>
        <v>42986.791666652069</v>
      </c>
      <c r="AD6040" s="512">
        <f t="shared" si="188"/>
        <v>20</v>
      </c>
      <c r="AJ6040" s="504">
        <v>429</v>
      </c>
    </row>
    <row r="6041" spans="1:36" x14ac:dyDescent="0.2">
      <c r="A6041" s="511">
        <v>42255</v>
      </c>
      <c r="B6041" s="512">
        <v>21</v>
      </c>
      <c r="H6041" s="504">
        <v>394.65800000000002</v>
      </c>
      <c r="O6041" s="511">
        <v>42620</v>
      </c>
      <c r="P6041" s="512">
        <v>21</v>
      </c>
      <c r="V6041" s="504">
        <v>376.89</v>
      </c>
      <c r="AC6041" s="511">
        <f t="shared" si="189"/>
        <v>42986.833333318733</v>
      </c>
      <c r="AD6041" s="512">
        <f t="shared" si="188"/>
        <v>21</v>
      </c>
      <c r="AJ6041" s="504">
        <v>413</v>
      </c>
    </row>
    <row r="6042" spans="1:36" x14ac:dyDescent="0.2">
      <c r="A6042" s="511">
        <v>42255</v>
      </c>
      <c r="B6042" s="512">
        <v>22</v>
      </c>
      <c r="H6042" s="504">
        <v>362.27199999999999</v>
      </c>
      <c r="O6042" s="511">
        <v>42620</v>
      </c>
      <c r="P6042" s="512">
        <v>22</v>
      </c>
      <c r="V6042" s="504">
        <v>346.14699999999999</v>
      </c>
      <c r="AC6042" s="511">
        <f t="shared" si="189"/>
        <v>42986.874999985397</v>
      </c>
      <c r="AD6042" s="512">
        <f t="shared" si="188"/>
        <v>22</v>
      </c>
      <c r="AJ6042" s="504">
        <v>383</v>
      </c>
    </row>
    <row r="6043" spans="1:36" x14ac:dyDescent="0.2">
      <c r="A6043" s="511">
        <v>42255</v>
      </c>
      <c r="B6043" s="512">
        <v>23</v>
      </c>
      <c r="H6043" s="504">
        <v>321.49</v>
      </c>
      <c r="O6043" s="511">
        <v>42620</v>
      </c>
      <c r="P6043" s="512">
        <v>23</v>
      </c>
      <c r="V6043" s="504">
        <v>308.39400000000001</v>
      </c>
      <c r="AC6043" s="511">
        <f t="shared" si="189"/>
        <v>42986.916666652061</v>
      </c>
      <c r="AD6043" s="512">
        <f t="shared" si="188"/>
        <v>23</v>
      </c>
      <c r="AJ6043" s="504">
        <v>329</v>
      </c>
    </row>
    <row r="6044" spans="1:36" x14ac:dyDescent="0.2">
      <c r="A6044" s="511">
        <v>42255</v>
      </c>
      <c r="B6044" s="512">
        <v>24</v>
      </c>
      <c r="H6044" s="504">
        <v>282.99400000000003</v>
      </c>
      <c r="O6044" s="511">
        <v>42620</v>
      </c>
      <c r="P6044" s="512">
        <v>24</v>
      </c>
      <c r="V6044" s="504">
        <v>274.67700000000002</v>
      </c>
      <c r="AC6044" s="511">
        <f t="shared" si="189"/>
        <v>42986.958333318726</v>
      </c>
      <c r="AD6044" s="512">
        <f t="shared" si="188"/>
        <v>24</v>
      </c>
      <c r="AJ6044" s="504">
        <v>283</v>
      </c>
    </row>
    <row r="6045" spans="1:36" x14ac:dyDescent="0.2">
      <c r="A6045" s="511">
        <v>42256</v>
      </c>
      <c r="B6045" s="512">
        <v>1</v>
      </c>
      <c r="H6045" s="504">
        <v>257.315</v>
      </c>
      <c r="O6045" s="511">
        <v>42621</v>
      </c>
      <c r="P6045" s="512">
        <v>1</v>
      </c>
      <c r="V6045" s="504">
        <v>254.38800000000001</v>
      </c>
      <c r="AC6045" s="511">
        <f t="shared" si="189"/>
        <v>42986.99999998539</v>
      </c>
      <c r="AD6045" s="512">
        <f t="shared" si="188"/>
        <v>1</v>
      </c>
      <c r="AJ6045" s="504">
        <v>252</v>
      </c>
    </row>
    <row r="6046" spans="1:36" x14ac:dyDescent="0.2">
      <c r="A6046" s="511">
        <v>42256</v>
      </c>
      <c r="B6046" s="512">
        <v>2</v>
      </c>
      <c r="H6046" s="504">
        <v>242.78399999999999</v>
      </c>
      <c r="O6046" s="511">
        <v>42621</v>
      </c>
      <c r="P6046" s="512">
        <v>2</v>
      </c>
      <c r="V6046" s="504">
        <v>240.28800000000001</v>
      </c>
      <c r="AC6046" s="511">
        <f t="shared" si="189"/>
        <v>42987.041666652054</v>
      </c>
      <c r="AD6046" s="512">
        <f t="shared" si="188"/>
        <v>2</v>
      </c>
      <c r="AJ6046" s="504">
        <v>232</v>
      </c>
    </row>
    <row r="6047" spans="1:36" x14ac:dyDescent="0.2">
      <c r="A6047" s="511">
        <v>42256</v>
      </c>
      <c r="B6047" s="512">
        <v>3</v>
      </c>
      <c r="H6047" s="504">
        <v>232.46899999999999</v>
      </c>
      <c r="O6047" s="511">
        <v>42621</v>
      </c>
      <c r="P6047" s="512">
        <v>3</v>
      </c>
      <c r="V6047" s="504">
        <v>230.23</v>
      </c>
      <c r="AC6047" s="511">
        <f t="shared" si="189"/>
        <v>42987.083333318718</v>
      </c>
      <c r="AD6047" s="512">
        <f t="shared" si="188"/>
        <v>3</v>
      </c>
      <c r="AJ6047" s="504">
        <v>222</v>
      </c>
    </row>
    <row r="6048" spans="1:36" x14ac:dyDescent="0.2">
      <c r="A6048" s="511">
        <v>42256</v>
      </c>
      <c r="B6048" s="512">
        <v>4</v>
      </c>
      <c r="H6048" s="504">
        <v>226.24600000000001</v>
      </c>
      <c r="O6048" s="511">
        <v>42621</v>
      </c>
      <c r="P6048" s="512">
        <v>4</v>
      </c>
      <c r="V6048" s="504">
        <v>224.74799999999999</v>
      </c>
      <c r="AC6048" s="511">
        <f t="shared" si="189"/>
        <v>42987.124999985383</v>
      </c>
      <c r="AD6048" s="512">
        <f t="shared" si="188"/>
        <v>4</v>
      </c>
      <c r="AJ6048" s="504">
        <v>217</v>
      </c>
    </row>
    <row r="6049" spans="1:36" x14ac:dyDescent="0.2">
      <c r="A6049" s="511">
        <v>42256</v>
      </c>
      <c r="B6049" s="512">
        <v>5</v>
      </c>
      <c r="H6049" s="504">
        <v>227.49700000000001</v>
      </c>
      <c r="O6049" s="511">
        <v>42621</v>
      </c>
      <c r="P6049" s="512">
        <v>5</v>
      </c>
      <c r="V6049" s="504">
        <v>225.26300000000001</v>
      </c>
      <c r="AC6049" s="511">
        <f t="shared" si="189"/>
        <v>42987.166666652047</v>
      </c>
      <c r="AD6049" s="512">
        <f t="shared" si="188"/>
        <v>5</v>
      </c>
      <c r="AJ6049" s="504">
        <v>216</v>
      </c>
    </row>
    <row r="6050" spans="1:36" x14ac:dyDescent="0.2">
      <c r="A6050" s="511">
        <v>42256</v>
      </c>
      <c r="B6050" s="512">
        <v>6</v>
      </c>
      <c r="H6050" s="504">
        <v>235.215</v>
      </c>
      <c r="O6050" s="511">
        <v>42621</v>
      </c>
      <c r="P6050" s="512">
        <v>6</v>
      </c>
      <c r="V6050" s="504">
        <v>234.952</v>
      </c>
      <c r="AC6050" s="511">
        <f t="shared" si="189"/>
        <v>42987.208333318711</v>
      </c>
      <c r="AD6050" s="512">
        <f t="shared" si="188"/>
        <v>6</v>
      </c>
      <c r="AJ6050" s="504">
        <v>217</v>
      </c>
    </row>
    <row r="6051" spans="1:36" x14ac:dyDescent="0.2">
      <c r="A6051" s="511">
        <v>42256</v>
      </c>
      <c r="B6051" s="512">
        <v>7</v>
      </c>
      <c r="H6051" s="504">
        <v>251.94300000000001</v>
      </c>
      <c r="O6051" s="511">
        <v>42621</v>
      </c>
      <c r="P6051" s="512">
        <v>7</v>
      </c>
      <c r="V6051" s="504">
        <v>253.41</v>
      </c>
      <c r="AC6051" s="511">
        <f t="shared" si="189"/>
        <v>42987.249999985375</v>
      </c>
      <c r="AD6051" s="512">
        <f t="shared" si="188"/>
        <v>7</v>
      </c>
      <c r="AJ6051" s="504">
        <v>225</v>
      </c>
    </row>
    <row r="6052" spans="1:36" x14ac:dyDescent="0.2">
      <c r="A6052" s="511">
        <v>42256</v>
      </c>
      <c r="B6052" s="512">
        <v>8</v>
      </c>
      <c r="H6052" s="504">
        <v>259.10700000000003</v>
      </c>
      <c r="O6052" s="511">
        <v>42621</v>
      </c>
      <c r="P6052" s="512">
        <v>8</v>
      </c>
      <c r="V6052" s="504">
        <v>260.654</v>
      </c>
      <c r="AC6052" s="511">
        <f t="shared" si="189"/>
        <v>42987.29166665204</v>
      </c>
      <c r="AD6052" s="512">
        <f t="shared" si="188"/>
        <v>8</v>
      </c>
      <c r="AJ6052" s="504">
        <v>231</v>
      </c>
    </row>
    <row r="6053" spans="1:36" x14ac:dyDescent="0.2">
      <c r="A6053" s="511">
        <v>42256</v>
      </c>
      <c r="B6053" s="512">
        <v>9</v>
      </c>
      <c r="H6053" s="504">
        <v>272.767</v>
      </c>
      <c r="O6053" s="511">
        <v>42621</v>
      </c>
      <c r="P6053" s="512">
        <v>9</v>
      </c>
      <c r="V6053" s="504">
        <v>267.72699999999998</v>
      </c>
      <c r="AC6053" s="511">
        <f t="shared" si="189"/>
        <v>42987.333333318704</v>
      </c>
      <c r="AD6053" s="512">
        <f t="shared" si="188"/>
        <v>9</v>
      </c>
      <c r="AJ6053" s="504">
        <v>238</v>
      </c>
    </row>
    <row r="6054" spans="1:36" x14ac:dyDescent="0.2">
      <c r="A6054" s="511">
        <v>42256</v>
      </c>
      <c r="B6054" s="512">
        <v>10</v>
      </c>
      <c r="H6054" s="504">
        <v>289.06299999999999</v>
      </c>
      <c r="O6054" s="511">
        <v>42621</v>
      </c>
      <c r="P6054" s="512">
        <v>10</v>
      </c>
      <c r="V6054" s="504">
        <v>279.94</v>
      </c>
      <c r="AC6054" s="511">
        <f t="shared" si="189"/>
        <v>42987.374999985368</v>
      </c>
      <c r="AD6054" s="512">
        <f t="shared" si="188"/>
        <v>10</v>
      </c>
      <c r="AJ6054" s="504">
        <v>254</v>
      </c>
    </row>
    <row r="6055" spans="1:36" x14ac:dyDescent="0.2">
      <c r="A6055" s="511">
        <v>42256</v>
      </c>
      <c r="B6055" s="512">
        <v>11</v>
      </c>
      <c r="H6055" s="504">
        <v>307.91399999999999</v>
      </c>
      <c r="O6055" s="511">
        <v>42621</v>
      </c>
      <c r="P6055" s="512">
        <v>11</v>
      </c>
      <c r="V6055" s="504">
        <v>292.38799999999998</v>
      </c>
      <c r="AC6055" s="511">
        <f t="shared" si="189"/>
        <v>42987.416666652032</v>
      </c>
      <c r="AD6055" s="512">
        <f t="shared" si="188"/>
        <v>11</v>
      </c>
      <c r="AJ6055" s="504">
        <v>273</v>
      </c>
    </row>
    <row r="6056" spans="1:36" x14ac:dyDescent="0.2">
      <c r="A6056" s="511">
        <v>42256</v>
      </c>
      <c r="B6056" s="512">
        <v>12</v>
      </c>
      <c r="H6056" s="504">
        <v>333.39299999999997</v>
      </c>
      <c r="O6056" s="511">
        <v>42621</v>
      </c>
      <c r="P6056" s="512">
        <v>12</v>
      </c>
      <c r="V6056" s="504">
        <v>306.05</v>
      </c>
      <c r="AC6056" s="511">
        <f t="shared" si="189"/>
        <v>42987.458333318697</v>
      </c>
      <c r="AD6056" s="512">
        <f t="shared" si="188"/>
        <v>12</v>
      </c>
      <c r="AJ6056" s="504">
        <v>299</v>
      </c>
    </row>
    <row r="6057" spans="1:36" x14ac:dyDescent="0.2">
      <c r="A6057" s="511">
        <v>42256</v>
      </c>
      <c r="B6057" s="512">
        <v>13</v>
      </c>
      <c r="H6057" s="504">
        <v>366.26600000000002</v>
      </c>
      <c r="O6057" s="511">
        <v>42621</v>
      </c>
      <c r="P6057" s="512">
        <v>13</v>
      </c>
      <c r="V6057" s="504">
        <v>323.07499999999999</v>
      </c>
      <c r="AC6057" s="511">
        <f t="shared" si="189"/>
        <v>42987.499999985361</v>
      </c>
      <c r="AD6057" s="512">
        <f t="shared" si="188"/>
        <v>13</v>
      </c>
      <c r="AJ6057" s="504">
        <v>331</v>
      </c>
    </row>
    <row r="6058" spans="1:36" x14ac:dyDescent="0.2">
      <c r="A6058" s="511">
        <v>42256</v>
      </c>
      <c r="B6058" s="512">
        <v>14</v>
      </c>
      <c r="H6058" s="504">
        <v>404.37700000000001</v>
      </c>
      <c r="O6058" s="511">
        <v>42621</v>
      </c>
      <c r="P6058" s="512">
        <v>14</v>
      </c>
      <c r="V6058" s="504">
        <v>348.702</v>
      </c>
      <c r="AC6058" s="511">
        <f t="shared" si="189"/>
        <v>42987.541666652025</v>
      </c>
      <c r="AD6058" s="512">
        <f t="shared" si="188"/>
        <v>14</v>
      </c>
      <c r="AJ6058" s="504">
        <v>375</v>
      </c>
    </row>
    <row r="6059" spans="1:36" x14ac:dyDescent="0.2">
      <c r="A6059" s="511">
        <v>42256</v>
      </c>
      <c r="B6059" s="512">
        <v>15</v>
      </c>
      <c r="H6059" s="504">
        <v>436.72800000000001</v>
      </c>
      <c r="O6059" s="511">
        <v>42621</v>
      </c>
      <c r="P6059" s="512">
        <v>15</v>
      </c>
      <c r="V6059" s="504">
        <v>370.88</v>
      </c>
      <c r="AC6059" s="511">
        <f t="shared" si="189"/>
        <v>42987.583333318689</v>
      </c>
      <c r="AD6059" s="512">
        <f t="shared" si="188"/>
        <v>15</v>
      </c>
      <c r="AJ6059" s="504">
        <v>415</v>
      </c>
    </row>
    <row r="6060" spans="1:36" x14ac:dyDescent="0.2">
      <c r="A6060" s="511">
        <v>42256</v>
      </c>
      <c r="B6060" s="512">
        <v>16</v>
      </c>
      <c r="H6060" s="504">
        <v>457.29500000000002</v>
      </c>
      <c r="O6060" s="511">
        <v>42621</v>
      </c>
      <c r="P6060" s="512">
        <v>16</v>
      </c>
      <c r="V6060" s="504">
        <v>390.35199999999998</v>
      </c>
      <c r="AC6060" s="511">
        <f t="shared" si="189"/>
        <v>42987.624999985353</v>
      </c>
      <c r="AD6060" s="512">
        <f t="shared" si="188"/>
        <v>16</v>
      </c>
      <c r="AJ6060" s="504">
        <v>445</v>
      </c>
    </row>
    <row r="6061" spans="1:36" x14ac:dyDescent="0.2">
      <c r="A6061" s="511">
        <v>42256</v>
      </c>
      <c r="B6061" s="512">
        <v>17</v>
      </c>
      <c r="H6061" s="504">
        <v>468.76</v>
      </c>
      <c r="O6061" s="511">
        <v>42621</v>
      </c>
      <c r="P6061" s="512">
        <v>17</v>
      </c>
      <c r="V6061" s="504">
        <v>402.61</v>
      </c>
      <c r="AC6061" s="511">
        <f t="shared" si="189"/>
        <v>42987.666666652018</v>
      </c>
      <c r="AD6061" s="512">
        <f t="shared" si="188"/>
        <v>17</v>
      </c>
      <c r="AJ6061" s="504">
        <v>464</v>
      </c>
    </row>
    <row r="6062" spans="1:36" x14ac:dyDescent="0.2">
      <c r="A6062" s="511">
        <v>42256</v>
      </c>
      <c r="B6062" s="512">
        <v>18</v>
      </c>
      <c r="H6062" s="504">
        <v>468.899</v>
      </c>
      <c r="O6062" s="511">
        <v>42621</v>
      </c>
      <c r="P6062" s="512">
        <v>18</v>
      </c>
      <c r="V6062" s="504">
        <v>401.03500000000003</v>
      </c>
      <c r="AC6062" s="511">
        <f t="shared" si="189"/>
        <v>42987.708333318682</v>
      </c>
      <c r="AD6062" s="512">
        <f t="shared" si="188"/>
        <v>18</v>
      </c>
      <c r="AJ6062" s="504">
        <v>469</v>
      </c>
    </row>
    <row r="6063" spans="1:36" x14ac:dyDescent="0.2">
      <c r="A6063" s="511">
        <v>42256</v>
      </c>
      <c r="B6063" s="512">
        <v>19</v>
      </c>
      <c r="H6063" s="504">
        <v>456.52699999999999</v>
      </c>
      <c r="O6063" s="511">
        <v>42621</v>
      </c>
      <c r="P6063" s="512">
        <v>19</v>
      </c>
      <c r="V6063" s="504">
        <v>385.89299999999997</v>
      </c>
      <c r="AC6063" s="511">
        <f t="shared" si="189"/>
        <v>42987.749999985346</v>
      </c>
      <c r="AD6063" s="512">
        <f t="shared" si="188"/>
        <v>19</v>
      </c>
      <c r="AJ6063" s="504">
        <v>461</v>
      </c>
    </row>
    <row r="6064" spans="1:36" x14ac:dyDescent="0.2">
      <c r="A6064" s="511">
        <v>42256</v>
      </c>
      <c r="B6064" s="512">
        <v>20</v>
      </c>
      <c r="H6064" s="504">
        <v>438.80599999999998</v>
      </c>
      <c r="O6064" s="511">
        <v>42621</v>
      </c>
      <c r="P6064" s="512">
        <v>20</v>
      </c>
      <c r="V6064" s="504">
        <v>371.709</v>
      </c>
      <c r="AC6064" s="511">
        <f t="shared" si="189"/>
        <v>42987.79166665201</v>
      </c>
      <c r="AD6064" s="512">
        <f t="shared" si="188"/>
        <v>20</v>
      </c>
      <c r="AJ6064" s="504">
        <v>439</v>
      </c>
    </row>
    <row r="6065" spans="1:36" x14ac:dyDescent="0.2">
      <c r="A6065" s="511">
        <v>42256</v>
      </c>
      <c r="B6065" s="512">
        <v>21</v>
      </c>
      <c r="H6065" s="504">
        <v>422.19900000000001</v>
      </c>
      <c r="O6065" s="511">
        <v>42621</v>
      </c>
      <c r="P6065" s="512">
        <v>21</v>
      </c>
      <c r="V6065" s="504">
        <v>361.30099999999999</v>
      </c>
      <c r="AC6065" s="511">
        <f t="shared" si="189"/>
        <v>42987.833333318675</v>
      </c>
      <c r="AD6065" s="512">
        <f t="shared" si="188"/>
        <v>21</v>
      </c>
      <c r="AJ6065" s="504">
        <v>420</v>
      </c>
    </row>
    <row r="6066" spans="1:36" x14ac:dyDescent="0.2">
      <c r="A6066" s="511">
        <v>42256</v>
      </c>
      <c r="B6066" s="512">
        <v>22</v>
      </c>
      <c r="H6066" s="504">
        <v>391.553</v>
      </c>
      <c r="O6066" s="511">
        <v>42621</v>
      </c>
      <c r="P6066" s="512">
        <v>22</v>
      </c>
      <c r="V6066" s="504">
        <v>330.26400000000001</v>
      </c>
      <c r="AC6066" s="511">
        <f t="shared" si="189"/>
        <v>42987.874999985339</v>
      </c>
      <c r="AD6066" s="512">
        <f t="shared" si="188"/>
        <v>22</v>
      </c>
      <c r="AJ6066" s="504">
        <v>385</v>
      </c>
    </row>
    <row r="6067" spans="1:36" x14ac:dyDescent="0.2">
      <c r="A6067" s="511">
        <v>42256</v>
      </c>
      <c r="B6067" s="512">
        <v>23</v>
      </c>
      <c r="H6067" s="504">
        <v>346.899</v>
      </c>
      <c r="O6067" s="511">
        <v>42621</v>
      </c>
      <c r="P6067" s="512">
        <v>23</v>
      </c>
      <c r="V6067" s="504">
        <v>293.05700000000002</v>
      </c>
      <c r="AC6067" s="511">
        <f t="shared" si="189"/>
        <v>42987.916666652003</v>
      </c>
      <c r="AD6067" s="512">
        <f t="shared" si="188"/>
        <v>23</v>
      </c>
      <c r="AJ6067" s="504">
        <v>327</v>
      </c>
    </row>
    <row r="6068" spans="1:36" x14ac:dyDescent="0.2">
      <c r="A6068" s="511">
        <v>42256</v>
      </c>
      <c r="B6068" s="512">
        <v>24</v>
      </c>
      <c r="H6068" s="504">
        <v>309.29899999999998</v>
      </c>
      <c r="O6068" s="511">
        <v>42621</v>
      </c>
      <c r="P6068" s="512">
        <v>24</v>
      </c>
      <c r="V6068" s="504">
        <v>260.48099999999999</v>
      </c>
      <c r="AC6068" s="511">
        <f t="shared" si="189"/>
        <v>42987.958333318667</v>
      </c>
      <c r="AD6068" s="512">
        <f t="shared" si="188"/>
        <v>24</v>
      </c>
      <c r="AJ6068" s="504">
        <v>280</v>
      </c>
    </row>
    <row r="6069" spans="1:36" x14ac:dyDescent="0.2">
      <c r="A6069" s="511">
        <v>42257</v>
      </c>
      <c r="B6069" s="512">
        <v>1</v>
      </c>
      <c r="H6069" s="504">
        <v>280.09500000000003</v>
      </c>
      <c r="O6069" s="511">
        <v>42622</v>
      </c>
      <c r="P6069" s="512">
        <v>1</v>
      </c>
      <c r="V6069" s="504">
        <v>240.87700000000001</v>
      </c>
      <c r="AC6069" s="511">
        <f t="shared" si="189"/>
        <v>42987.999999985332</v>
      </c>
      <c r="AD6069" s="512">
        <f t="shared" si="188"/>
        <v>1</v>
      </c>
      <c r="AJ6069" s="504">
        <v>248</v>
      </c>
    </row>
    <row r="6070" spans="1:36" x14ac:dyDescent="0.2">
      <c r="A6070" s="511">
        <v>42257</v>
      </c>
      <c r="B6070" s="512">
        <v>2</v>
      </c>
      <c r="H6070" s="504">
        <v>260.38400000000001</v>
      </c>
      <c r="O6070" s="511">
        <v>42622</v>
      </c>
      <c r="P6070" s="512">
        <v>2</v>
      </c>
      <c r="V6070" s="504">
        <v>228.792</v>
      </c>
      <c r="AC6070" s="511">
        <f t="shared" si="189"/>
        <v>42988.041666651996</v>
      </c>
      <c r="AD6070" s="512">
        <f t="shared" si="188"/>
        <v>2</v>
      </c>
      <c r="AJ6070" s="504">
        <v>230</v>
      </c>
    </row>
    <row r="6071" spans="1:36" x14ac:dyDescent="0.2">
      <c r="A6071" s="511">
        <v>42257</v>
      </c>
      <c r="B6071" s="512">
        <v>3</v>
      </c>
      <c r="H6071" s="504">
        <v>246.441</v>
      </c>
      <c r="O6071" s="511">
        <v>42622</v>
      </c>
      <c r="P6071" s="512">
        <v>3</v>
      </c>
      <c r="V6071" s="504">
        <v>220.04400000000001</v>
      </c>
      <c r="AC6071" s="511">
        <f t="shared" si="189"/>
        <v>42988.08333331866</v>
      </c>
      <c r="AD6071" s="512">
        <f t="shared" si="188"/>
        <v>3</v>
      </c>
      <c r="AJ6071" s="504">
        <v>220</v>
      </c>
    </row>
    <row r="6072" spans="1:36" x14ac:dyDescent="0.2">
      <c r="A6072" s="511">
        <v>42257</v>
      </c>
      <c r="B6072" s="512">
        <v>4</v>
      </c>
      <c r="H6072" s="504">
        <v>239.184</v>
      </c>
      <c r="O6072" s="511">
        <v>42622</v>
      </c>
      <c r="P6072" s="512">
        <v>4</v>
      </c>
      <c r="V6072" s="504">
        <v>216.43600000000001</v>
      </c>
      <c r="AC6072" s="511">
        <f t="shared" si="189"/>
        <v>42988.124999985324</v>
      </c>
      <c r="AD6072" s="512">
        <f t="shared" si="188"/>
        <v>4</v>
      </c>
      <c r="AJ6072" s="504">
        <v>216</v>
      </c>
    </row>
    <row r="6073" spans="1:36" x14ac:dyDescent="0.2">
      <c r="A6073" s="511">
        <v>42257</v>
      </c>
      <c r="B6073" s="512">
        <v>5</v>
      </c>
      <c r="H6073" s="504">
        <v>237.887</v>
      </c>
      <c r="O6073" s="511">
        <v>42622</v>
      </c>
      <c r="P6073" s="512">
        <v>5</v>
      </c>
      <c r="V6073" s="504">
        <v>218.54300000000001</v>
      </c>
      <c r="AC6073" s="511">
        <f t="shared" si="189"/>
        <v>42988.166666651989</v>
      </c>
      <c r="AD6073" s="512">
        <f t="shared" si="188"/>
        <v>5</v>
      </c>
      <c r="AJ6073" s="504">
        <v>214</v>
      </c>
    </row>
    <row r="6074" spans="1:36" x14ac:dyDescent="0.2">
      <c r="A6074" s="511">
        <v>42257</v>
      </c>
      <c r="B6074" s="512">
        <v>6</v>
      </c>
      <c r="H6074" s="504">
        <v>245.059</v>
      </c>
      <c r="O6074" s="511">
        <v>42622</v>
      </c>
      <c r="P6074" s="512">
        <v>6</v>
      </c>
      <c r="V6074" s="504">
        <v>225.93</v>
      </c>
      <c r="AC6074" s="511">
        <f t="shared" si="189"/>
        <v>42988.208333318653</v>
      </c>
      <c r="AD6074" s="512">
        <f t="shared" si="188"/>
        <v>6</v>
      </c>
      <c r="AJ6074" s="504">
        <v>216</v>
      </c>
    </row>
    <row r="6075" spans="1:36" x14ac:dyDescent="0.2">
      <c r="A6075" s="511">
        <v>42257</v>
      </c>
      <c r="B6075" s="512">
        <v>7</v>
      </c>
      <c r="H6075" s="504">
        <v>262.77800000000002</v>
      </c>
      <c r="O6075" s="511">
        <v>42622</v>
      </c>
      <c r="P6075" s="512">
        <v>7</v>
      </c>
      <c r="V6075" s="504">
        <v>244.34899999999999</v>
      </c>
      <c r="AC6075" s="511">
        <f t="shared" si="189"/>
        <v>42988.249999985317</v>
      </c>
      <c r="AD6075" s="512">
        <f t="shared" si="188"/>
        <v>7</v>
      </c>
      <c r="AJ6075" s="504">
        <v>221</v>
      </c>
    </row>
    <row r="6076" spans="1:36" x14ac:dyDescent="0.2">
      <c r="A6076" s="511">
        <v>42257</v>
      </c>
      <c r="B6076" s="512">
        <v>8</v>
      </c>
      <c r="H6076" s="504">
        <v>274.13600000000002</v>
      </c>
      <c r="O6076" s="511">
        <v>42622</v>
      </c>
      <c r="P6076" s="512">
        <v>8</v>
      </c>
      <c r="V6076" s="504">
        <v>252.96799999999999</v>
      </c>
      <c r="AC6076" s="511">
        <f t="shared" si="189"/>
        <v>42988.291666651981</v>
      </c>
      <c r="AD6076" s="512">
        <f t="shared" si="188"/>
        <v>8</v>
      </c>
      <c r="AJ6076" s="504">
        <v>224</v>
      </c>
    </row>
    <row r="6077" spans="1:36" x14ac:dyDescent="0.2">
      <c r="A6077" s="511">
        <v>42257</v>
      </c>
      <c r="B6077" s="512">
        <v>9</v>
      </c>
      <c r="H6077" s="504">
        <v>285.51299999999998</v>
      </c>
      <c r="O6077" s="511">
        <v>42622</v>
      </c>
      <c r="P6077" s="512">
        <v>9</v>
      </c>
      <c r="V6077" s="504">
        <v>259.048</v>
      </c>
      <c r="AC6077" s="511">
        <f t="shared" si="189"/>
        <v>42988.333333318646</v>
      </c>
      <c r="AD6077" s="512">
        <f t="shared" si="188"/>
        <v>9</v>
      </c>
      <c r="AJ6077" s="504">
        <v>228</v>
      </c>
    </row>
    <row r="6078" spans="1:36" x14ac:dyDescent="0.2">
      <c r="A6078" s="511">
        <v>42257</v>
      </c>
      <c r="B6078" s="512">
        <v>10</v>
      </c>
      <c r="H6078" s="504">
        <v>301.54899999999998</v>
      </c>
      <c r="O6078" s="511">
        <v>42622</v>
      </c>
      <c r="P6078" s="512">
        <v>10</v>
      </c>
      <c r="V6078" s="504">
        <v>266.28199999999998</v>
      </c>
      <c r="AC6078" s="511">
        <f t="shared" si="189"/>
        <v>42988.37499998531</v>
      </c>
      <c r="AD6078" s="512">
        <f t="shared" si="188"/>
        <v>10</v>
      </c>
      <c r="AJ6078" s="504">
        <v>240</v>
      </c>
    </row>
    <row r="6079" spans="1:36" x14ac:dyDescent="0.2">
      <c r="A6079" s="511">
        <v>42257</v>
      </c>
      <c r="B6079" s="512">
        <v>11</v>
      </c>
      <c r="H6079" s="504">
        <v>326.91899999999998</v>
      </c>
      <c r="O6079" s="511">
        <v>42622</v>
      </c>
      <c r="P6079" s="512">
        <v>11</v>
      </c>
      <c r="V6079" s="504">
        <v>275.81400000000002</v>
      </c>
      <c r="AC6079" s="511">
        <f t="shared" si="189"/>
        <v>42988.416666651974</v>
      </c>
      <c r="AD6079" s="512">
        <f t="shared" si="188"/>
        <v>11</v>
      </c>
      <c r="AJ6079" s="504">
        <v>259</v>
      </c>
    </row>
    <row r="6080" spans="1:36" x14ac:dyDescent="0.2">
      <c r="A6080" s="511">
        <v>42257</v>
      </c>
      <c r="B6080" s="512">
        <v>12</v>
      </c>
      <c r="H6080" s="504">
        <v>356.29899999999998</v>
      </c>
      <c r="O6080" s="511">
        <v>42622</v>
      </c>
      <c r="P6080" s="512">
        <v>12</v>
      </c>
      <c r="V6080" s="504">
        <v>290.34300000000002</v>
      </c>
      <c r="AC6080" s="511">
        <f t="shared" si="189"/>
        <v>42988.458333318638</v>
      </c>
      <c r="AD6080" s="512">
        <f t="shared" si="188"/>
        <v>12</v>
      </c>
      <c r="AJ6080" s="504">
        <v>280</v>
      </c>
    </row>
    <row r="6081" spans="1:36" x14ac:dyDescent="0.2">
      <c r="A6081" s="511">
        <v>42257</v>
      </c>
      <c r="B6081" s="512">
        <v>13</v>
      </c>
      <c r="H6081" s="504">
        <v>390.68</v>
      </c>
      <c r="O6081" s="511">
        <v>42622</v>
      </c>
      <c r="P6081" s="512">
        <v>13</v>
      </c>
      <c r="V6081" s="504">
        <v>307.29599999999999</v>
      </c>
      <c r="AC6081" s="511">
        <f t="shared" si="189"/>
        <v>42988.499999985303</v>
      </c>
      <c r="AD6081" s="512">
        <f t="shared" si="188"/>
        <v>13</v>
      </c>
      <c r="AJ6081" s="504">
        <v>306</v>
      </c>
    </row>
    <row r="6082" spans="1:36" x14ac:dyDescent="0.2">
      <c r="A6082" s="511">
        <v>42257</v>
      </c>
      <c r="B6082" s="512">
        <v>14</v>
      </c>
      <c r="H6082" s="504">
        <v>425.71699999999998</v>
      </c>
      <c r="O6082" s="511">
        <v>42622</v>
      </c>
      <c r="P6082" s="512">
        <v>14</v>
      </c>
      <c r="V6082" s="504">
        <v>333.10899999999998</v>
      </c>
      <c r="AC6082" s="511">
        <f t="shared" si="189"/>
        <v>42988.541666651967</v>
      </c>
      <c r="AD6082" s="512">
        <f t="shared" si="188"/>
        <v>14</v>
      </c>
      <c r="AJ6082" s="504">
        <v>340</v>
      </c>
    </row>
    <row r="6083" spans="1:36" x14ac:dyDescent="0.2">
      <c r="A6083" s="511">
        <v>42257</v>
      </c>
      <c r="B6083" s="512">
        <v>15</v>
      </c>
      <c r="H6083" s="504">
        <v>454.005</v>
      </c>
      <c r="O6083" s="511">
        <v>42622</v>
      </c>
      <c r="P6083" s="512">
        <v>15</v>
      </c>
      <c r="V6083" s="504">
        <v>361.351</v>
      </c>
      <c r="AC6083" s="511">
        <f t="shared" si="189"/>
        <v>42988.583333318631</v>
      </c>
      <c r="AD6083" s="512">
        <f t="shared" si="188"/>
        <v>15</v>
      </c>
      <c r="AJ6083" s="504">
        <v>380</v>
      </c>
    </row>
    <row r="6084" spans="1:36" x14ac:dyDescent="0.2">
      <c r="A6084" s="511">
        <v>42257</v>
      </c>
      <c r="B6084" s="512">
        <v>16</v>
      </c>
      <c r="H6084" s="504">
        <v>476.02800000000002</v>
      </c>
      <c r="O6084" s="511">
        <v>42622</v>
      </c>
      <c r="P6084" s="512">
        <v>16</v>
      </c>
      <c r="V6084" s="504">
        <v>385.82600000000002</v>
      </c>
      <c r="AC6084" s="511">
        <f t="shared" si="189"/>
        <v>42988.624999985295</v>
      </c>
      <c r="AD6084" s="512">
        <f t="shared" si="188"/>
        <v>16</v>
      </c>
      <c r="AJ6084" s="504">
        <v>416</v>
      </c>
    </row>
    <row r="6085" spans="1:36" x14ac:dyDescent="0.2">
      <c r="A6085" s="511">
        <v>42257</v>
      </c>
      <c r="B6085" s="512">
        <v>17</v>
      </c>
      <c r="H6085" s="504">
        <v>490.20699999999999</v>
      </c>
      <c r="O6085" s="511">
        <v>42622</v>
      </c>
      <c r="P6085" s="512">
        <v>17</v>
      </c>
      <c r="V6085" s="504">
        <v>399.78699999999998</v>
      </c>
      <c r="AC6085" s="511">
        <f t="shared" si="189"/>
        <v>42988.66666665196</v>
      </c>
      <c r="AD6085" s="512">
        <f t="shared" si="188"/>
        <v>17</v>
      </c>
      <c r="AJ6085" s="504">
        <v>442</v>
      </c>
    </row>
    <row r="6086" spans="1:36" x14ac:dyDescent="0.2">
      <c r="A6086" s="511">
        <v>42257</v>
      </c>
      <c r="B6086" s="512">
        <v>18</v>
      </c>
      <c r="H6086" s="504">
        <v>490.00400000000002</v>
      </c>
      <c r="O6086" s="511">
        <v>42622</v>
      </c>
      <c r="P6086" s="512">
        <v>18</v>
      </c>
      <c r="V6086" s="504">
        <v>399.81900000000002</v>
      </c>
      <c r="AC6086" s="511">
        <f t="shared" si="189"/>
        <v>42988.708333318624</v>
      </c>
      <c r="AD6086" s="512">
        <f t="shared" si="188"/>
        <v>18</v>
      </c>
      <c r="AJ6086" s="504">
        <v>453</v>
      </c>
    </row>
    <row r="6087" spans="1:36" x14ac:dyDescent="0.2">
      <c r="A6087" s="511">
        <v>42257</v>
      </c>
      <c r="B6087" s="512">
        <v>19</v>
      </c>
      <c r="H6087" s="504">
        <v>473.02600000000001</v>
      </c>
      <c r="O6087" s="511">
        <v>42622</v>
      </c>
      <c r="P6087" s="512">
        <v>19</v>
      </c>
      <c r="V6087" s="504">
        <v>387.13099999999997</v>
      </c>
      <c r="AC6087" s="511">
        <f t="shared" si="189"/>
        <v>42988.749999985288</v>
      </c>
      <c r="AD6087" s="512">
        <f t="shared" si="188"/>
        <v>19</v>
      </c>
      <c r="AJ6087" s="504">
        <v>444</v>
      </c>
    </row>
    <row r="6088" spans="1:36" x14ac:dyDescent="0.2">
      <c r="A6088" s="511">
        <v>42257</v>
      </c>
      <c r="B6088" s="512">
        <v>20</v>
      </c>
      <c r="H6088" s="504">
        <v>455.51100000000002</v>
      </c>
      <c r="O6088" s="511">
        <v>42622</v>
      </c>
      <c r="P6088" s="512">
        <v>20</v>
      </c>
      <c r="V6088" s="504">
        <v>372.53800000000001</v>
      </c>
      <c r="AC6088" s="511">
        <f t="shared" si="189"/>
        <v>42988.791666651952</v>
      </c>
      <c r="AD6088" s="512">
        <f t="shared" si="188"/>
        <v>20</v>
      </c>
      <c r="AJ6088" s="504">
        <v>425</v>
      </c>
    </row>
    <row r="6089" spans="1:36" x14ac:dyDescent="0.2">
      <c r="A6089" s="511">
        <v>42257</v>
      </c>
      <c r="B6089" s="512">
        <v>21</v>
      </c>
      <c r="H6089" s="504">
        <v>437.97800000000001</v>
      </c>
      <c r="O6089" s="511">
        <v>42622</v>
      </c>
      <c r="P6089" s="512">
        <v>21</v>
      </c>
      <c r="V6089" s="504">
        <v>365.024</v>
      </c>
      <c r="AC6089" s="511">
        <f t="shared" si="189"/>
        <v>42988.833333318616</v>
      </c>
      <c r="AD6089" s="512">
        <f t="shared" si="188"/>
        <v>21</v>
      </c>
      <c r="AJ6089" s="504">
        <v>405</v>
      </c>
    </row>
    <row r="6090" spans="1:36" x14ac:dyDescent="0.2">
      <c r="A6090" s="511">
        <v>42257</v>
      </c>
      <c r="B6090" s="512">
        <v>22</v>
      </c>
      <c r="H6090" s="504">
        <v>403.44400000000002</v>
      </c>
      <c r="O6090" s="511">
        <v>42622</v>
      </c>
      <c r="P6090" s="512">
        <v>22</v>
      </c>
      <c r="V6090" s="504">
        <v>339.22</v>
      </c>
      <c r="AC6090" s="511">
        <f t="shared" si="189"/>
        <v>42988.874999985281</v>
      </c>
      <c r="AD6090" s="512">
        <f t="shared" si="188"/>
        <v>22</v>
      </c>
      <c r="AJ6090" s="504">
        <v>367</v>
      </c>
    </row>
    <row r="6091" spans="1:36" x14ac:dyDescent="0.2">
      <c r="A6091" s="511">
        <v>42257</v>
      </c>
      <c r="B6091" s="512">
        <v>23</v>
      </c>
      <c r="H6091" s="504">
        <v>357.637</v>
      </c>
      <c r="O6091" s="511">
        <v>42622</v>
      </c>
      <c r="P6091" s="512">
        <v>23</v>
      </c>
      <c r="V6091" s="504">
        <v>306.40899999999999</v>
      </c>
      <c r="AC6091" s="511">
        <f t="shared" si="189"/>
        <v>42988.916666651945</v>
      </c>
      <c r="AD6091" s="512">
        <f t="shared" si="188"/>
        <v>23</v>
      </c>
      <c r="AJ6091" s="504">
        <v>310</v>
      </c>
    </row>
    <row r="6092" spans="1:36" x14ac:dyDescent="0.2">
      <c r="A6092" s="511">
        <v>42257</v>
      </c>
      <c r="B6092" s="512">
        <v>24</v>
      </c>
      <c r="H6092" s="504">
        <v>316.32900000000001</v>
      </c>
      <c r="O6092" s="511">
        <v>42622</v>
      </c>
      <c r="P6092" s="512">
        <v>24</v>
      </c>
      <c r="V6092" s="504">
        <v>273.60000000000002</v>
      </c>
      <c r="AC6092" s="511">
        <f t="shared" si="189"/>
        <v>42988.958333318609</v>
      </c>
      <c r="AD6092" s="512">
        <f t="shared" si="188"/>
        <v>24</v>
      </c>
      <c r="AJ6092" s="504">
        <v>264</v>
      </c>
    </row>
    <row r="6093" spans="1:36" x14ac:dyDescent="0.2">
      <c r="A6093" s="511">
        <v>42258</v>
      </c>
      <c r="B6093" s="512">
        <v>1</v>
      </c>
      <c r="H6093" s="504">
        <v>290.55399999999997</v>
      </c>
      <c r="O6093" s="511">
        <v>42623</v>
      </c>
      <c r="P6093" s="512">
        <v>1</v>
      </c>
      <c r="V6093" s="504">
        <v>251.28200000000001</v>
      </c>
      <c r="AC6093" s="511">
        <f t="shared" si="189"/>
        <v>42988.999999985273</v>
      </c>
      <c r="AD6093" s="512">
        <f t="shared" si="188"/>
        <v>1</v>
      </c>
      <c r="AJ6093" s="504">
        <v>236</v>
      </c>
    </row>
    <row r="6094" spans="1:36" x14ac:dyDescent="0.2">
      <c r="A6094" s="511">
        <v>42258</v>
      </c>
      <c r="B6094" s="512">
        <v>2</v>
      </c>
      <c r="H6094" s="504">
        <v>270.24299999999999</v>
      </c>
      <c r="O6094" s="511">
        <v>42623</v>
      </c>
      <c r="P6094" s="512">
        <v>2</v>
      </c>
      <c r="V6094" s="504">
        <v>235.60900000000001</v>
      </c>
      <c r="AC6094" s="511">
        <f t="shared" si="189"/>
        <v>42989.041666651938</v>
      </c>
      <c r="AD6094" s="512">
        <f t="shared" si="188"/>
        <v>2</v>
      </c>
      <c r="AJ6094" s="504">
        <v>223</v>
      </c>
    </row>
    <row r="6095" spans="1:36" x14ac:dyDescent="0.2">
      <c r="A6095" s="511">
        <v>42258</v>
      </c>
      <c r="B6095" s="512">
        <v>3</v>
      </c>
      <c r="H6095" s="504">
        <v>254.423</v>
      </c>
      <c r="O6095" s="511">
        <v>42623</v>
      </c>
      <c r="P6095" s="512">
        <v>3</v>
      </c>
      <c r="V6095" s="504">
        <v>224.095</v>
      </c>
      <c r="AC6095" s="511">
        <f t="shared" si="189"/>
        <v>42989.083333318602</v>
      </c>
      <c r="AD6095" s="512">
        <f t="shared" si="188"/>
        <v>3</v>
      </c>
      <c r="AJ6095" s="504">
        <v>216</v>
      </c>
    </row>
    <row r="6096" spans="1:36" x14ac:dyDescent="0.2">
      <c r="A6096" s="511">
        <v>42258</v>
      </c>
      <c r="B6096" s="512">
        <v>4</v>
      </c>
      <c r="H6096" s="504">
        <v>244.12100000000001</v>
      </c>
      <c r="O6096" s="511">
        <v>42623</v>
      </c>
      <c r="P6096" s="512">
        <v>4</v>
      </c>
      <c r="V6096" s="504">
        <v>217.05500000000001</v>
      </c>
      <c r="AC6096" s="511">
        <f t="shared" si="189"/>
        <v>42989.124999985266</v>
      </c>
      <c r="AD6096" s="512">
        <f t="shared" si="188"/>
        <v>4</v>
      </c>
      <c r="AJ6096" s="504">
        <v>213</v>
      </c>
    </row>
    <row r="6097" spans="1:36" x14ac:dyDescent="0.2">
      <c r="A6097" s="511">
        <v>42258</v>
      </c>
      <c r="B6097" s="512">
        <v>5</v>
      </c>
      <c r="H6097" s="504">
        <v>244.84399999999999</v>
      </c>
      <c r="O6097" s="511">
        <v>42623</v>
      </c>
      <c r="P6097" s="512">
        <v>5</v>
      </c>
      <c r="V6097" s="504">
        <v>214.55</v>
      </c>
      <c r="AC6097" s="511">
        <f t="shared" si="189"/>
        <v>42989.16666665193</v>
      </c>
      <c r="AD6097" s="512">
        <f t="shared" si="188"/>
        <v>5</v>
      </c>
      <c r="AJ6097" s="504">
        <v>213</v>
      </c>
    </row>
    <row r="6098" spans="1:36" x14ac:dyDescent="0.2">
      <c r="A6098" s="511">
        <v>42258</v>
      </c>
      <c r="B6098" s="512">
        <v>6</v>
      </c>
      <c r="H6098" s="504">
        <v>252.67500000000001</v>
      </c>
      <c r="O6098" s="511">
        <v>42623</v>
      </c>
      <c r="P6098" s="512">
        <v>6</v>
      </c>
      <c r="V6098" s="504">
        <v>215.92599999999999</v>
      </c>
      <c r="AC6098" s="511">
        <f t="shared" si="189"/>
        <v>42989.208333318595</v>
      </c>
      <c r="AD6098" s="512">
        <f t="shared" si="188"/>
        <v>6</v>
      </c>
      <c r="AJ6098" s="504">
        <v>216</v>
      </c>
    </row>
    <row r="6099" spans="1:36" x14ac:dyDescent="0.2">
      <c r="A6099" s="511">
        <v>42258</v>
      </c>
      <c r="B6099" s="512">
        <v>7</v>
      </c>
      <c r="H6099" s="504">
        <v>269.613</v>
      </c>
      <c r="O6099" s="511">
        <v>42623</v>
      </c>
      <c r="P6099" s="512">
        <v>7</v>
      </c>
      <c r="V6099" s="504">
        <v>219.70500000000001</v>
      </c>
      <c r="AC6099" s="511">
        <f t="shared" si="189"/>
        <v>42989.249999985259</v>
      </c>
      <c r="AD6099" s="512">
        <f t="shared" si="188"/>
        <v>7</v>
      </c>
      <c r="AJ6099" s="504">
        <v>227</v>
      </c>
    </row>
    <row r="6100" spans="1:36" x14ac:dyDescent="0.2">
      <c r="A6100" s="511">
        <v>42258</v>
      </c>
      <c r="B6100" s="512">
        <v>8</v>
      </c>
      <c r="H6100" s="504">
        <v>277.47800000000001</v>
      </c>
      <c r="O6100" s="511">
        <v>42623</v>
      </c>
      <c r="P6100" s="512">
        <v>8</v>
      </c>
      <c r="V6100" s="504">
        <v>225.07499999999999</v>
      </c>
      <c r="AC6100" s="511">
        <f t="shared" si="189"/>
        <v>42989.291666651923</v>
      </c>
      <c r="AD6100" s="512">
        <f t="shared" si="188"/>
        <v>8</v>
      </c>
      <c r="AJ6100" s="504">
        <v>242</v>
      </c>
    </row>
    <row r="6101" spans="1:36" x14ac:dyDescent="0.2">
      <c r="A6101" s="511">
        <v>42258</v>
      </c>
      <c r="B6101" s="512">
        <v>9</v>
      </c>
      <c r="H6101" s="504">
        <v>291.37700000000001</v>
      </c>
      <c r="O6101" s="511">
        <v>42623</v>
      </c>
      <c r="P6101" s="512">
        <v>9</v>
      </c>
      <c r="V6101" s="504">
        <v>236.14599999999999</v>
      </c>
      <c r="AC6101" s="511">
        <f t="shared" si="189"/>
        <v>42989.333333318587</v>
      </c>
      <c r="AD6101" s="512">
        <f t="shared" si="188"/>
        <v>9</v>
      </c>
      <c r="AJ6101" s="504">
        <v>255</v>
      </c>
    </row>
    <row r="6102" spans="1:36" x14ac:dyDescent="0.2">
      <c r="A6102" s="511">
        <v>42258</v>
      </c>
      <c r="B6102" s="512">
        <v>10</v>
      </c>
      <c r="H6102" s="504">
        <v>308.78399999999999</v>
      </c>
      <c r="O6102" s="511">
        <v>42623</v>
      </c>
      <c r="P6102" s="512">
        <v>10</v>
      </c>
      <c r="V6102" s="504">
        <v>246.72900000000001</v>
      </c>
      <c r="AC6102" s="511">
        <f t="shared" si="189"/>
        <v>42989.374999985252</v>
      </c>
      <c r="AD6102" s="512">
        <f t="shared" ref="AD6102:AD6165" si="190">B6102</f>
        <v>10</v>
      </c>
      <c r="AJ6102" s="504">
        <v>268</v>
      </c>
    </row>
    <row r="6103" spans="1:36" x14ac:dyDescent="0.2">
      <c r="A6103" s="511">
        <v>42258</v>
      </c>
      <c r="B6103" s="512">
        <v>11</v>
      </c>
      <c r="H6103" s="504">
        <v>328.78399999999999</v>
      </c>
      <c r="O6103" s="511">
        <v>42623</v>
      </c>
      <c r="P6103" s="512">
        <v>11</v>
      </c>
      <c r="V6103" s="504">
        <v>260.60399999999998</v>
      </c>
      <c r="AC6103" s="511">
        <f t="shared" ref="AC6103:AC6166" si="191">AC6102+1/24</f>
        <v>42989.416666651916</v>
      </c>
      <c r="AD6103" s="512">
        <f t="shared" si="190"/>
        <v>11</v>
      </c>
      <c r="AJ6103" s="504">
        <v>286</v>
      </c>
    </row>
    <row r="6104" spans="1:36" x14ac:dyDescent="0.2">
      <c r="A6104" s="511">
        <v>42258</v>
      </c>
      <c r="B6104" s="512">
        <v>12</v>
      </c>
      <c r="H6104" s="504">
        <v>344.02300000000002</v>
      </c>
      <c r="O6104" s="511">
        <v>42623</v>
      </c>
      <c r="P6104" s="512">
        <v>12</v>
      </c>
      <c r="V6104" s="504">
        <v>278.65699999999998</v>
      </c>
      <c r="AC6104" s="511">
        <f t="shared" si="191"/>
        <v>42989.45833331858</v>
      </c>
      <c r="AD6104" s="512">
        <f t="shared" si="190"/>
        <v>12</v>
      </c>
      <c r="AJ6104" s="504">
        <v>304</v>
      </c>
    </row>
    <row r="6105" spans="1:36" x14ac:dyDescent="0.2">
      <c r="A6105" s="511">
        <v>42258</v>
      </c>
      <c r="B6105" s="512">
        <v>13</v>
      </c>
      <c r="H6105" s="504">
        <v>367.666</v>
      </c>
      <c r="O6105" s="511">
        <v>42623</v>
      </c>
      <c r="P6105" s="512">
        <v>13</v>
      </c>
      <c r="V6105" s="504">
        <v>299.00200000000001</v>
      </c>
      <c r="AC6105" s="511">
        <f t="shared" si="191"/>
        <v>42989.499999985244</v>
      </c>
      <c r="AD6105" s="512">
        <f t="shared" si="190"/>
        <v>13</v>
      </c>
      <c r="AJ6105" s="504">
        <v>328</v>
      </c>
    </row>
    <row r="6106" spans="1:36" x14ac:dyDescent="0.2">
      <c r="A6106" s="511">
        <v>42258</v>
      </c>
      <c r="B6106" s="512">
        <v>14</v>
      </c>
      <c r="H6106" s="504">
        <v>396.358</v>
      </c>
      <c r="O6106" s="511">
        <v>42623</v>
      </c>
      <c r="P6106" s="512">
        <v>14</v>
      </c>
      <c r="V6106" s="504">
        <v>324.05500000000001</v>
      </c>
      <c r="AC6106" s="511">
        <f t="shared" si="191"/>
        <v>42989.541666651909</v>
      </c>
      <c r="AD6106" s="512">
        <f t="shared" si="190"/>
        <v>14</v>
      </c>
      <c r="AJ6106" s="504">
        <v>361</v>
      </c>
    </row>
    <row r="6107" spans="1:36" x14ac:dyDescent="0.2">
      <c r="A6107" s="511">
        <v>42258</v>
      </c>
      <c r="B6107" s="512">
        <v>15</v>
      </c>
      <c r="H6107" s="504">
        <v>418.25599999999997</v>
      </c>
      <c r="O6107" s="511">
        <v>42623</v>
      </c>
      <c r="P6107" s="512">
        <v>15</v>
      </c>
      <c r="V6107" s="504">
        <v>350.75099999999998</v>
      </c>
      <c r="AC6107" s="511">
        <f t="shared" si="191"/>
        <v>42989.583333318573</v>
      </c>
      <c r="AD6107" s="512">
        <f t="shared" si="190"/>
        <v>15</v>
      </c>
      <c r="AJ6107" s="504">
        <v>397</v>
      </c>
    </row>
    <row r="6108" spans="1:36" x14ac:dyDescent="0.2">
      <c r="A6108" s="511">
        <v>42258</v>
      </c>
      <c r="B6108" s="512">
        <v>16</v>
      </c>
      <c r="H6108" s="504">
        <v>427.53199999999998</v>
      </c>
      <c r="O6108" s="511">
        <v>42623</v>
      </c>
      <c r="P6108" s="512">
        <v>16</v>
      </c>
      <c r="V6108" s="504">
        <v>371.70100000000002</v>
      </c>
      <c r="AC6108" s="511">
        <f t="shared" si="191"/>
        <v>42989.624999985237</v>
      </c>
      <c r="AD6108" s="512">
        <f t="shared" si="190"/>
        <v>16</v>
      </c>
      <c r="AJ6108" s="504">
        <v>423</v>
      </c>
    </row>
    <row r="6109" spans="1:36" x14ac:dyDescent="0.2">
      <c r="A6109" s="511">
        <v>42258</v>
      </c>
      <c r="B6109" s="512">
        <v>17</v>
      </c>
      <c r="H6109" s="504">
        <v>434.02499999999998</v>
      </c>
      <c r="O6109" s="511">
        <v>42623</v>
      </c>
      <c r="P6109" s="512">
        <v>17</v>
      </c>
      <c r="V6109" s="504">
        <v>384.346</v>
      </c>
      <c r="AC6109" s="511">
        <f t="shared" si="191"/>
        <v>42989.666666651901</v>
      </c>
      <c r="AD6109" s="512">
        <f t="shared" si="190"/>
        <v>17</v>
      </c>
      <c r="AJ6109" s="504">
        <v>443</v>
      </c>
    </row>
    <row r="6110" spans="1:36" x14ac:dyDescent="0.2">
      <c r="A6110" s="511">
        <v>42258</v>
      </c>
      <c r="B6110" s="512">
        <v>18</v>
      </c>
      <c r="H6110" s="504">
        <v>421.47800000000001</v>
      </c>
      <c r="O6110" s="511">
        <v>42623</v>
      </c>
      <c r="P6110" s="512">
        <v>18</v>
      </c>
      <c r="V6110" s="504">
        <v>384.31900000000002</v>
      </c>
      <c r="AC6110" s="511">
        <f t="shared" si="191"/>
        <v>42989.708333318566</v>
      </c>
      <c r="AD6110" s="512">
        <f t="shared" si="190"/>
        <v>18</v>
      </c>
      <c r="AJ6110" s="504">
        <v>447</v>
      </c>
    </row>
    <row r="6111" spans="1:36" x14ac:dyDescent="0.2">
      <c r="A6111" s="511">
        <v>42258</v>
      </c>
      <c r="B6111" s="512">
        <v>19</v>
      </c>
      <c r="H6111" s="504">
        <v>404.51900000000001</v>
      </c>
      <c r="O6111" s="511">
        <v>42623</v>
      </c>
      <c r="P6111" s="512">
        <v>19</v>
      </c>
      <c r="V6111" s="504">
        <v>373.63</v>
      </c>
      <c r="AC6111" s="511">
        <f t="shared" si="191"/>
        <v>42989.74999998523</v>
      </c>
      <c r="AD6111" s="512">
        <f t="shared" si="190"/>
        <v>19</v>
      </c>
      <c r="AJ6111" s="504">
        <v>434</v>
      </c>
    </row>
    <row r="6112" spans="1:36" x14ac:dyDescent="0.2">
      <c r="A6112" s="511">
        <v>42258</v>
      </c>
      <c r="B6112" s="512">
        <v>20</v>
      </c>
      <c r="H6112" s="504">
        <v>391.952</v>
      </c>
      <c r="O6112" s="511">
        <v>42623</v>
      </c>
      <c r="P6112" s="512">
        <v>20</v>
      </c>
      <c r="V6112" s="504">
        <v>359.887</v>
      </c>
      <c r="AC6112" s="511">
        <f t="shared" si="191"/>
        <v>42989.791666651894</v>
      </c>
      <c r="AD6112" s="512">
        <f t="shared" si="190"/>
        <v>20</v>
      </c>
      <c r="AJ6112" s="504">
        <v>417</v>
      </c>
    </row>
    <row r="6113" spans="1:36" x14ac:dyDescent="0.2">
      <c r="A6113" s="511">
        <v>42258</v>
      </c>
      <c r="B6113" s="512">
        <v>21</v>
      </c>
      <c r="H6113" s="504">
        <v>375.70499999999998</v>
      </c>
      <c r="O6113" s="511">
        <v>42623</v>
      </c>
      <c r="P6113" s="512">
        <v>21</v>
      </c>
      <c r="V6113" s="504">
        <v>346.96899999999999</v>
      </c>
      <c r="AC6113" s="511">
        <f t="shared" si="191"/>
        <v>42989.833333318558</v>
      </c>
      <c r="AD6113" s="512">
        <f t="shared" si="190"/>
        <v>21</v>
      </c>
      <c r="AJ6113" s="504">
        <v>400</v>
      </c>
    </row>
    <row r="6114" spans="1:36" x14ac:dyDescent="0.2">
      <c r="A6114" s="511">
        <v>42258</v>
      </c>
      <c r="B6114" s="512">
        <v>22</v>
      </c>
      <c r="H6114" s="504">
        <v>351.14800000000002</v>
      </c>
      <c r="O6114" s="511">
        <v>42623</v>
      </c>
      <c r="P6114" s="512">
        <v>22</v>
      </c>
      <c r="V6114" s="504">
        <v>321.66899999999998</v>
      </c>
      <c r="AC6114" s="511">
        <f t="shared" si="191"/>
        <v>42989.874999985223</v>
      </c>
      <c r="AD6114" s="512">
        <f t="shared" si="190"/>
        <v>22</v>
      </c>
      <c r="AJ6114" s="504">
        <v>370</v>
      </c>
    </row>
    <row r="6115" spans="1:36" x14ac:dyDescent="0.2">
      <c r="A6115" s="511">
        <v>42258</v>
      </c>
      <c r="B6115" s="512">
        <v>23</v>
      </c>
      <c r="H6115" s="504">
        <v>318.67099999999999</v>
      </c>
      <c r="O6115" s="511">
        <v>42623</v>
      </c>
      <c r="P6115" s="512">
        <v>23</v>
      </c>
      <c r="V6115" s="504">
        <v>292.69299999999998</v>
      </c>
      <c r="AC6115" s="511">
        <f t="shared" si="191"/>
        <v>42989.916666651887</v>
      </c>
      <c r="AD6115" s="512">
        <f t="shared" si="190"/>
        <v>23</v>
      </c>
      <c r="AJ6115" s="504">
        <v>319</v>
      </c>
    </row>
    <row r="6116" spans="1:36" x14ac:dyDescent="0.2">
      <c r="A6116" s="511">
        <v>42258</v>
      </c>
      <c r="B6116" s="512">
        <v>24</v>
      </c>
      <c r="H6116" s="504">
        <v>284.09500000000003</v>
      </c>
      <c r="O6116" s="511">
        <v>42623</v>
      </c>
      <c r="P6116" s="512">
        <v>24</v>
      </c>
      <c r="V6116" s="504">
        <v>265.45800000000003</v>
      </c>
      <c r="AC6116" s="511">
        <f t="shared" si="191"/>
        <v>42989.958333318551</v>
      </c>
      <c r="AD6116" s="512">
        <f t="shared" si="190"/>
        <v>24</v>
      </c>
      <c r="AJ6116" s="504">
        <v>273</v>
      </c>
    </row>
    <row r="6117" spans="1:36" x14ac:dyDescent="0.2">
      <c r="A6117" s="511">
        <v>42259</v>
      </c>
      <c r="B6117" s="512">
        <v>1</v>
      </c>
      <c r="H6117" s="504">
        <v>260.62700000000001</v>
      </c>
      <c r="O6117" s="511">
        <v>42624</v>
      </c>
      <c r="P6117" s="512">
        <v>1</v>
      </c>
      <c r="V6117" s="504">
        <v>244.99700000000001</v>
      </c>
      <c r="AC6117" s="511">
        <f t="shared" si="191"/>
        <v>42989.999999985215</v>
      </c>
      <c r="AD6117" s="512">
        <f t="shared" si="190"/>
        <v>1</v>
      </c>
      <c r="AJ6117" s="504">
        <v>242</v>
      </c>
    </row>
    <row r="6118" spans="1:36" x14ac:dyDescent="0.2">
      <c r="A6118" s="511">
        <v>42259</v>
      </c>
      <c r="B6118" s="512">
        <v>2</v>
      </c>
      <c r="H6118" s="504">
        <v>243.97200000000001</v>
      </c>
      <c r="O6118" s="511">
        <v>42624</v>
      </c>
      <c r="P6118" s="512">
        <v>2</v>
      </c>
      <c r="V6118" s="504">
        <v>231.47900000000001</v>
      </c>
      <c r="AC6118" s="511">
        <f t="shared" si="191"/>
        <v>42990.041666651879</v>
      </c>
      <c r="AD6118" s="512">
        <f t="shared" si="190"/>
        <v>2</v>
      </c>
      <c r="AJ6118" s="504">
        <v>226</v>
      </c>
    </row>
    <row r="6119" spans="1:36" x14ac:dyDescent="0.2">
      <c r="A6119" s="511">
        <v>42259</v>
      </c>
      <c r="B6119" s="512">
        <v>3</v>
      </c>
      <c r="H6119" s="504">
        <v>233.22399999999999</v>
      </c>
      <c r="O6119" s="511">
        <v>42624</v>
      </c>
      <c r="P6119" s="512">
        <v>3</v>
      </c>
      <c r="V6119" s="504">
        <v>222.09200000000001</v>
      </c>
      <c r="AC6119" s="511">
        <f t="shared" si="191"/>
        <v>42990.083333318544</v>
      </c>
      <c r="AD6119" s="512">
        <f t="shared" si="190"/>
        <v>3</v>
      </c>
      <c r="AJ6119" s="504">
        <v>219</v>
      </c>
    </row>
    <row r="6120" spans="1:36" x14ac:dyDescent="0.2">
      <c r="A6120" s="511">
        <v>42259</v>
      </c>
      <c r="B6120" s="512">
        <v>4</v>
      </c>
      <c r="H6120" s="504">
        <v>225.001</v>
      </c>
      <c r="O6120" s="511">
        <v>42624</v>
      </c>
      <c r="P6120" s="512">
        <v>4</v>
      </c>
      <c r="V6120" s="504">
        <v>212.999</v>
      </c>
      <c r="AC6120" s="511">
        <f t="shared" si="191"/>
        <v>42990.124999985208</v>
      </c>
      <c r="AD6120" s="512">
        <f t="shared" si="190"/>
        <v>4</v>
      </c>
      <c r="AJ6120" s="504">
        <v>216</v>
      </c>
    </row>
    <row r="6121" spans="1:36" x14ac:dyDescent="0.2">
      <c r="A6121" s="511">
        <v>42259</v>
      </c>
      <c r="B6121" s="512">
        <v>5</v>
      </c>
      <c r="H6121" s="504">
        <v>222.53</v>
      </c>
      <c r="O6121" s="511">
        <v>42624</v>
      </c>
      <c r="P6121" s="512">
        <v>5</v>
      </c>
      <c r="V6121" s="504">
        <v>207.63499999999999</v>
      </c>
      <c r="AC6121" s="511">
        <f t="shared" si="191"/>
        <v>42990.166666651872</v>
      </c>
      <c r="AD6121" s="512">
        <f t="shared" si="190"/>
        <v>5</v>
      </c>
      <c r="AJ6121" s="504">
        <v>215</v>
      </c>
    </row>
    <row r="6122" spans="1:36" x14ac:dyDescent="0.2">
      <c r="A6122" s="511">
        <v>42259</v>
      </c>
      <c r="B6122" s="512">
        <v>6</v>
      </c>
      <c r="H6122" s="504">
        <v>222.72499999999999</v>
      </c>
      <c r="O6122" s="511">
        <v>42624</v>
      </c>
      <c r="P6122" s="512">
        <v>6</v>
      </c>
      <c r="V6122" s="504">
        <v>202.83500000000001</v>
      </c>
      <c r="AC6122" s="511">
        <f t="shared" si="191"/>
        <v>42990.208333318536</v>
      </c>
      <c r="AD6122" s="512">
        <f t="shared" si="190"/>
        <v>6</v>
      </c>
      <c r="AJ6122" s="504">
        <v>217</v>
      </c>
    </row>
    <row r="6123" spans="1:36" x14ac:dyDescent="0.2">
      <c r="A6123" s="511">
        <v>42259</v>
      </c>
      <c r="B6123" s="512">
        <v>7</v>
      </c>
      <c r="H6123" s="504">
        <v>225.21700000000001</v>
      </c>
      <c r="O6123" s="511">
        <v>42624</v>
      </c>
      <c r="P6123" s="512">
        <v>7</v>
      </c>
      <c r="V6123" s="504">
        <v>199.471</v>
      </c>
      <c r="AC6123" s="511">
        <f t="shared" si="191"/>
        <v>42990.249999985201</v>
      </c>
      <c r="AD6123" s="512">
        <f t="shared" si="190"/>
        <v>7</v>
      </c>
      <c r="AJ6123" s="504">
        <v>225</v>
      </c>
    </row>
    <row r="6124" spans="1:36" x14ac:dyDescent="0.2">
      <c r="A6124" s="511">
        <v>42259</v>
      </c>
      <c r="B6124" s="512">
        <v>8</v>
      </c>
      <c r="H6124" s="504">
        <v>225.93700000000001</v>
      </c>
      <c r="O6124" s="511">
        <v>42624</v>
      </c>
      <c r="P6124" s="512">
        <v>8</v>
      </c>
      <c r="V6124" s="504">
        <v>197.02799999999999</v>
      </c>
      <c r="AC6124" s="511">
        <f t="shared" si="191"/>
        <v>42990.291666651865</v>
      </c>
      <c r="AD6124" s="512">
        <f t="shared" si="190"/>
        <v>8</v>
      </c>
      <c r="AJ6124" s="504">
        <v>236</v>
      </c>
    </row>
    <row r="6125" spans="1:36" x14ac:dyDescent="0.2">
      <c r="A6125" s="511">
        <v>42259</v>
      </c>
      <c r="B6125" s="512">
        <v>9</v>
      </c>
      <c r="H6125" s="504">
        <v>237.19499999999999</v>
      </c>
      <c r="O6125" s="511">
        <v>42624</v>
      </c>
      <c r="P6125" s="512">
        <v>9</v>
      </c>
      <c r="V6125" s="504">
        <v>207.66900000000001</v>
      </c>
      <c r="AC6125" s="511">
        <f t="shared" si="191"/>
        <v>42990.333333318529</v>
      </c>
      <c r="AD6125" s="512">
        <f t="shared" si="190"/>
        <v>9</v>
      </c>
      <c r="AJ6125" s="504">
        <v>245</v>
      </c>
    </row>
    <row r="6126" spans="1:36" x14ac:dyDescent="0.2">
      <c r="A6126" s="511">
        <v>42259</v>
      </c>
      <c r="B6126" s="512">
        <v>10</v>
      </c>
      <c r="H6126" s="504">
        <v>247.96</v>
      </c>
      <c r="O6126" s="511">
        <v>42624</v>
      </c>
      <c r="P6126" s="512">
        <v>10</v>
      </c>
      <c r="V6126" s="504">
        <v>217.67400000000001</v>
      </c>
      <c r="AC6126" s="511">
        <f t="shared" si="191"/>
        <v>42990.374999985193</v>
      </c>
      <c r="AD6126" s="512">
        <f t="shared" si="190"/>
        <v>10</v>
      </c>
      <c r="AJ6126" s="504">
        <v>256</v>
      </c>
    </row>
    <row r="6127" spans="1:36" x14ac:dyDescent="0.2">
      <c r="A6127" s="511">
        <v>42259</v>
      </c>
      <c r="B6127" s="512">
        <v>11</v>
      </c>
      <c r="H6127" s="504">
        <v>265.35199999999998</v>
      </c>
      <c r="O6127" s="511">
        <v>42624</v>
      </c>
      <c r="P6127" s="512">
        <v>11</v>
      </c>
      <c r="V6127" s="504">
        <v>229.131</v>
      </c>
      <c r="AC6127" s="511">
        <f t="shared" si="191"/>
        <v>42990.416666651858</v>
      </c>
      <c r="AD6127" s="512">
        <f t="shared" si="190"/>
        <v>11</v>
      </c>
      <c r="AJ6127" s="504">
        <v>272</v>
      </c>
    </row>
    <row r="6128" spans="1:36" x14ac:dyDescent="0.2">
      <c r="A6128" s="511">
        <v>42259</v>
      </c>
      <c r="B6128" s="512">
        <v>12</v>
      </c>
      <c r="H6128" s="504">
        <v>282.49599999999998</v>
      </c>
      <c r="O6128" s="511">
        <v>42624</v>
      </c>
      <c r="P6128" s="512">
        <v>12</v>
      </c>
      <c r="V6128" s="504">
        <v>242.55799999999999</v>
      </c>
      <c r="AC6128" s="511">
        <f t="shared" si="191"/>
        <v>42990.458333318522</v>
      </c>
      <c r="AD6128" s="512">
        <f t="shared" si="190"/>
        <v>12</v>
      </c>
      <c r="AJ6128" s="504">
        <v>292</v>
      </c>
    </row>
    <row r="6129" spans="1:36" x14ac:dyDescent="0.2">
      <c r="A6129" s="511">
        <v>42259</v>
      </c>
      <c r="B6129" s="512">
        <v>13</v>
      </c>
      <c r="H6129" s="504">
        <v>293.69</v>
      </c>
      <c r="O6129" s="511">
        <v>42624</v>
      </c>
      <c r="P6129" s="512">
        <v>13</v>
      </c>
      <c r="V6129" s="504">
        <v>259.74700000000001</v>
      </c>
      <c r="AC6129" s="511">
        <f t="shared" si="191"/>
        <v>42990.499999985186</v>
      </c>
      <c r="AD6129" s="512">
        <f t="shared" si="190"/>
        <v>13</v>
      </c>
      <c r="AJ6129" s="504">
        <v>312</v>
      </c>
    </row>
    <row r="6130" spans="1:36" x14ac:dyDescent="0.2">
      <c r="A6130" s="511">
        <v>42259</v>
      </c>
      <c r="B6130" s="512">
        <v>14</v>
      </c>
      <c r="H6130" s="504">
        <v>311.68299999999999</v>
      </c>
      <c r="O6130" s="511">
        <v>42624</v>
      </c>
      <c r="P6130" s="512">
        <v>14</v>
      </c>
      <c r="V6130" s="504">
        <v>281.97199999999998</v>
      </c>
      <c r="AC6130" s="511">
        <f t="shared" si="191"/>
        <v>42990.54166665185</v>
      </c>
      <c r="AD6130" s="512">
        <f t="shared" si="190"/>
        <v>14</v>
      </c>
      <c r="AJ6130" s="504">
        <v>344</v>
      </c>
    </row>
    <row r="6131" spans="1:36" x14ac:dyDescent="0.2">
      <c r="A6131" s="511">
        <v>42259</v>
      </c>
      <c r="B6131" s="512">
        <v>15</v>
      </c>
      <c r="H6131" s="504">
        <v>323.49599999999998</v>
      </c>
      <c r="O6131" s="511">
        <v>42624</v>
      </c>
      <c r="P6131" s="512">
        <v>15</v>
      </c>
      <c r="V6131" s="504">
        <v>306.24799999999999</v>
      </c>
      <c r="AC6131" s="511">
        <f t="shared" si="191"/>
        <v>42990.583333318515</v>
      </c>
      <c r="AD6131" s="512">
        <f t="shared" si="190"/>
        <v>15</v>
      </c>
      <c r="AJ6131" s="504">
        <v>385</v>
      </c>
    </row>
    <row r="6132" spans="1:36" x14ac:dyDescent="0.2">
      <c r="A6132" s="511">
        <v>42259</v>
      </c>
      <c r="B6132" s="512">
        <v>16</v>
      </c>
      <c r="H6132" s="504">
        <v>322.15600000000001</v>
      </c>
      <c r="O6132" s="511">
        <v>42624</v>
      </c>
      <c r="P6132" s="512">
        <v>16</v>
      </c>
      <c r="V6132" s="504">
        <v>325.45299999999997</v>
      </c>
      <c r="AC6132" s="511">
        <f t="shared" si="191"/>
        <v>42990.624999985179</v>
      </c>
      <c r="AD6132" s="512">
        <f t="shared" si="190"/>
        <v>16</v>
      </c>
      <c r="AJ6132" s="504">
        <v>412</v>
      </c>
    </row>
    <row r="6133" spans="1:36" x14ac:dyDescent="0.2">
      <c r="A6133" s="511">
        <v>42259</v>
      </c>
      <c r="B6133" s="512">
        <v>17</v>
      </c>
      <c r="H6133" s="504">
        <v>317.74200000000002</v>
      </c>
      <c r="O6133" s="511">
        <v>42624</v>
      </c>
      <c r="P6133" s="512">
        <v>17</v>
      </c>
      <c r="V6133" s="504">
        <v>339.274</v>
      </c>
      <c r="AC6133" s="511">
        <f t="shared" si="191"/>
        <v>42990.666666651843</v>
      </c>
      <c r="AD6133" s="512">
        <f t="shared" si="190"/>
        <v>17</v>
      </c>
      <c r="AJ6133" s="504">
        <v>431</v>
      </c>
    </row>
    <row r="6134" spans="1:36" x14ac:dyDescent="0.2">
      <c r="A6134" s="511">
        <v>42259</v>
      </c>
      <c r="B6134" s="512">
        <v>18</v>
      </c>
      <c r="H6134" s="504">
        <v>311.87400000000002</v>
      </c>
      <c r="O6134" s="511">
        <v>42624</v>
      </c>
      <c r="P6134" s="512">
        <v>18</v>
      </c>
      <c r="V6134" s="504">
        <v>343.791</v>
      </c>
      <c r="AC6134" s="511">
        <f t="shared" si="191"/>
        <v>42990.708333318507</v>
      </c>
      <c r="AD6134" s="512">
        <f t="shared" si="190"/>
        <v>18</v>
      </c>
      <c r="AJ6134" s="504">
        <v>437</v>
      </c>
    </row>
    <row r="6135" spans="1:36" x14ac:dyDescent="0.2">
      <c r="A6135" s="511">
        <v>42259</v>
      </c>
      <c r="B6135" s="512">
        <v>19</v>
      </c>
      <c r="H6135" s="504">
        <v>306.15600000000001</v>
      </c>
      <c r="O6135" s="511">
        <v>42624</v>
      </c>
      <c r="P6135" s="512">
        <v>19</v>
      </c>
      <c r="V6135" s="504">
        <v>334.62299999999999</v>
      </c>
      <c r="AC6135" s="511">
        <f t="shared" si="191"/>
        <v>42990.749999985172</v>
      </c>
      <c r="AD6135" s="512">
        <f t="shared" si="190"/>
        <v>19</v>
      </c>
      <c r="AJ6135" s="504">
        <v>428</v>
      </c>
    </row>
    <row r="6136" spans="1:36" x14ac:dyDescent="0.2">
      <c r="A6136" s="511">
        <v>42259</v>
      </c>
      <c r="B6136" s="512">
        <v>20</v>
      </c>
      <c r="H6136" s="504">
        <v>309.37700000000001</v>
      </c>
      <c r="O6136" s="511">
        <v>42624</v>
      </c>
      <c r="P6136" s="512">
        <v>20</v>
      </c>
      <c r="V6136" s="504">
        <v>324.209</v>
      </c>
      <c r="AC6136" s="511">
        <f t="shared" si="191"/>
        <v>42990.791666651836</v>
      </c>
      <c r="AD6136" s="512">
        <f t="shared" si="190"/>
        <v>20</v>
      </c>
      <c r="AJ6136" s="504">
        <v>413</v>
      </c>
    </row>
    <row r="6137" spans="1:36" x14ac:dyDescent="0.2">
      <c r="A6137" s="511">
        <v>42259</v>
      </c>
      <c r="B6137" s="512">
        <v>21</v>
      </c>
      <c r="H6137" s="504">
        <v>305.58999999999997</v>
      </c>
      <c r="O6137" s="511">
        <v>42624</v>
      </c>
      <c r="P6137" s="512">
        <v>21</v>
      </c>
      <c r="V6137" s="504">
        <v>314.51799999999997</v>
      </c>
      <c r="AC6137" s="511">
        <f t="shared" si="191"/>
        <v>42990.8333333185</v>
      </c>
      <c r="AD6137" s="512">
        <f t="shared" si="190"/>
        <v>21</v>
      </c>
      <c r="AJ6137" s="504">
        <v>399</v>
      </c>
    </row>
    <row r="6138" spans="1:36" x14ac:dyDescent="0.2">
      <c r="A6138" s="511">
        <v>42259</v>
      </c>
      <c r="B6138" s="512">
        <v>22</v>
      </c>
      <c r="H6138" s="504">
        <v>293.02999999999997</v>
      </c>
      <c r="O6138" s="511">
        <v>42624</v>
      </c>
      <c r="P6138" s="512">
        <v>22</v>
      </c>
      <c r="V6138" s="504">
        <v>288.702</v>
      </c>
      <c r="AC6138" s="511">
        <f t="shared" si="191"/>
        <v>42990.874999985164</v>
      </c>
      <c r="AD6138" s="512">
        <f t="shared" si="190"/>
        <v>22</v>
      </c>
      <c r="AJ6138" s="504">
        <v>374</v>
      </c>
    </row>
    <row r="6139" spans="1:36" x14ac:dyDescent="0.2">
      <c r="A6139" s="511">
        <v>42259</v>
      </c>
      <c r="B6139" s="512">
        <v>23</v>
      </c>
      <c r="H6139" s="504">
        <v>272.79199999999997</v>
      </c>
      <c r="O6139" s="511">
        <v>42624</v>
      </c>
      <c r="P6139" s="512">
        <v>23</v>
      </c>
      <c r="V6139" s="504">
        <v>258.483</v>
      </c>
      <c r="AC6139" s="511">
        <f t="shared" si="191"/>
        <v>42990.916666651829</v>
      </c>
      <c r="AD6139" s="512">
        <f t="shared" si="190"/>
        <v>23</v>
      </c>
      <c r="AJ6139" s="504">
        <v>324</v>
      </c>
    </row>
    <row r="6140" spans="1:36" x14ac:dyDescent="0.2">
      <c r="A6140" s="511">
        <v>42259</v>
      </c>
      <c r="B6140" s="512">
        <v>24</v>
      </c>
      <c r="H6140" s="504">
        <v>251.416</v>
      </c>
      <c r="O6140" s="511">
        <v>42624</v>
      </c>
      <c r="P6140" s="512">
        <v>24</v>
      </c>
      <c r="V6140" s="504">
        <v>230.71600000000001</v>
      </c>
      <c r="AC6140" s="511">
        <f t="shared" si="191"/>
        <v>42990.958333318493</v>
      </c>
      <c r="AD6140" s="512">
        <f t="shared" si="190"/>
        <v>24</v>
      </c>
      <c r="AJ6140" s="504">
        <v>278</v>
      </c>
    </row>
    <row r="6141" spans="1:36" x14ac:dyDescent="0.2">
      <c r="A6141" s="511">
        <v>42260</v>
      </c>
      <c r="B6141" s="512">
        <v>1</v>
      </c>
      <c r="H6141" s="504">
        <v>235.333</v>
      </c>
      <c r="O6141" s="511">
        <v>42625</v>
      </c>
      <c r="P6141" s="512">
        <v>1</v>
      </c>
      <c r="V6141" s="504">
        <v>212.86699999999999</v>
      </c>
      <c r="AC6141" s="511">
        <f t="shared" si="191"/>
        <v>42990.999999985157</v>
      </c>
      <c r="AD6141" s="512">
        <f t="shared" si="190"/>
        <v>1</v>
      </c>
      <c r="AJ6141" s="504">
        <v>246</v>
      </c>
    </row>
    <row r="6142" spans="1:36" x14ac:dyDescent="0.2">
      <c r="A6142" s="511">
        <v>42260</v>
      </c>
      <c r="B6142" s="512">
        <v>2</v>
      </c>
      <c r="H6142" s="504">
        <v>226.249</v>
      </c>
      <c r="O6142" s="511">
        <v>42625</v>
      </c>
      <c r="P6142" s="512">
        <v>2</v>
      </c>
      <c r="V6142" s="504">
        <v>201.721</v>
      </c>
      <c r="AC6142" s="511">
        <f t="shared" si="191"/>
        <v>42991.041666651821</v>
      </c>
      <c r="AD6142" s="512">
        <f t="shared" si="190"/>
        <v>2</v>
      </c>
      <c r="AJ6142" s="504">
        <v>229</v>
      </c>
    </row>
    <row r="6143" spans="1:36" x14ac:dyDescent="0.2">
      <c r="A6143" s="511">
        <v>42260</v>
      </c>
      <c r="B6143" s="512">
        <v>3</v>
      </c>
      <c r="H6143" s="504">
        <v>219.97800000000001</v>
      </c>
      <c r="O6143" s="511">
        <v>42625</v>
      </c>
      <c r="P6143" s="512">
        <v>3</v>
      </c>
      <c r="V6143" s="504">
        <v>194.46</v>
      </c>
      <c r="AC6143" s="511">
        <f t="shared" si="191"/>
        <v>42991.083333318486</v>
      </c>
      <c r="AD6143" s="512">
        <f t="shared" si="190"/>
        <v>3</v>
      </c>
      <c r="AJ6143" s="504">
        <v>221</v>
      </c>
    </row>
    <row r="6144" spans="1:36" x14ac:dyDescent="0.2">
      <c r="A6144" s="511">
        <v>42260</v>
      </c>
      <c r="B6144" s="512">
        <v>4</v>
      </c>
      <c r="H6144" s="504">
        <v>213.76300000000001</v>
      </c>
      <c r="O6144" s="511">
        <v>42625</v>
      </c>
      <c r="P6144" s="512">
        <v>4</v>
      </c>
      <c r="V6144" s="504">
        <v>192.47800000000001</v>
      </c>
      <c r="AC6144" s="511">
        <f t="shared" si="191"/>
        <v>42991.12499998515</v>
      </c>
      <c r="AD6144" s="512">
        <f t="shared" si="190"/>
        <v>4</v>
      </c>
      <c r="AJ6144" s="504">
        <v>216</v>
      </c>
    </row>
    <row r="6145" spans="1:36" x14ac:dyDescent="0.2">
      <c r="A6145" s="511">
        <v>42260</v>
      </c>
      <c r="B6145" s="512">
        <v>5</v>
      </c>
      <c r="H6145" s="504">
        <v>212.316</v>
      </c>
      <c r="O6145" s="511">
        <v>42625</v>
      </c>
      <c r="P6145" s="512">
        <v>5</v>
      </c>
      <c r="V6145" s="504">
        <v>197.73</v>
      </c>
      <c r="AC6145" s="511">
        <f t="shared" si="191"/>
        <v>42991.166666651814</v>
      </c>
      <c r="AD6145" s="512">
        <f t="shared" si="190"/>
        <v>5</v>
      </c>
      <c r="AJ6145" s="504">
        <v>215</v>
      </c>
    </row>
    <row r="6146" spans="1:36" x14ac:dyDescent="0.2">
      <c r="A6146" s="511">
        <v>42260</v>
      </c>
      <c r="B6146" s="512">
        <v>6</v>
      </c>
      <c r="H6146" s="504">
        <v>209.815</v>
      </c>
      <c r="O6146" s="511">
        <v>42625</v>
      </c>
      <c r="P6146" s="512">
        <v>6</v>
      </c>
      <c r="V6146" s="504">
        <v>211.07400000000001</v>
      </c>
      <c r="AC6146" s="511">
        <f t="shared" si="191"/>
        <v>42991.208333318478</v>
      </c>
      <c r="AD6146" s="512">
        <f t="shared" si="190"/>
        <v>6</v>
      </c>
      <c r="AJ6146" s="504">
        <v>216</v>
      </c>
    </row>
    <row r="6147" spans="1:36" x14ac:dyDescent="0.2">
      <c r="A6147" s="511">
        <v>42260</v>
      </c>
      <c r="B6147" s="512">
        <v>7</v>
      </c>
      <c r="H6147" s="504">
        <v>212.33799999999999</v>
      </c>
      <c r="O6147" s="511">
        <v>42625</v>
      </c>
      <c r="P6147" s="512">
        <v>7</v>
      </c>
      <c r="V6147" s="504">
        <v>231.74600000000001</v>
      </c>
      <c r="AC6147" s="511">
        <f t="shared" si="191"/>
        <v>42991.249999985142</v>
      </c>
      <c r="AD6147" s="512">
        <f t="shared" si="190"/>
        <v>7</v>
      </c>
      <c r="AJ6147" s="504">
        <v>222</v>
      </c>
    </row>
    <row r="6148" spans="1:36" x14ac:dyDescent="0.2">
      <c r="A6148" s="511">
        <v>42260</v>
      </c>
      <c r="B6148" s="512">
        <v>8</v>
      </c>
      <c r="H6148" s="504">
        <v>210.93899999999999</v>
      </c>
      <c r="O6148" s="511">
        <v>42625</v>
      </c>
      <c r="P6148" s="512">
        <v>8</v>
      </c>
      <c r="V6148" s="504">
        <v>242.28200000000001</v>
      </c>
      <c r="AC6148" s="511">
        <f t="shared" si="191"/>
        <v>42991.291666651807</v>
      </c>
      <c r="AD6148" s="512">
        <f t="shared" si="190"/>
        <v>8</v>
      </c>
      <c r="AJ6148" s="504">
        <v>232</v>
      </c>
    </row>
    <row r="6149" spans="1:36" x14ac:dyDescent="0.2">
      <c r="A6149" s="511">
        <v>42260</v>
      </c>
      <c r="B6149" s="512">
        <v>9</v>
      </c>
      <c r="H6149" s="504">
        <v>221.727</v>
      </c>
      <c r="O6149" s="511">
        <v>42625</v>
      </c>
      <c r="P6149" s="512">
        <v>9</v>
      </c>
      <c r="V6149" s="504">
        <v>246.023</v>
      </c>
      <c r="AC6149" s="511">
        <f t="shared" si="191"/>
        <v>42991.333333318471</v>
      </c>
      <c r="AD6149" s="512">
        <f t="shared" si="190"/>
        <v>9</v>
      </c>
      <c r="AJ6149" s="504">
        <v>242</v>
      </c>
    </row>
    <row r="6150" spans="1:36" x14ac:dyDescent="0.2">
      <c r="A6150" s="511">
        <v>42260</v>
      </c>
      <c r="B6150" s="512">
        <v>10</v>
      </c>
      <c r="H6150" s="504">
        <v>236.036</v>
      </c>
      <c r="O6150" s="511">
        <v>42625</v>
      </c>
      <c r="P6150" s="512">
        <v>10</v>
      </c>
      <c r="V6150" s="504">
        <v>253.78899999999999</v>
      </c>
      <c r="AC6150" s="511">
        <f t="shared" si="191"/>
        <v>42991.374999985135</v>
      </c>
      <c r="AD6150" s="512">
        <f t="shared" si="190"/>
        <v>10</v>
      </c>
      <c r="AJ6150" s="504">
        <v>256</v>
      </c>
    </row>
    <row r="6151" spans="1:36" x14ac:dyDescent="0.2">
      <c r="A6151" s="511">
        <v>42260</v>
      </c>
      <c r="B6151" s="512">
        <v>11</v>
      </c>
      <c r="H6151" s="504">
        <v>253.7</v>
      </c>
      <c r="O6151" s="511">
        <v>42625</v>
      </c>
      <c r="P6151" s="512">
        <v>11</v>
      </c>
      <c r="V6151" s="504">
        <v>261.78500000000003</v>
      </c>
      <c r="AC6151" s="511">
        <f t="shared" si="191"/>
        <v>42991.416666651799</v>
      </c>
      <c r="AD6151" s="512">
        <f t="shared" si="190"/>
        <v>11</v>
      </c>
      <c r="AJ6151" s="504">
        <v>275</v>
      </c>
    </row>
    <row r="6152" spans="1:36" x14ac:dyDescent="0.2">
      <c r="A6152" s="511">
        <v>42260</v>
      </c>
      <c r="B6152" s="512">
        <v>12</v>
      </c>
      <c r="H6152" s="504">
        <v>277.06200000000001</v>
      </c>
      <c r="O6152" s="511">
        <v>42625</v>
      </c>
      <c r="P6152" s="512">
        <v>12</v>
      </c>
      <c r="V6152" s="504">
        <v>270.18</v>
      </c>
      <c r="AC6152" s="511">
        <f t="shared" si="191"/>
        <v>42991.458333318464</v>
      </c>
      <c r="AD6152" s="512">
        <f t="shared" si="190"/>
        <v>12</v>
      </c>
      <c r="AJ6152" s="504">
        <v>298</v>
      </c>
    </row>
    <row r="6153" spans="1:36" x14ac:dyDescent="0.2">
      <c r="A6153" s="511">
        <v>42260</v>
      </c>
      <c r="B6153" s="512">
        <v>13</v>
      </c>
      <c r="H6153" s="504">
        <v>297.04199999999997</v>
      </c>
      <c r="O6153" s="511">
        <v>42625</v>
      </c>
      <c r="P6153" s="512">
        <v>13</v>
      </c>
      <c r="V6153" s="504">
        <v>280.25200000000001</v>
      </c>
      <c r="AC6153" s="511">
        <f t="shared" si="191"/>
        <v>42991.499999985128</v>
      </c>
      <c r="AD6153" s="512">
        <f t="shared" si="190"/>
        <v>13</v>
      </c>
      <c r="AJ6153" s="504">
        <v>326</v>
      </c>
    </row>
    <row r="6154" spans="1:36" x14ac:dyDescent="0.2">
      <c r="A6154" s="511">
        <v>42260</v>
      </c>
      <c r="B6154" s="512">
        <v>14</v>
      </c>
      <c r="H6154" s="504">
        <v>318.995</v>
      </c>
      <c r="O6154" s="511">
        <v>42625</v>
      </c>
      <c r="P6154" s="512">
        <v>14</v>
      </c>
      <c r="V6154" s="504">
        <v>293.00700000000001</v>
      </c>
      <c r="AC6154" s="511">
        <f t="shared" si="191"/>
        <v>42991.541666651792</v>
      </c>
      <c r="AD6154" s="512">
        <f t="shared" si="190"/>
        <v>14</v>
      </c>
      <c r="AJ6154" s="504">
        <v>365</v>
      </c>
    </row>
    <row r="6155" spans="1:36" x14ac:dyDescent="0.2">
      <c r="A6155" s="511">
        <v>42260</v>
      </c>
      <c r="B6155" s="512">
        <v>15</v>
      </c>
      <c r="H6155" s="504">
        <v>340.161</v>
      </c>
      <c r="O6155" s="511">
        <v>42625</v>
      </c>
      <c r="P6155" s="512">
        <v>15</v>
      </c>
      <c r="V6155" s="504">
        <v>307.97800000000001</v>
      </c>
      <c r="AC6155" s="511">
        <f t="shared" si="191"/>
        <v>42991.583333318456</v>
      </c>
      <c r="AD6155" s="512">
        <f t="shared" si="190"/>
        <v>15</v>
      </c>
      <c r="AJ6155" s="504">
        <v>408</v>
      </c>
    </row>
    <row r="6156" spans="1:36" x14ac:dyDescent="0.2">
      <c r="A6156" s="511">
        <v>42260</v>
      </c>
      <c r="B6156" s="512">
        <v>16</v>
      </c>
      <c r="H6156" s="504">
        <v>343.44499999999999</v>
      </c>
      <c r="O6156" s="511">
        <v>42625</v>
      </c>
      <c r="P6156" s="512">
        <v>16</v>
      </c>
      <c r="V6156" s="504">
        <v>319.72300000000001</v>
      </c>
      <c r="AC6156" s="511">
        <f t="shared" si="191"/>
        <v>42991.624999985121</v>
      </c>
      <c r="AD6156" s="512">
        <f t="shared" si="190"/>
        <v>16</v>
      </c>
      <c r="AJ6156" s="504">
        <v>433</v>
      </c>
    </row>
    <row r="6157" spans="1:36" x14ac:dyDescent="0.2">
      <c r="A6157" s="511">
        <v>42260</v>
      </c>
      <c r="B6157" s="512">
        <v>17</v>
      </c>
      <c r="H6157" s="504">
        <v>348.50099999999998</v>
      </c>
      <c r="O6157" s="511">
        <v>42625</v>
      </c>
      <c r="P6157" s="512">
        <v>17</v>
      </c>
      <c r="V6157" s="504">
        <v>326.08300000000003</v>
      </c>
      <c r="AC6157" s="511">
        <f t="shared" si="191"/>
        <v>42991.666666651785</v>
      </c>
      <c r="AD6157" s="512">
        <f t="shared" si="190"/>
        <v>17</v>
      </c>
      <c r="AJ6157" s="504">
        <v>449</v>
      </c>
    </row>
    <row r="6158" spans="1:36" x14ac:dyDescent="0.2">
      <c r="A6158" s="511">
        <v>42260</v>
      </c>
      <c r="B6158" s="512">
        <v>18</v>
      </c>
      <c r="H6158" s="504">
        <v>349.21600000000001</v>
      </c>
      <c r="O6158" s="511">
        <v>42625</v>
      </c>
      <c r="P6158" s="512">
        <v>18</v>
      </c>
      <c r="V6158" s="504">
        <v>321.93</v>
      </c>
      <c r="AC6158" s="511">
        <f t="shared" si="191"/>
        <v>42991.708333318449</v>
      </c>
      <c r="AD6158" s="512">
        <f t="shared" si="190"/>
        <v>18</v>
      </c>
      <c r="AJ6158" s="504">
        <v>452</v>
      </c>
    </row>
    <row r="6159" spans="1:36" x14ac:dyDescent="0.2">
      <c r="A6159" s="511">
        <v>42260</v>
      </c>
      <c r="B6159" s="512">
        <v>19</v>
      </c>
      <c r="H6159" s="504">
        <v>345.47300000000001</v>
      </c>
      <c r="O6159" s="511">
        <v>42625</v>
      </c>
      <c r="P6159" s="512">
        <v>19</v>
      </c>
      <c r="V6159" s="504">
        <v>311.92599999999999</v>
      </c>
      <c r="AC6159" s="511">
        <f t="shared" si="191"/>
        <v>42991.749999985113</v>
      </c>
      <c r="AD6159" s="512">
        <f t="shared" si="190"/>
        <v>19</v>
      </c>
      <c r="AJ6159" s="504">
        <v>438</v>
      </c>
    </row>
    <row r="6160" spans="1:36" x14ac:dyDescent="0.2">
      <c r="A6160" s="511">
        <v>42260</v>
      </c>
      <c r="B6160" s="512">
        <v>20</v>
      </c>
      <c r="H6160" s="504">
        <v>345.89100000000002</v>
      </c>
      <c r="O6160" s="511">
        <v>42625</v>
      </c>
      <c r="P6160" s="512">
        <v>20</v>
      </c>
      <c r="V6160" s="504">
        <v>301.57900000000001</v>
      </c>
      <c r="AC6160" s="511">
        <f t="shared" si="191"/>
        <v>42991.791666651778</v>
      </c>
      <c r="AD6160" s="512">
        <f t="shared" si="190"/>
        <v>20</v>
      </c>
      <c r="AJ6160" s="504">
        <v>422</v>
      </c>
    </row>
    <row r="6161" spans="1:36" x14ac:dyDescent="0.2">
      <c r="A6161" s="511">
        <v>42260</v>
      </c>
      <c r="B6161" s="512">
        <v>21</v>
      </c>
      <c r="H6161" s="504">
        <v>337.315</v>
      </c>
      <c r="O6161" s="511">
        <v>42625</v>
      </c>
      <c r="P6161" s="512">
        <v>21</v>
      </c>
      <c r="V6161" s="504">
        <v>292.91199999999998</v>
      </c>
      <c r="AC6161" s="511">
        <f t="shared" si="191"/>
        <v>42991.833333318442</v>
      </c>
      <c r="AD6161" s="512">
        <f t="shared" si="190"/>
        <v>21</v>
      </c>
      <c r="AJ6161" s="504">
        <v>403</v>
      </c>
    </row>
    <row r="6162" spans="1:36" x14ac:dyDescent="0.2">
      <c r="A6162" s="511">
        <v>42260</v>
      </c>
      <c r="B6162" s="512">
        <v>22</v>
      </c>
      <c r="H6162" s="504">
        <v>313.73200000000003</v>
      </c>
      <c r="O6162" s="511">
        <v>42625</v>
      </c>
      <c r="P6162" s="512">
        <v>22</v>
      </c>
      <c r="V6162" s="504">
        <v>271.59399999999999</v>
      </c>
      <c r="AC6162" s="511">
        <f t="shared" si="191"/>
        <v>42991.874999985106</v>
      </c>
      <c r="AD6162" s="512">
        <f t="shared" si="190"/>
        <v>22</v>
      </c>
      <c r="AJ6162" s="504">
        <v>372</v>
      </c>
    </row>
    <row r="6163" spans="1:36" x14ac:dyDescent="0.2">
      <c r="A6163" s="511">
        <v>42260</v>
      </c>
      <c r="B6163" s="512">
        <v>23</v>
      </c>
      <c r="H6163" s="504">
        <v>278.09899999999999</v>
      </c>
      <c r="O6163" s="511">
        <v>42625</v>
      </c>
      <c r="P6163" s="512">
        <v>23</v>
      </c>
      <c r="V6163" s="504">
        <v>246.661</v>
      </c>
      <c r="AC6163" s="511">
        <f t="shared" si="191"/>
        <v>42991.91666665177</v>
      </c>
      <c r="AD6163" s="512">
        <f t="shared" si="190"/>
        <v>23</v>
      </c>
      <c r="AJ6163" s="504">
        <v>319</v>
      </c>
    </row>
    <row r="6164" spans="1:36" x14ac:dyDescent="0.2">
      <c r="A6164" s="511">
        <v>42260</v>
      </c>
      <c r="B6164" s="512">
        <v>24</v>
      </c>
      <c r="H6164" s="504">
        <v>251.19499999999999</v>
      </c>
      <c r="O6164" s="511">
        <v>42625</v>
      </c>
      <c r="P6164" s="512">
        <v>24</v>
      </c>
      <c r="V6164" s="504">
        <v>225.98500000000001</v>
      </c>
      <c r="AC6164" s="511">
        <f t="shared" si="191"/>
        <v>42991.958333318435</v>
      </c>
      <c r="AD6164" s="512">
        <f t="shared" si="190"/>
        <v>24</v>
      </c>
      <c r="AJ6164" s="504">
        <v>274</v>
      </c>
    </row>
    <row r="6165" spans="1:36" x14ac:dyDescent="0.2">
      <c r="A6165" s="511">
        <v>42261</v>
      </c>
      <c r="B6165" s="512">
        <v>1</v>
      </c>
      <c r="H6165" s="504">
        <v>231.61500000000001</v>
      </c>
      <c r="O6165" s="511">
        <v>42626</v>
      </c>
      <c r="P6165" s="512">
        <v>1</v>
      </c>
      <c r="V6165" s="504">
        <v>213.21899999999999</v>
      </c>
      <c r="AC6165" s="511">
        <f t="shared" si="191"/>
        <v>42991.999999985099</v>
      </c>
      <c r="AD6165" s="512">
        <f t="shared" si="190"/>
        <v>1</v>
      </c>
      <c r="AJ6165" s="504">
        <v>242</v>
      </c>
    </row>
    <row r="6166" spans="1:36" x14ac:dyDescent="0.2">
      <c r="A6166" s="511">
        <v>42261</v>
      </c>
      <c r="B6166" s="512">
        <v>2</v>
      </c>
      <c r="H6166" s="504">
        <v>219.91499999999999</v>
      </c>
      <c r="O6166" s="511">
        <v>42626</v>
      </c>
      <c r="P6166" s="512">
        <v>2</v>
      </c>
      <c r="V6166" s="504">
        <v>206.72800000000001</v>
      </c>
      <c r="AC6166" s="511">
        <f t="shared" si="191"/>
        <v>42992.041666651763</v>
      </c>
      <c r="AD6166" s="512">
        <f t="shared" ref="AD6166:AD6229" si="192">B6166</f>
        <v>2</v>
      </c>
      <c r="AJ6166" s="504">
        <v>226</v>
      </c>
    </row>
    <row r="6167" spans="1:36" x14ac:dyDescent="0.2">
      <c r="A6167" s="511">
        <v>42261</v>
      </c>
      <c r="B6167" s="512">
        <v>3</v>
      </c>
      <c r="H6167" s="504">
        <v>210.43600000000001</v>
      </c>
      <c r="O6167" s="511">
        <v>42626</v>
      </c>
      <c r="P6167" s="512">
        <v>3</v>
      </c>
      <c r="V6167" s="504">
        <v>203.15</v>
      </c>
      <c r="AC6167" s="511">
        <f t="shared" ref="AC6167:AC6230" si="193">AC6166+1/24</f>
        <v>42992.083333318427</v>
      </c>
      <c r="AD6167" s="512">
        <f t="shared" si="192"/>
        <v>3</v>
      </c>
      <c r="AJ6167" s="504">
        <v>216</v>
      </c>
    </row>
    <row r="6168" spans="1:36" x14ac:dyDescent="0.2">
      <c r="A6168" s="511">
        <v>42261</v>
      </c>
      <c r="B6168" s="512">
        <v>4</v>
      </c>
      <c r="H6168" s="504">
        <v>205.83199999999999</v>
      </c>
      <c r="O6168" s="511">
        <v>42626</v>
      </c>
      <c r="P6168" s="512">
        <v>4</v>
      </c>
      <c r="V6168" s="504">
        <v>202.589</v>
      </c>
      <c r="AC6168" s="511">
        <f t="shared" si="193"/>
        <v>42992.124999985092</v>
      </c>
      <c r="AD6168" s="512">
        <f t="shared" si="192"/>
        <v>4</v>
      </c>
      <c r="AJ6168" s="504">
        <v>213</v>
      </c>
    </row>
    <row r="6169" spans="1:36" x14ac:dyDescent="0.2">
      <c r="A6169" s="511">
        <v>42261</v>
      </c>
      <c r="B6169" s="512">
        <v>5</v>
      </c>
      <c r="H6169" s="504">
        <v>208.45699999999999</v>
      </c>
      <c r="O6169" s="511">
        <v>42626</v>
      </c>
      <c r="P6169" s="512">
        <v>5</v>
      </c>
      <c r="V6169" s="504">
        <v>208.506</v>
      </c>
      <c r="AC6169" s="511">
        <f t="shared" si="193"/>
        <v>42992.166666651756</v>
      </c>
      <c r="AD6169" s="512">
        <f t="shared" si="192"/>
        <v>5</v>
      </c>
      <c r="AJ6169" s="504">
        <v>212</v>
      </c>
    </row>
    <row r="6170" spans="1:36" x14ac:dyDescent="0.2">
      <c r="A6170" s="511">
        <v>42261</v>
      </c>
      <c r="B6170" s="512">
        <v>6</v>
      </c>
      <c r="H6170" s="504">
        <v>216.70099999999999</v>
      </c>
      <c r="O6170" s="511">
        <v>42626</v>
      </c>
      <c r="P6170" s="512">
        <v>6</v>
      </c>
      <c r="V6170" s="504">
        <v>219.84800000000001</v>
      </c>
      <c r="AC6170" s="511">
        <f t="shared" si="193"/>
        <v>42992.20833331842</v>
      </c>
      <c r="AD6170" s="512">
        <f t="shared" si="192"/>
        <v>6</v>
      </c>
      <c r="AJ6170" s="504">
        <v>214</v>
      </c>
    </row>
    <row r="6171" spans="1:36" x14ac:dyDescent="0.2">
      <c r="A6171" s="511">
        <v>42261</v>
      </c>
      <c r="B6171" s="512">
        <v>7</v>
      </c>
      <c r="H6171" s="504">
        <v>240.59800000000001</v>
      </c>
      <c r="O6171" s="511">
        <v>42626</v>
      </c>
      <c r="P6171" s="512">
        <v>7</v>
      </c>
      <c r="V6171" s="504">
        <v>235.798</v>
      </c>
      <c r="AC6171" s="511">
        <f t="shared" si="193"/>
        <v>42992.249999985084</v>
      </c>
      <c r="AD6171" s="512">
        <f t="shared" si="192"/>
        <v>7</v>
      </c>
      <c r="AJ6171" s="504">
        <v>219</v>
      </c>
    </row>
    <row r="6172" spans="1:36" x14ac:dyDescent="0.2">
      <c r="A6172" s="511">
        <v>42261</v>
      </c>
      <c r="B6172" s="512">
        <v>8</v>
      </c>
      <c r="H6172" s="504">
        <v>255.126</v>
      </c>
      <c r="O6172" s="511">
        <v>42626</v>
      </c>
      <c r="P6172" s="512">
        <v>8</v>
      </c>
      <c r="V6172" s="504">
        <v>239.97</v>
      </c>
      <c r="AC6172" s="511">
        <f t="shared" si="193"/>
        <v>42992.291666651749</v>
      </c>
      <c r="AD6172" s="512">
        <f t="shared" si="192"/>
        <v>8</v>
      </c>
      <c r="AJ6172" s="504">
        <v>228</v>
      </c>
    </row>
    <row r="6173" spans="1:36" x14ac:dyDescent="0.2">
      <c r="A6173" s="511">
        <v>42261</v>
      </c>
      <c r="B6173" s="512">
        <v>9</v>
      </c>
      <c r="H6173" s="504">
        <v>262.327</v>
      </c>
      <c r="O6173" s="511">
        <v>42626</v>
      </c>
      <c r="P6173" s="512">
        <v>9</v>
      </c>
      <c r="V6173" s="504">
        <v>241.28700000000001</v>
      </c>
      <c r="AC6173" s="511">
        <f t="shared" si="193"/>
        <v>42992.333333318413</v>
      </c>
      <c r="AD6173" s="512">
        <f t="shared" si="192"/>
        <v>9</v>
      </c>
      <c r="AJ6173" s="504">
        <v>238</v>
      </c>
    </row>
    <row r="6174" spans="1:36" x14ac:dyDescent="0.2">
      <c r="A6174" s="511">
        <v>42261</v>
      </c>
      <c r="B6174" s="512">
        <v>10</v>
      </c>
      <c r="H6174" s="504">
        <v>272.76100000000002</v>
      </c>
      <c r="O6174" s="511">
        <v>42626</v>
      </c>
      <c r="P6174" s="512">
        <v>10</v>
      </c>
      <c r="V6174" s="504">
        <v>242.97</v>
      </c>
      <c r="AC6174" s="511">
        <f t="shared" si="193"/>
        <v>42992.374999985077</v>
      </c>
      <c r="AD6174" s="512">
        <f t="shared" si="192"/>
        <v>10</v>
      </c>
      <c r="AJ6174" s="504">
        <v>250</v>
      </c>
    </row>
    <row r="6175" spans="1:36" x14ac:dyDescent="0.2">
      <c r="A6175" s="511">
        <v>42261</v>
      </c>
      <c r="B6175" s="512">
        <v>11</v>
      </c>
      <c r="H6175" s="504">
        <v>281.012</v>
      </c>
      <c r="O6175" s="511">
        <v>42626</v>
      </c>
      <c r="P6175" s="512">
        <v>11</v>
      </c>
      <c r="V6175" s="504">
        <v>247.18799999999999</v>
      </c>
      <c r="AC6175" s="511">
        <f t="shared" si="193"/>
        <v>42992.416666651741</v>
      </c>
      <c r="AD6175" s="512">
        <f t="shared" si="192"/>
        <v>11</v>
      </c>
      <c r="AJ6175" s="504">
        <v>265</v>
      </c>
    </row>
    <row r="6176" spans="1:36" x14ac:dyDescent="0.2">
      <c r="A6176" s="511">
        <v>42261</v>
      </c>
      <c r="B6176" s="512">
        <v>12</v>
      </c>
      <c r="H6176" s="504">
        <v>289.74</v>
      </c>
      <c r="O6176" s="511">
        <v>42626</v>
      </c>
      <c r="P6176" s="512">
        <v>12</v>
      </c>
      <c r="V6176" s="504">
        <v>249.345</v>
      </c>
      <c r="AC6176" s="511">
        <f t="shared" si="193"/>
        <v>42992.458333318405</v>
      </c>
      <c r="AD6176" s="512">
        <f t="shared" si="192"/>
        <v>12</v>
      </c>
      <c r="AJ6176" s="504">
        <v>286</v>
      </c>
    </row>
    <row r="6177" spans="1:36" x14ac:dyDescent="0.2">
      <c r="A6177" s="511">
        <v>42261</v>
      </c>
      <c r="B6177" s="512">
        <v>13</v>
      </c>
      <c r="H6177" s="504">
        <v>295.536</v>
      </c>
      <c r="O6177" s="511">
        <v>42626</v>
      </c>
      <c r="P6177" s="512">
        <v>13</v>
      </c>
      <c r="V6177" s="504">
        <v>252.14500000000001</v>
      </c>
      <c r="AC6177" s="511">
        <f t="shared" si="193"/>
        <v>42992.49999998507</v>
      </c>
      <c r="AD6177" s="512">
        <f t="shared" si="192"/>
        <v>13</v>
      </c>
      <c r="AJ6177" s="504">
        <v>308</v>
      </c>
    </row>
    <row r="6178" spans="1:36" x14ac:dyDescent="0.2">
      <c r="A6178" s="511">
        <v>42261</v>
      </c>
      <c r="B6178" s="512">
        <v>14</v>
      </c>
      <c r="H6178" s="504">
        <v>300.68099999999998</v>
      </c>
      <c r="O6178" s="511">
        <v>42626</v>
      </c>
      <c r="P6178" s="512">
        <v>14</v>
      </c>
      <c r="V6178" s="504">
        <v>256.26600000000002</v>
      </c>
      <c r="AC6178" s="511">
        <f t="shared" si="193"/>
        <v>42992.541666651734</v>
      </c>
      <c r="AD6178" s="512">
        <f t="shared" si="192"/>
        <v>14</v>
      </c>
      <c r="AJ6178" s="504">
        <v>335</v>
      </c>
    </row>
    <row r="6179" spans="1:36" x14ac:dyDescent="0.2">
      <c r="A6179" s="511">
        <v>42261</v>
      </c>
      <c r="B6179" s="512">
        <v>15</v>
      </c>
      <c r="H6179" s="504">
        <v>300.95999999999998</v>
      </c>
      <c r="O6179" s="511">
        <v>42626</v>
      </c>
      <c r="P6179" s="512">
        <v>15</v>
      </c>
      <c r="V6179" s="504">
        <v>261.577</v>
      </c>
      <c r="AC6179" s="511">
        <f t="shared" si="193"/>
        <v>42992.583333318398</v>
      </c>
      <c r="AD6179" s="512">
        <f t="shared" si="192"/>
        <v>15</v>
      </c>
      <c r="AJ6179" s="504">
        <v>368</v>
      </c>
    </row>
    <row r="6180" spans="1:36" x14ac:dyDescent="0.2">
      <c r="A6180" s="511">
        <v>42261</v>
      </c>
      <c r="B6180" s="512">
        <v>16</v>
      </c>
      <c r="H6180" s="504">
        <v>297.94900000000001</v>
      </c>
      <c r="O6180" s="511">
        <v>42626</v>
      </c>
      <c r="P6180" s="512">
        <v>16</v>
      </c>
      <c r="V6180" s="504">
        <v>266.74099999999999</v>
      </c>
      <c r="AC6180" s="511">
        <f t="shared" si="193"/>
        <v>42992.624999985062</v>
      </c>
      <c r="AD6180" s="512">
        <f t="shared" si="192"/>
        <v>16</v>
      </c>
      <c r="AJ6180" s="504">
        <v>397</v>
      </c>
    </row>
    <row r="6181" spans="1:36" x14ac:dyDescent="0.2">
      <c r="A6181" s="511">
        <v>42261</v>
      </c>
      <c r="B6181" s="512">
        <v>17</v>
      </c>
      <c r="H6181" s="504">
        <v>293.83300000000003</v>
      </c>
      <c r="O6181" s="511">
        <v>42626</v>
      </c>
      <c r="P6181" s="512">
        <v>17</v>
      </c>
      <c r="V6181" s="504">
        <v>271.15300000000002</v>
      </c>
      <c r="AC6181" s="511">
        <f t="shared" si="193"/>
        <v>42992.666666651727</v>
      </c>
      <c r="AD6181" s="512">
        <f t="shared" si="192"/>
        <v>17</v>
      </c>
      <c r="AJ6181" s="504">
        <v>418</v>
      </c>
    </row>
    <row r="6182" spans="1:36" x14ac:dyDescent="0.2">
      <c r="A6182" s="511">
        <v>42261</v>
      </c>
      <c r="B6182" s="512">
        <v>18</v>
      </c>
      <c r="H6182" s="504">
        <v>284.73</v>
      </c>
      <c r="O6182" s="511">
        <v>42626</v>
      </c>
      <c r="P6182" s="512">
        <v>18</v>
      </c>
      <c r="V6182" s="504">
        <v>271.14600000000002</v>
      </c>
      <c r="AC6182" s="511">
        <f t="shared" si="193"/>
        <v>42992.708333318391</v>
      </c>
      <c r="AD6182" s="512">
        <f t="shared" si="192"/>
        <v>18</v>
      </c>
      <c r="AJ6182" s="504">
        <v>424</v>
      </c>
    </row>
    <row r="6183" spans="1:36" x14ac:dyDescent="0.2">
      <c r="A6183" s="511">
        <v>42261</v>
      </c>
      <c r="B6183" s="512">
        <v>19</v>
      </c>
      <c r="H6183" s="504">
        <v>286.55099999999999</v>
      </c>
      <c r="O6183" s="511">
        <v>42626</v>
      </c>
      <c r="P6183" s="512">
        <v>19</v>
      </c>
      <c r="V6183" s="504">
        <v>269.98200000000003</v>
      </c>
      <c r="AC6183" s="511">
        <f t="shared" si="193"/>
        <v>42992.749999985055</v>
      </c>
      <c r="AD6183" s="512">
        <f t="shared" si="192"/>
        <v>19</v>
      </c>
      <c r="AJ6183" s="504">
        <v>412</v>
      </c>
    </row>
    <row r="6184" spans="1:36" x14ac:dyDescent="0.2">
      <c r="A6184" s="511">
        <v>42261</v>
      </c>
      <c r="B6184" s="512">
        <v>20</v>
      </c>
      <c r="H6184" s="504">
        <v>296.464</v>
      </c>
      <c r="O6184" s="511">
        <v>42626</v>
      </c>
      <c r="P6184" s="512">
        <v>20</v>
      </c>
      <c r="V6184" s="504">
        <v>276.00200000000001</v>
      </c>
      <c r="AC6184" s="511">
        <f t="shared" si="193"/>
        <v>42992.791666651719</v>
      </c>
      <c r="AD6184" s="512">
        <f t="shared" si="192"/>
        <v>20</v>
      </c>
      <c r="AJ6184" s="504">
        <v>391</v>
      </c>
    </row>
    <row r="6185" spans="1:36" x14ac:dyDescent="0.2">
      <c r="A6185" s="511">
        <v>42261</v>
      </c>
      <c r="B6185" s="512">
        <v>21</v>
      </c>
      <c r="H6185" s="504">
        <v>296.34300000000002</v>
      </c>
      <c r="O6185" s="511">
        <v>42626</v>
      </c>
      <c r="P6185" s="512">
        <v>21</v>
      </c>
      <c r="V6185" s="504">
        <v>278.678</v>
      </c>
      <c r="AC6185" s="511">
        <f t="shared" si="193"/>
        <v>42992.833333318384</v>
      </c>
      <c r="AD6185" s="512">
        <f t="shared" si="192"/>
        <v>21</v>
      </c>
      <c r="AJ6185" s="504">
        <v>375</v>
      </c>
    </row>
    <row r="6186" spans="1:36" x14ac:dyDescent="0.2">
      <c r="A6186" s="511">
        <v>42261</v>
      </c>
      <c r="B6186" s="512">
        <v>22</v>
      </c>
      <c r="H6186" s="504">
        <v>283.05</v>
      </c>
      <c r="O6186" s="511">
        <v>42626</v>
      </c>
      <c r="P6186" s="512">
        <v>22</v>
      </c>
      <c r="V6186" s="504">
        <v>265.35500000000002</v>
      </c>
      <c r="AC6186" s="511">
        <f t="shared" si="193"/>
        <v>42992.874999985048</v>
      </c>
      <c r="AD6186" s="512">
        <f t="shared" si="192"/>
        <v>22</v>
      </c>
      <c r="AJ6186" s="504">
        <v>342</v>
      </c>
    </row>
    <row r="6187" spans="1:36" x14ac:dyDescent="0.2">
      <c r="A6187" s="511">
        <v>42261</v>
      </c>
      <c r="B6187" s="512">
        <v>23</v>
      </c>
      <c r="H6187" s="504">
        <v>260.41000000000003</v>
      </c>
      <c r="O6187" s="511">
        <v>42626</v>
      </c>
      <c r="P6187" s="512">
        <v>23</v>
      </c>
      <c r="V6187" s="504">
        <v>244.035</v>
      </c>
      <c r="AC6187" s="511">
        <f t="shared" si="193"/>
        <v>42992.916666651712</v>
      </c>
      <c r="AD6187" s="512">
        <f t="shared" si="192"/>
        <v>23</v>
      </c>
      <c r="AJ6187" s="504">
        <v>300</v>
      </c>
    </row>
    <row r="6188" spans="1:36" x14ac:dyDescent="0.2">
      <c r="A6188" s="511">
        <v>42261</v>
      </c>
      <c r="B6188" s="512">
        <v>24</v>
      </c>
      <c r="H6188" s="504">
        <v>235.078</v>
      </c>
      <c r="O6188" s="511">
        <v>42626</v>
      </c>
      <c r="P6188" s="512">
        <v>24</v>
      </c>
      <c r="V6188" s="504">
        <v>222.768</v>
      </c>
      <c r="AC6188" s="511">
        <f t="shared" si="193"/>
        <v>42992.958333318376</v>
      </c>
      <c r="AD6188" s="512">
        <f t="shared" si="192"/>
        <v>24</v>
      </c>
      <c r="AJ6188" s="504">
        <v>260</v>
      </c>
    </row>
    <row r="6189" spans="1:36" x14ac:dyDescent="0.2">
      <c r="A6189" s="511">
        <v>42262</v>
      </c>
      <c r="B6189" s="512">
        <v>1</v>
      </c>
      <c r="H6189" s="504">
        <v>222.17500000000001</v>
      </c>
      <c r="O6189" s="511">
        <v>42627</v>
      </c>
      <c r="P6189" s="512">
        <v>1</v>
      </c>
      <c r="V6189" s="504">
        <v>212.286</v>
      </c>
      <c r="AC6189" s="511">
        <f t="shared" si="193"/>
        <v>42992.999999985041</v>
      </c>
      <c r="AD6189" s="512">
        <f t="shared" si="192"/>
        <v>1</v>
      </c>
      <c r="AJ6189" s="504">
        <v>234</v>
      </c>
    </row>
    <row r="6190" spans="1:36" x14ac:dyDescent="0.2">
      <c r="A6190" s="511">
        <v>42262</v>
      </c>
      <c r="B6190" s="512">
        <v>2</v>
      </c>
      <c r="H6190" s="504">
        <v>214.078</v>
      </c>
      <c r="O6190" s="511">
        <v>42627</v>
      </c>
      <c r="P6190" s="512">
        <v>2</v>
      </c>
      <c r="V6190" s="504">
        <v>208.36</v>
      </c>
      <c r="AC6190" s="511">
        <f t="shared" si="193"/>
        <v>42993.041666651705</v>
      </c>
      <c r="AD6190" s="512">
        <f t="shared" si="192"/>
        <v>2</v>
      </c>
      <c r="AJ6190" s="504">
        <v>221</v>
      </c>
    </row>
    <row r="6191" spans="1:36" x14ac:dyDescent="0.2">
      <c r="A6191" s="511">
        <v>42262</v>
      </c>
      <c r="B6191" s="512">
        <v>3</v>
      </c>
      <c r="H6191" s="504">
        <v>210.477</v>
      </c>
      <c r="O6191" s="511">
        <v>42627</v>
      </c>
      <c r="P6191" s="512">
        <v>3</v>
      </c>
      <c r="V6191" s="504">
        <v>204.05500000000001</v>
      </c>
      <c r="AC6191" s="511">
        <f t="shared" si="193"/>
        <v>42993.083333318369</v>
      </c>
      <c r="AD6191" s="512">
        <f t="shared" si="192"/>
        <v>3</v>
      </c>
      <c r="AJ6191" s="504">
        <v>215</v>
      </c>
    </row>
    <row r="6192" spans="1:36" x14ac:dyDescent="0.2">
      <c r="A6192" s="511">
        <v>42262</v>
      </c>
      <c r="B6192" s="512">
        <v>4</v>
      </c>
      <c r="H6192" s="504">
        <v>207.71600000000001</v>
      </c>
      <c r="O6192" s="511">
        <v>42627</v>
      </c>
      <c r="P6192" s="512">
        <v>4</v>
      </c>
      <c r="V6192" s="504">
        <v>204.77099999999999</v>
      </c>
      <c r="AC6192" s="511">
        <f t="shared" si="193"/>
        <v>42993.124999985033</v>
      </c>
      <c r="AD6192" s="512">
        <f t="shared" si="192"/>
        <v>4</v>
      </c>
      <c r="AJ6192" s="504">
        <v>212</v>
      </c>
    </row>
    <row r="6193" spans="1:36" x14ac:dyDescent="0.2">
      <c r="A6193" s="511">
        <v>42262</v>
      </c>
      <c r="B6193" s="512">
        <v>5</v>
      </c>
      <c r="H6193" s="504">
        <v>210.01300000000001</v>
      </c>
      <c r="O6193" s="511">
        <v>42627</v>
      </c>
      <c r="P6193" s="512">
        <v>5</v>
      </c>
      <c r="V6193" s="504">
        <v>206.25800000000001</v>
      </c>
      <c r="AC6193" s="511">
        <f t="shared" si="193"/>
        <v>42993.166666651698</v>
      </c>
      <c r="AD6193" s="512">
        <f t="shared" si="192"/>
        <v>5</v>
      </c>
      <c r="AJ6193" s="504">
        <v>211</v>
      </c>
    </row>
    <row r="6194" spans="1:36" x14ac:dyDescent="0.2">
      <c r="A6194" s="511">
        <v>42262</v>
      </c>
      <c r="B6194" s="512">
        <v>6</v>
      </c>
      <c r="H6194" s="504">
        <v>218.76300000000001</v>
      </c>
      <c r="O6194" s="511">
        <v>42627</v>
      </c>
      <c r="P6194" s="512">
        <v>6</v>
      </c>
      <c r="V6194" s="504">
        <v>216.55199999999999</v>
      </c>
      <c r="AC6194" s="511">
        <f t="shared" si="193"/>
        <v>42993.208333318362</v>
      </c>
      <c r="AD6194" s="512">
        <f t="shared" si="192"/>
        <v>6</v>
      </c>
      <c r="AJ6194" s="504">
        <v>213</v>
      </c>
    </row>
    <row r="6195" spans="1:36" x14ac:dyDescent="0.2">
      <c r="A6195" s="511">
        <v>42262</v>
      </c>
      <c r="B6195" s="512">
        <v>7</v>
      </c>
      <c r="H6195" s="504">
        <v>235.63499999999999</v>
      </c>
      <c r="O6195" s="511">
        <v>42627</v>
      </c>
      <c r="P6195" s="512">
        <v>7</v>
      </c>
      <c r="V6195" s="504">
        <v>233.11600000000001</v>
      </c>
      <c r="AC6195" s="511">
        <f t="shared" si="193"/>
        <v>42993.249999985026</v>
      </c>
      <c r="AD6195" s="512">
        <f t="shared" si="192"/>
        <v>7</v>
      </c>
      <c r="AJ6195" s="504">
        <v>219</v>
      </c>
    </row>
    <row r="6196" spans="1:36" x14ac:dyDescent="0.2">
      <c r="A6196" s="511">
        <v>42262</v>
      </c>
      <c r="B6196" s="512">
        <v>8</v>
      </c>
      <c r="H6196" s="504">
        <v>242.17099999999999</v>
      </c>
      <c r="O6196" s="511">
        <v>42627</v>
      </c>
      <c r="P6196" s="512">
        <v>8</v>
      </c>
      <c r="V6196" s="504">
        <v>240.31399999999999</v>
      </c>
      <c r="AC6196" s="511">
        <f t="shared" si="193"/>
        <v>42993.29166665169</v>
      </c>
      <c r="AD6196" s="512">
        <f t="shared" si="192"/>
        <v>8</v>
      </c>
      <c r="AJ6196" s="504">
        <v>229</v>
      </c>
    </row>
    <row r="6197" spans="1:36" x14ac:dyDescent="0.2">
      <c r="A6197" s="511">
        <v>42262</v>
      </c>
      <c r="B6197" s="512">
        <v>9</v>
      </c>
      <c r="H6197" s="504">
        <v>245.357</v>
      </c>
      <c r="O6197" s="511">
        <v>42627</v>
      </c>
      <c r="P6197" s="512">
        <v>9</v>
      </c>
      <c r="V6197" s="504">
        <v>243.042</v>
      </c>
      <c r="AC6197" s="511">
        <f t="shared" si="193"/>
        <v>42993.333333318355</v>
      </c>
      <c r="AD6197" s="512">
        <f t="shared" si="192"/>
        <v>9</v>
      </c>
      <c r="AJ6197" s="504">
        <v>237</v>
      </c>
    </row>
    <row r="6198" spans="1:36" x14ac:dyDescent="0.2">
      <c r="A6198" s="511">
        <v>42262</v>
      </c>
      <c r="B6198" s="512">
        <v>10</v>
      </c>
      <c r="H6198" s="504">
        <v>249.87299999999999</v>
      </c>
      <c r="O6198" s="511">
        <v>42627</v>
      </c>
      <c r="P6198" s="512">
        <v>10</v>
      </c>
      <c r="V6198" s="504">
        <v>247.35599999999999</v>
      </c>
      <c r="AC6198" s="511">
        <f t="shared" si="193"/>
        <v>42993.374999985019</v>
      </c>
      <c r="AD6198" s="512">
        <f t="shared" si="192"/>
        <v>10</v>
      </c>
      <c r="AJ6198" s="504">
        <v>248</v>
      </c>
    </row>
    <row r="6199" spans="1:36" x14ac:dyDescent="0.2">
      <c r="A6199" s="511">
        <v>42262</v>
      </c>
      <c r="B6199" s="512">
        <v>11</v>
      </c>
      <c r="H6199" s="504">
        <v>257.82</v>
      </c>
      <c r="O6199" s="511">
        <v>42627</v>
      </c>
      <c r="P6199" s="512">
        <v>11</v>
      </c>
      <c r="V6199" s="504">
        <v>252.416</v>
      </c>
      <c r="AC6199" s="511">
        <f t="shared" si="193"/>
        <v>42993.416666651683</v>
      </c>
      <c r="AD6199" s="512">
        <f t="shared" si="192"/>
        <v>11</v>
      </c>
      <c r="AJ6199" s="504">
        <v>264</v>
      </c>
    </row>
    <row r="6200" spans="1:36" x14ac:dyDescent="0.2">
      <c r="A6200" s="511">
        <v>42262</v>
      </c>
      <c r="B6200" s="512">
        <v>12</v>
      </c>
      <c r="H6200" s="504">
        <v>265.83699999999999</v>
      </c>
      <c r="O6200" s="511">
        <v>42627</v>
      </c>
      <c r="P6200" s="512">
        <v>12</v>
      </c>
      <c r="V6200" s="504">
        <v>257.39400000000001</v>
      </c>
      <c r="AC6200" s="511">
        <f t="shared" si="193"/>
        <v>42993.458333318347</v>
      </c>
      <c r="AD6200" s="512">
        <f t="shared" si="192"/>
        <v>12</v>
      </c>
      <c r="AJ6200" s="504">
        <v>281</v>
      </c>
    </row>
    <row r="6201" spans="1:36" x14ac:dyDescent="0.2">
      <c r="A6201" s="511">
        <v>42262</v>
      </c>
      <c r="B6201" s="512">
        <v>13</v>
      </c>
      <c r="H6201" s="504">
        <v>275.61</v>
      </c>
      <c r="O6201" s="511">
        <v>42627</v>
      </c>
      <c r="P6201" s="512">
        <v>13</v>
      </c>
      <c r="V6201" s="504">
        <v>262.12900000000002</v>
      </c>
      <c r="AC6201" s="511">
        <f t="shared" si="193"/>
        <v>42993.499999985012</v>
      </c>
      <c r="AD6201" s="512">
        <f t="shared" si="192"/>
        <v>13</v>
      </c>
      <c r="AJ6201" s="504">
        <v>302</v>
      </c>
    </row>
    <row r="6202" spans="1:36" x14ac:dyDescent="0.2">
      <c r="A6202" s="511">
        <v>42262</v>
      </c>
      <c r="B6202" s="512">
        <v>14</v>
      </c>
      <c r="H6202" s="504">
        <v>292.94299999999998</v>
      </c>
      <c r="O6202" s="511">
        <v>42627</v>
      </c>
      <c r="P6202" s="512">
        <v>14</v>
      </c>
      <c r="V6202" s="504">
        <v>273.38600000000002</v>
      </c>
      <c r="AC6202" s="511">
        <f t="shared" si="193"/>
        <v>42993.541666651676</v>
      </c>
      <c r="AD6202" s="512">
        <f t="shared" si="192"/>
        <v>14</v>
      </c>
      <c r="AJ6202" s="504">
        <v>331</v>
      </c>
    </row>
    <row r="6203" spans="1:36" x14ac:dyDescent="0.2">
      <c r="A6203" s="511">
        <v>42262</v>
      </c>
      <c r="B6203" s="512">
        <v>15</v>
      </c>
      <c r="H6203" s="504">
        <v>301.95699999999999</v>
      </c>
      <c r="O6203" s="511">
        <v>42627</v>
      </c>
      <c r="P6203" s="512">
        <v>15</v>
      </c>
      <c r="V6203" s="504">
        <v>284.65499999999997</v>
      </c>
      <c r="AC6203" s="511">
        <f t="shared" si="193"/>
        <v>42993.58333331834</v>
      </c>
      <c r="AD6203" s="512">
        <f t="shared" si="192"/>
        <v>15</v>
      </c>
      <c r="AJ6203" s="504">
        <v>364</v>
      </c>
    </row>
    <row r="6204" spans="1:36" x14ac:dyDescent="0.2">
      <c r="A6204" s="511">
        <v>42262</v>
      </c>
      <c r="B6204" s="512">
        <v>16</v>
      </c>
      <c r="H6204" s="504">
        <v>309.63200000000001</v>
      </c>
      <c r="O6204" s="511">
        <v>42627</v>
      </c>
      <c r="P6204" s="512">
        <v>16</v>
      </c>
      <c r="V6204" s="504">
        <v>294.45499999999998</v>
      </c>
      <c r="AC6204" s="511">
        <f t="shared" si="193"/>
        <v>42993.624999985004</v>
      </c>
      <c r="AD6204" s="512">
        <f t="shared" si="192"/>
        <v>16</v>
      </c>
      <c r="AJ6204" s="504">
        <v>395</v>
      </c>
    </row>
    <row r="6205" spans="1:36" x14ac:dyDescent="0.2">
      <c r="A6205" s="511">
        <v>42262</v>
      </c>
      <c r="B6205" s="512">
        <v>17</v>
      </c>
      <c r="H6205" s="504">
        <v>305.38400000000001</v>
      </c>
      <c r="O6205" s="511">
        <v>42627</v>
      </c>
      <c r="P6205" s="512">
        <v>17</v>
      </c>
      <c r="V6205" s="504">
        <v>302.07100000000003</v>
      </c>
      <c r="AC6205" s="511">
        <f t="shared" si="193"/>
        <v>42993.666666651668</v>
      </c>
      <c r="AD6205" s="512">
        <f t="shared" si="192"/>
        <v>17</v>
      </c>
      <c r="AJ6205" s="504">
        <v>410</v>
      </c>
    </row>
    <row r="6206" spans="1:36" x14ac:dyDescent="0.2">
      <c r="A6206" s="511">
        <v>42262</v>
      </c>
      <c r="B6206" s="512">
        <v>18</v>
      </c>
      <c r="H6206" s="504">
        <v>292.30399999999997</v>
      </c>
      <c r="O6206" s="511">
        <v>42627</v>
      </c>
      <c r="P6206" s="512">
        <v>18</v>
      </c>
      <c r="V6206" s="504">
        <v>304.68900000000002</v>
      </c>
      <c r="AC6206" s="511">
        <f t="shared" si="193"/>
        <v>42993.708333318333</v>
      </c>
      <c r="AD6206" s="512">
        <f t="shared" si="192"/>
        <v>18</v>
      </c>
      <c r="AJ6206" s="504">
        <v>410</v>
      </c>
    </row>
    <row r="6207" spans="1:36" x14ac:dyDescent="0.2">
      <c r="A6207" s="511">
        <v>42262</v>
      </c>
      <c r="B6207" s="512">
        <v>19</v>
      </c>
      <c r="H6207" s="504">
        <v>277.37200000000001</v>
      </c>
      <c r="O6207" s="511">
        <v>42627</v>
      </c>
      <c r="P6207" s="512">
        <v>19</v>
      </c>
      <c r="V6207" s="504">
        <v>302.18099999999998</v>
      </c>
      <c r="AC6207" s="511">
        <f t="shared" si="193"/>
        <v>42993.749999984997</v>
      </c>
      <c r="AD6207" s="512">
        <f t="shared" si="192"/>
        <v>19</v>
      </c>
      <c r="AJ6207" s="504">
        <v>390</v>
      </c>
    </row>
    <row r="6208" spans="1:36" x14ac:dyDescent="0.2">
      <c r="A6208" s="511">
        <v>42262</v>
      </c>
      <c r="B6208" s="512">
        <v>20</v>
      </c>
      <c r="H6208" s="504">
        <v>279.173</v>
      </c>
      <c r="O6208" s="511">
        <v>42627</v>
      </c>
      <c r="P6208" s="512">
        <v>20</v>
      </c>
      <c r="V6208" s="504">
        <v>301.03100000000001</v>
      </c>
      <c r="AC6208" s="511">
        <f t="shared" si="193"/>
        <v>42993.791666651661</v>
      </c>
      <c r="AD6208" s="512">
        <f t="shared" si="192"/>
        <v>20</v>
      </c>
      <c r="AJ6208" s="504">
        <v>364</v>
      </c>
    </row>
    <row r="6209" spans="1:36" x14ac:dyDescent="0.2">
      <c r="A6209" s="511">
        <v>42262</v>
      </c>
      <c r="B6209" s="512">
        <v>21</v>
      </c>
      <c r="H6209" s="504">
        <v>277.76400000000001</v>
      </c>
      <c r="O6209" s="511">
        <v>42627</v>
      </c>
      <c r="P6209" s="512">
        <v>21</v>
      </c>
      <c r="V6209" s="504">
        <v>297.58699999999999</v>
      </c>
      <c r="AC6209" s="511">
        <f t="shared" si="193"/>
        <v>42993.833333318325</v>
      </c>
      <c r="AD6209" s="512">
        <f t="shared" si="192"/>
        <v>21</v>
      </c>
      <c r="AJ6209" s="504">
        <v>345</v>
      </c>
    </row>
    <row r="6210" spans="1:36" x14ac:dyDescent="0.2">
      <c r="A6210" s="511">
        <v>42262</v>
      </c>
      <c r="B6210" s="512">
        <v>22</v>
      </c>
      <c r="H6210" s="504">
        <v>265.68700000000001</v>
      </c>
      <c r="O6210" s="511">
        <v>42627</v>
      </c>
      <c r="P6210" s="512">
        <v>22</v>
      </c>
      <c r="V6210" s="504">
        <v>283.142</v>
      </c>
      <c r="AC6210" s="511">
        <f t="shared" si="193"/>
        <v>42993.87499998499</v>
      </c>
      <c r="AD6210" s="512">
        <f t="shared" si="192"/>
        <v>22</v>
      </c>
      <c r="AJ6210" s="504">
        <v>317</v>
      </c>
    </row>
    <row r="6211" spans="1:36" x14ac:dyDescent="0.2">
      <c r="A6211" s="511">
        <v>42262</v>
      </c>
      <c r="B6211" s="512">
        <v>23</v>
      </c>
      <c r="H6211" s="504">
        <v>241.06399999999999</v>
      </c>
      <c r="O6211" s="511">
        <v>42627</v>
      </c>
      <c r="P6211" s="512">
        <v>23</v>
      </c>
      <c r="V6211" s="504">
        <v>258.78699999999998</v>
      </c>
      <c r="AC6211" s="511">
        <f t="shared" si="193"/>
        <v>42993.916666651654</v>
      </c>
      <c r="AD6211" s="512">
        <f t="shared" si="192"/>
        <v>23</v>
      </c>
      <c r="AJ6211" s="504">
        <v>281</v>
      </c>
    </row>
    <row r="6212" spans="1:36" x14ac:dyDescent="0.2">
      <c r="A6212" s="511">
        <v>42262</v>
      </c>
      <c r="B6212" s="512">
        <v>24</v>
      </c>
      <c r="H6212" s="504">
        <v>219.81299999999999</v>
      </c>
      <c r="O6212" s="511">
        <v>42627</v>
      </c>
      <c r="P6212" s="512">
        <v>24</v>
      </c>
      <c r="V6212" s="504">
        <v>235.19499999999999</v>
      </c>
      <c r="AC6212" s="511">
        <f t="shared" si="193"/>
        <v>42993.958333318318</v>
      </c>
      <c r="AD6212" s="512">
        <f t="shared" si="192"/>
        <v>24</v>
      </c>
      <c r="AJ6212" s="504">
        <v>248</v>
      </c>
    </row>
    <row r="6213" spans="1:36" x14ac:dyDescent="0.2">
      <c r="A6213" s="511">
        <v>42263</v>
      </c>
      <c r="B6213" s="512">
        <v>1</v>
      </c>
      <c r="H6213" s="504">
        <v>207.52600000000001</v>
      </c>
      <c r="O6213" s="511">
        <v>42628</v>
      </c>
      <c r="P6213" s="512">
        <v>1</v>
      </c>
      <c r="V6213" s="504">
        <v>219.98400000000001</v>
      </c>
      <c r="AC6213" s="511">
        <f t="shared" si="193"/>
        <v>42993.999999984982</v>
      </c>
      <c r="AD6213" s="512">
        <f t="shared" si="192"/>
        <v>1</v>
      </c>
      <c r="AJ6213" s="504">
        <v>227</v>
      </c>
    </row>
    <row r="6214" spans="1:36" x14ac:dyDescent="0.2">
      <c r="A6214" s="511">
        <v>42263</v>
      </c>
      <c r="B6214" s="512">
        <v>2</v>
      </c>
      <c r="H6214" s="504">
        <v>201.16300000000001</v>
      </c>
      <c r="O6214" s="511">
        <v>42628</v>
      </c>
      <c r="P6214" s="512">
        <v>2</v>
      </c>
      <c r="V6214" s="504">
        <v>213.87</v>
      </c>
      <c r="AC6214" s="511">
        <f t="shared" si="193"/>
        <v>42994.041666651647</v>
      </c>
      <c r="AD6214" s="512">
        <f t="shared" si="192"/>
        <v>2</v>
      </c>
      <c r="AJ6214" s="504">
        <v>216</v>
      </c>
    </row>
    <row r="6215" spans="1:36" x14ac:dyDescent="0.2">
      <c r="A6215" s="511">
        <v>42263</v>
      </c>
      <c r="B6215" s="512">
        <v>3</v>
      </c>
      <c r="H6215" s="504">
        <v>196.476</v>
      </c>
      <c r="O6215" s="511">
        <v>42628</v>
      </c>
      <c r="P6215" s="512">
        <v>3</v>
      </c>
      <c r="V6215" s="504">
        <v>209.03700000000001</v>
      </c>
      <c r="AC6215" s="511">
        <f t="shared" si="193"/>
        <v>42994.083333318311</v>
      </c>
      <c r="AD6215" s="512">
        <f t="shared" si="192"/>
        <v>3</v>
      </c>
      <c r="AJ6215" s="504">
        <v>212</v>
      </c>
    </row>
    <row r="6216" spans="1:36" x14ac:dyDescent="0.2">
      <c r="A6216" s="511">
        <v>42263</v>
      </c>
      <c r="B6216" s="512">
        <v>4</v>
      </c>
      <c r="H6216" s="504">
        <v>196.15600000000001</v>
      </c>
      <c r="O6216" s="511">
        <v>42628</v>
      </c>
      <c r="P6216" s="512">
        <v>4</v>
      </c>
      <c r="V6216" s="504">
        <v>206.72399999999999</v>
      </c>
      <c r="AC6216" s="511">
        <f t="shared" si="193"/>
        <v>42994.124999984975</v>
      </c>
      <c r="AD6216" s="512">
        <f t="shared" si="192"/>
        <v>4</v>
      </c>
      <c r="AJ6216" s="504">
        <v>209</v>
      </c>
    </row>
    <row r="6217" spans="1:36" x14ac:dyDescent="0.2">
      <c r="A6217" s="511">
        <v>42263</v>
      </c>
      <c r="B6217" s="512">
        <v>5</v>
      </c>
      <c r="H6217" s="504">
        <v>200.315</v>
      </c>
      <c r="O6217" s="511">
        <v>42628</v>
      </c>
      <c r="P6217" s="512">
        <v>5</v>
      </c>
      <c r="V6217" s="504">
        <v>209.953</v>
      </c>
      <c r="AC6217" s="511">
        <f t="shared" si="193"/>
        <v>42994.166666651639</v>
      </c>
      <c r="AD6217" s="512">
        <f t="shared" si="192"/>
        <v>5</v>
      </c>
      <c r="AJ6217" s="504">
        <v>209</v>
      </c>
    </row>
    <row r="6218" spans="1:36" x14ac:dyDescent="0.2">
      <c r="A6218" s="511">
        <v>42263</v>
      </c>
      <c r="B6218" s="512">
        <v>6</v>
      </c>
      <c r="H6218" s="504">
        <v>207.79499999999999</v>
      </c>
      <c r="O6218" s="511">
        <v>42628</v>
      </c>
      <c r="P6218" s="512">
        <v>6</v>
      </c>
      <c r="V6218" s="504">
        <v>220.155</v>
      </c>
      <c r="AC6218" s="511">
        <f t="shared" si="193"/>
        <v>42994.208333318304</v>
      </c>
      <c r="AD6218" s="512">
        <f t="shared" si="192"/>
        <v>6</v>
      </c>
      <c r="AJ6218" s="504">
        <v>211</v>
      </c>
    </row>
    <row r="6219" spans="1:36" x14ac:dyDescent="0.2">
      <c r="A6219" s="511">
        <v>42263</v>
      </c>
      <c r="B6219" s="512">
        <v>7</v>
      </c>
      <c r="H6219" s="504">
        <v>224.67599999999999</v>
      </c>
      <c r="O6219" s="511">
        <v>42628</v>
      </c>
      <c r="P6219" s="512">
        <v>7</v>
      </c>
      <c r="V6219" s="504">
        <v>237.25200000000001</v>
      </c>
      <c r="AC6219" s="511">
        <f t="shared" si="193"/>
        <v>42994.249999984968</v>
      </c>
      <c r="AD6219" s="512">
        <f t="shared" si="192"/>
        <v>7</v>
      </c>
      <c r="AJ6219" s="504">
        <v>216</v>
      </c>
    </row>
    <row r="6220" spans="1:36" x14ac:dyDescent="0.2">
      <c r="A6220" s="511">
        <v>42263</v>
      </c>
      <c r="B6220" s="512">
        <v>8</v>
      </c>
      <c r="H6220" s="504">
        <v>232.90100000000001</v>
      </c>
      <c r="O6220" s="511">
        <v>42628</v>
      </c>
      <c r="P6220" s="512">
        <v>8</v>
      </c>
      <c r="V6220" s="504">
        <v>246.17599999999999</v>
      </c>
      <c r="AC6220" s="511">
        <f t="shared" si="193"/>
        <v>42994.291666651632</v>
      </c>
      <c r="AD6220" s="512">
        <f t="shared" si="192"/>
        <v>8</v>
      </c>
      <c r="AJ6220" s="504">
        <v>221</v>
      </c>
    </row>
    <row r="6221" spans="1:36" x14ac:dyDescent="0.2">
      <c r="A6221" s="511">
        <v>42263</v>
      </c>
      <c r="B6221" s="512">
        <v>9</v>
      </c>
      <c r="H6221" s="504">
        <v>233.374</v>
      </c>
      <c r="O6221" s="511">
        <v>42628</v>
      </c>
      <c r="P6221" s="512">
        <v>9</v>
      </c>
      <c r="V6221" s="504">
        <v>248.41900000000001</v>
      </c>
      <c r="AC6221" s="511">
        <f t="shared" si="193"/>
        <v>42994.333333318296</v>
      </c>
      <c r="AD6221" s="512">
        <f t="shared" si="192"/>
        <v>9</v>
      </c>
      <c r="AJ6221" s="504">
        <v>224</v>
      </c>
    </row>
    <row r="6222" spans="1:36" x14ac:dyDescent="0.2">
      <c r="A6222" s="511">
        <v>42263</v>
      </c>
      <c r="B6222" s="512">
        <v>10</v>
      </c>
      <c r="H6222" s="504">
        <v>238.29300000000001</v>
      </c>
      <c r="O6222" s="511">
        <v>42628</v>
      </c>
      <c r="P6222" s="512">
        <v>10</v>
      </c>
      <c r="V6222" s="504">
        <v>251.51900000000001</v>
      </c>
      <c r="AC6222" s="511">
        <f t="shared" si="193"/>
        <v>42994.374999984961</v>
      </c>
      <c r="AD6222" s="512">
        <f t="shared" si="192"/>
        <v>10</v>
      </c>
      <c r="AJ6222" s="504">
        <v>235</v>
      </c>
    </row>
    <row r="6223" spans="1:36" x14ac:dyDescent="0.2">
      <c r="A6223" s="511">
        <v>42263</v>
      </c>
      <c r="B6223" s="512">
        <v>11</v>
      </c>
      <c r="H6223" s="504">
        <v>242.05099999999999</v>
      </c>
      <c r="O6223" s="511">
        <v>42628</v>
      </c>
      <c r="P6223" s="512">
        <v>11</v>
      </c>
      <c r="V6223" s="504">
        <v>259.52199999999999</v>
      </c>
      <c r="AC6223" s="511">
        <f t="shared" si="193"/>
        <v>42994.416666651625</v>
      </c>
      <c r="AD6223" s="512">
        <f t="shared" si="192"/>
        <v>11</v>
      </c>
      <c r="AJ6223" s="504">
        <v>247</v>
      </c>
    </row>
    <row r="6224" spans="1:36" x14ac:dyDescent="0.2">
      <c r="A6224" s="511">
        <v>42263</v>
      </c>
      <c r="B6224" s="512">
        <v>12</v>
      </c>
      <c r="H6224" s="504">
        <v>246.398</v>
      </c>
      <c r="O6224" s="511">
        <v>42628</v>
      </c>
      <c r="P6224" s="512">
        <v>12</v>
      </c>
      <c r="V6224" s="504">
        <v>268.39800000000002</v>
      </c>
      <c r="AC6224" s="511">
        <f t="shared" si="193"/>
        <v>42994.458333318289</v>
      </c>
      <c r="AD6224" s="512">
        <f t="shared" si="192"/>
        <v>12</v>
      </c>
      <c r="AJ6224" s="504">
        <v>259</v>
      </c>
    </row>
    <row r="6225" spans="1:36" x14ac:dyDescent="0.2">
      <c r="A6225" s="511">
        <v>42263</v>
      </c>
      <c r="B6225" s="512">
        <v>13</v>
      </c>
      <c r="H6225" s="504">
        <v>251.03700000000001</v>
      </c>
      <c r="O6225" s="511">
        <v>42628</v>
      </c>
      <c r="P6225" s="512">
        <v>13</v>
      </c>
      <c r="V6225" s="504">
        <v>278.221</v>
      </c>
      <c r="AC6225" s="511">
        <f t="shared" si="193"/>
        <v>42994.499999984953</v>
      </c>
      <c r="AD6225" s="512">
        <f t="shared" si="192"/>
        <v>13</v>
      </c>
      <c r="AJ6225" s="504">
        <v>275</v>
      </c>
    </row>
    <row r="6226" spans="1:36" x14ac:dyDescent="0.2">
      <c r="A6226" s="511">
        <v>42263</v>
      </c>
      <c r="B6226" s="512">
        <v>14</v>
      </c>
      <c r="H6226" s="504">
        <v>263.03899999999999</v>
      </c>
      <c r="O6226" s="511">
        <v>42628</v>
      </c>
      <c r="P6226" s="512">
        <v>14</v>
      </c>
      <c r="V6226" s="504">
        <v>292.53300000000002</v>
      </c>
      <c r="AC6226" s="511">
        <f t="shared" si="193"/>
        <v>42994.541666651618</v>
      </c>
      <c r="AD6226" s="512">
        <f t="shared" si="192"/>
        <v>14</v>
      </c>
      <c r="AJ6226" s="504">
        <v>296</v>
      </c>
    </row>
    <row r="6227" spans="1:36" x14ac:dyDescent="0.2">
      <c r="A6227" s="511">
        <v>42263</v>
      </c>
      <c r="B6227" s="512">
        <v>15</v>
      </c>
      <c r="H6227" s="504">
        <v>272.98599999999999</v>
      </c>
      <c r="O6227" s="511">
        <v>42628</v>
      </c>
      <c r="P6227" s="512">
        <v>15</v>
      </c>
      <c r="V6227" s="504">
        <v>306.74400000000003</v>
      </c>
      <c r="AC6227" s="511">
        <f t="shared" si="193"/>
        <v>42994.583333318282</v>
      </c>
      <c r="AD6227" s="512">
        <f t="shared" si="192"/>
        <v>15</v>
      </c>
      <c r="AJ6227" s="504">
        <v>321</v>
      </c>
    </row>
    <row r="6228" spans="1:36" x14ac:dyDescent="0.2">
      <c r="A6228" s="511">
        <v>42263</v>
      </c>
      <c r="B6228" s="512">
        <v>16</v>
      </c>
      <c r="H6228" s="504">
        <v>280.036</v>
      </c>
      <c r="O6228" s="511">
        <v>42628</v>
      </c>
      <c r="P6228" s="512">
        <v>16</v>
      </c>
      <c r="V6228" s="504">
        <v>322.43799999999999</v>
      </c>
      <c r="AC6228" s="511">
        <f t="shared" si="193"/>
        <v>42994.624999984946</v>
      </c>
      <c r="AD6228" s="512">
        <f t="shared" si="192"/>
        <v>16</v>
      </c>
      <c r="AJ6228" s="504">
        <v>348</v>
      </c>
    </row>
    <row r="6229" spans="1:36" x14ac:dyDescent="0.2">
      <c r="A6229" s="511">
        <v>42263</v>
      </c>
      <c r="B6229" s="512">
        <v>17</v>
      </c>
      <c r="H6229" s="504">
        <v>284.92899999999997</v>
      </c>
      <c r="O6229" s="511">
        <v>42628</v>
      </c>
      <c r="P6229" s="512">
        <v>17</v>
      </c>
      <c r="V6229" s="504">
        <v>334</v>
      </c>
      <c r="AC6229" s="511">
        <f t="shared" si="193"/>
        <v>42994.66666665161</v>
      </c>
      <c r="AD6229" s="512">
        <f t="shared" si="192"/>
        <v>17</v>
      </c>
      <c r="AJ6229" s="504">
        <v>372</v>
      </c>
    </row>
    <row r="6230" spans="1:36" x14ac:dyDescent="0.2">
      <c r="A6230" s="511">
        <v>42263</v>
      </c>
      <c r="B6230" s="512">
        <v>18</v>
      </c>
      <c r="H6230" s="504">
        <v>283.298</v>
      </c>
      <c r="O6230" s="511">
        <v>42628</v>
      </c>
      <c r="P6230" s="512">
        <v>18</v>
      </c>
      <c r="V6230" s="504">
        <v>334.505</v>
      </c>
      <c r="AC6230" s="511">
        <f t="shared" si="193"/>
        <v>42994.708333318275</v>
      </c>
      <c r="AD6230" s="512">
        <f t="shared" ref="AD6230:AD6293" si="194">B6230</f>
        <v>18</v>
      </c>
      <c r="AJ6230" s="504">
        <v>377</v>
      </c>
    </row>
    <row r="6231" spans="1:36" x14ac:dyDescent="0.2">
      <c r="A6231" s="511">
        <v>42263</v>
      </c>
      <c r="B6231" s="512">
        <v>19</v>
      </c>
      <c r="H6231" s="504">
        <v>280.10899999999998</v>
      </c>
      <c r="O6231" s="511">
        <v>42628</v>
      </c>
      <c r="P6231" s="512">
        <v>19</v>
      </c>
      <c r="V6231" s="504">
        <v>326.70100000000002</v>
      </c>
      <c r="AC6231" s="511">
        <f t="shared" ref="AC6231:AC6294" si="195">AC6230+1/24</f>
        <v>42994.749999984939</v>
      </c>
      <c r="AD6231" s="512">
        <f t="shared" si="194"/>
        <v>19</v>
      </c>
      <c r="AJ6231" s="504">
        <v>363</v>
      </c>
    </row>
    <row r="6232" spans="1:36" x14ac:dyDescent="0.2">
      <c r="A6232" s="511">
        <v>42263</v>
      </c>
      <c r="B6232" s="512">
        <v>20</v>
      </c>
      <c r="H6232" s="504">
        <v>287.52600000000001</v>
      </c>
      <c r="O6232" s="511">
        <v>42628</v>
      </c>
      <c r="P6232" s="512">
        <v>20</v>
      </c>
      <c r="V6232" s="504">
        <v>322.42200000000003</v>
      </c>
      <c r="AC6232" s="511">
        <f t="shared" si="195"/>
        <v>42994.791666651603</v>
      </c>
      <c r="AD6232" s="512">
        <f t="shared" si="194"/>
        <v>20</v>
      </c>
      <c r="AJ6232" s="504">
        <v>345</v>
      </c>
    </row>
    <row r="6233" spans="1:36" x14ac:dyDescent="0.2">
      <c r="A6233" s="511">
        <v>42263</v>
      </c>
      <c r="B6233" s="512">
        <v>21</v>
      </c>
      <c r="H6233" s="504">
        <v>287.29399999999998</v>
      </c>
      <c r="O6233" s="511">
        <v>42628</v>
      </c>
      <c r="P6233" s="512">
        <v>21</v>
      </c>
      <c r="V6233" s="504">
        <v>318.49299999999999</v>
      </c>
      <c r="AC6233" s="511">
        <f t="shared" si="195"/>
        <v>42994.833333318267</v>
      </c>
      <c r="AD6233" s="512">
        <f t="shared" si="194"/>
        <v>21</v>
      </c>
      <c r="AJ6233" s="504">
        <v>331</v>
      </c>
    </row>
    <row r="6234" spans="1:36" x14ac:dyDescent="0.2">
      <c r="A6234" s="511">
        <v>42263</v>
      </c>
      <c r="B6234" s="512">
        <v>22</v>
      </c>
      <c r="H6234" s="504">
        <v>274.892</v>
      </c>
      <c r="O6234" s="511">
        <v>42628</v>
      </c>
      <c r="P6234" s="512">
        <v>22</v>
      </c>
      <c r="V6234" s="504">
        <v>298.71300000000002</v>
      </c>
      <c r="AC6234" s="511">
        <f t="shared" si="195"/>
        <v>42994.874999984931</v>
      </c>
      <c r="AD6234" s="512">
        <f t="shared" si="194"/>
        <v>22</v>
      </c>
      <c r="AJ6234" s="504">
        <v>305</v>
      </c>
    </row>
    <row r="6235" spans="1:36" x14ac:dyDescent="0.2">
      <c r="A6235" s="511">
        <v>42263</v>
      </c>
      <c r="B6235" s="512">
        <v>23</v>
      </c>
      <c r="H6235" s="504">
        <v>249.886</v>
      </c>
      <c r="O6235" s="511">
        <v>42628</v>
      </c>
      <c r="P6235" s="512">
        <v>23</v>
      </c>
      <c r="V6235" s="504">
        <v>271.57900000000001</v>
      </c>
      <c r="AC6235" s="511">
        <f t="shared" si="195"/>
        <v>42994.916666651596</v>
      </c>
      <c r="AD6235" s="512">
        <f t="shared" si="194"/>
        <v>23</v>
      </c>
      <c r="AJ6235" s="504">
        <v>271</v>
      </c>
    </row>
    <row r="6236" spans="1:36" x14ac:dyDescent="0.2">
      <c r="A6236" s="511">
        <v>42263</v>
      </c>
      <c r="B6236" s="512">
        <v>24</v>
      </c>
      <c r="H6236" s="504">
        <v>230.52099999999999</v>
      </c>
      <c r="O6236" s="511">
        <v>42628</v>
      </c>
      <c r="P6236" s="512">
        <v>24</v>
      </c>
      <c r="V6236" s="504">
        <v>246.375</v>
      </c>
      <c r="AC6236" s="511">
        <f t="shared" si="195"/>
        <v>42994.95833331826</v>
      </c>
      <c r="AD6236" s="512">
        <f t="shared" si="194"/>
        <v>24</v>
      </c>
      <c r="AJ6236" s="504">
        <v>242</v>
      </c>
    </row>
    <row r="6237" spans="1:36" x14ac:dyDescent="0.2">
      <c r="A6237" s="511">
        <v>42264</v>
      </c>
      <c r="B6237" s="512">
        <v>1</v>
      </c>
      <c r="H6237" s="504">
        <v>217.81899999999999</v>
      </c>
      <c r="O6237" s="511">
        <v>42629</v>
      </c>
      <c r="P6237" s="512">
        <v>1</v>
      </c>
      <c r="V6237" s="504">
        <v>229.47300000000001</v>
      </c>
      <c r="AC6237" s="511">
        <f t="shared" si="195"/>
        <v>42994.999999984924</v>
      </c>
      <c r="AD6237" s="512">
        <f t="shared" si="194"/>
        <v>1</v>
      </c>
      <c r="AJ6237" s="504">
        <v>224</v>
      </c>
    </row>
    <row r="6238" spans="1:36" x14ac:dyDescent="0.2">
      <c r="A6238" s="511">
        <v>42264</v>
      </c>
      <c r="B6238" s="512">
        <v>2</v>
      </c>
      <c r="H6238" s="504">
        <v>207.73099999999999</v>
      </c>
      <c r="O6238" s="511">
        <v>42629</v>
      </c>
      <c r="P6238" s="512">
        <v>2</v>
      </c>
      <c r="V6238" s="504">
        <v>219.37100000000001</v>
      </c>
      <c r="AC6238" s="511">
        <f t="shared" si="195"/>
        <v>42995.041666651588</v>
      </c>
      <c r="AD6238" s="512">
        <f t="shared" si="194"/>
        <v>2</v>
      </c>
      <c r="AJ6238" s="504">
        <v>215</v>
      </c>
    </row>
    <row r="6239" spans="1:36" x14ac:dyDescent="0.2">
      <c r="A6239" s="511">
        <v>42264</v>
      </c>
      <c r="B6239" s="512">
        <v>3</v>
      </c>
      <c r="H6239" s="504">
        <v>203.56299999999999</v>
      </c>
      <c r="O6239" s="511">
        <v>42629</v>
      </c>
      <c r="P6239" s="512">
        <v>3</v>
      </c>
      <c r="V6239" s="504">
        <v>212.61699999999999</v>
      </c>
      <c r="AC6239" s="511">
        <f t="shared" si="195"/>
        <v>42995.083333318253</v>
      </c>
      <c r="AD6239" s="512">
        <f t="shared" si="194"/>
        <v>3</v>
      </c>
      <c r="AJ6239" s="504">
        <v>211</v>
      </c>
    </row>
    <row r="6240" spans="1:36" x14ac:dyDescent="0.2">
      <c r="A6240" s="511">
        <v>42264</v>
      </c>
      <c r="B6240" s="512">
        <v>4</v>
      </c>
      <c r="H6240" s="504">
        <v>200.22800000000001</v>
      </c>
      <c r="O6240" s="511">
        <v>42629</v>
      </c>
      <c r="P6240" s="512">
        <v>4</v>
      </c>
      <c r="V6240" s="504">
        <v>211.21899999999999</v>
      </c>
      <c r="AC6240" s="511">
        <f t="shared" si="195"/>
        <v>42995.124999984917</v>
      </c>
      <c r="AD6240" s="512">
        <f t="shared" si="194"/>
        <v>4</v>
      </c>
      <c r="AJ6240" s="504">
        <v>209</v>
      </c>
    </row>
    <row r="6241" spans="1:36" x14ac:dyDescent="0.2">
      <c r="A6241" s="511">
        <v>42264</v>
      </c>
      <c r="B6241" s="512">
        <v>5</v>
      </c>
      <c r="H6241" s="504">
        <v>202.47200000000001</v>
      </c>
      <c r="O6241" s="511">
        <v>42629</v>
      </c>
      <c r="P6241" s="512">
        <v>5</v>
      </c>
      <c r="V6241" s="504">
        <v>213.53299999999999</v>
      </c>
      <c r="AC6241" s="511">
        <f t="shared" si="195"/>
        <v>42995.166666651581</v>
      </c>
      <c r="AD6241" s="512">
        <f t="shared" si="194"/>
        <v>5</v>
      </c>
      <c r="AJ6241" s="504">
        <v>208</v>
      </c>
    </row>
    <row r="6242" spans="1:36" x14ac:dyDescent="0.2">
      <c r="A6242" s="511">
        <v>42264</v>
      </c>
      <c r="B6242" s="512">
        <v>6</v>
      </c>
      <c r="H6242" s="504">
        <v>212.68700000000001</v>
      </c>
      <c r="O6242" s="511">
        <v>42629</v>
      </c>
      <c r="P6242" s="512">
        <v>6</v>
      </c>
      <c r="V6242" s="504">
        <v>223.012</v>
      </c>
      <c r="AC6242" s="511">
        <f t="shared" si="195"/>
        <v>42995.208333318245</v>
      </c>
      <c r="AD6242" s="512">
        <f t="shared" si="194"/>
        <v>6</v>
      </c>
      <c r="AJ6242" s="504">
        <v>210</v>
      </c>
    </row>
    <row r="6243" spans="1:36" x14ac:dyDescent="0.2">
      <c r="A6243" s="511">
        <v>42264</v>
      </c>
      <c r="B6243" s="512">
        <v>7</v>
      </c>
      <c r="H6243" s="504">
        <v>228.76400000000001</v>
      </c>
      <c r="O6243" s="511">
        <v>42629</v>
      </c>
      <c r="P6243" s="512">
        <v>7</v>
      </c>
      <c r="V6243" s="504">
        <v>239.16</v>
      </c>
      <c r="AC6243" s="511">
        <f t="shared" si="195"/>
        <v>42995.24999998491</v>
      </c>
      <c r="AD6243" s="512">
        <f t="shared" si="194"/>
        <v>7</v>
      </c>
      <c r="AJ6243" s="504">
        <v>214</v>
      </c>
    </row>
    <row r="6244" spans="1:36" x14ac:dyDescent="0.2">
      <c r="A6244" s="511">
        <v>42264</v>
      </c>
      <c r="B6244" s="512">
        <v>8</v>
      </c>
      <c r="H6244" s="504">
        <v>233.809</v>
      </c>
      <c r="O6244" s="511">
        <v>42629</v>
      </c>
      <c r="P6244" s="512">
        <v>8</v>
      </c>
      <c r="V6244" s="504">
        <v>247.066</v>
      </c>
      <c r="AC6244" s="511">
        <f t="shared" si="195"/>
        <v>42995.291666651574</v>
      </c>
      <c r="AD6244" s="512">
        <f t="shared" si="194"/>
        <v>8</v>
      </c>
      <c r="AJ6244" s="504">
        <v>216</v>
      </c>
    </row>
    <row r="6245" spans="1:36" x14ac:dyDescent="0.2">
      <c r="A6245" s="511">
        <v>42264</v>
      </c>
      <c r="B6245" s="512">
        <v>9</v>
      </c>
      <c r="H6245" s="504">
        <v>239.36600000000001</v>
      </c>
      <c r="O6245" s="511">
        <v>42629</v>
      </c>
      <c r="P6245" s="512">
        <v>9</v>
      </c>
      <c r="V6245" s="504">
        <v>250.15700000000001</v>
      </c>
      <c r="AC6245" s="511">
        <f t="shared" si="195"/>
        <v>42995.333333318238</v>
      </c>
      <c r="AD6245" s="512">
        <f t="shared" si="194"/>
        <v>9</v>
      </c>
      <c r="AJ6245" s="504">
        <v>219</v>
      </c>
    </row>
    <row r="6246" spans="1:36" x14ac:dyDescent="0.2">
      <c r="A6246" s="511">
        <v>42264</v>
      </c>
      <c r="B6246" s="512">
        <v>10</v>
      </c>
      <c r="H6246" s="504">
        <v>244.71600000000001</v>
      </c>
      <c r="O6246" s="511">
        <v>42629</v>
      </c>
      <c r="P6246" s="512">
        <v>10</v>
      </c>
      <c r="V6246" s="504">
        <v>256.154</v>
      </c>
      <c r="AC6246" s="511">
        <f t="shared" si="195"/>
        <v>42995.374999984902</v>
      </c>
      <c r="AD6246" s="512">
        <f t="shared" si="194"/>
        <v>10</v>
      </c>
      <c r="AJ6246" s="504">
        <v>227</v>
      </c>
    </row>
    <row r="6247" spans="1:36" x14ac:dyDescent="0.2">
      <c r="A6247" s="511">
        <v>42264</v>
      </c>
      <c r="B6247" s="512">
        <v>11</v>
      </c>
      <c r="H6247" s="504">
        <v>248.58500000000001</v>
      </c>
      <c r="O6247" s="511">
        <v>42629</v>
      </c>
      <c r="P6247" s="512">
        <v>11</v>
      </c>
      <c r="V6247" s="504">
        <v>264.85899999999998</v>
      </c>
      <c r="AC6247" s="511">
        <f t="shared" si="195"/>
        <v>42995.416666651567</v>
      </c>
      <c r="AD6247" s="512">
        <f t="shared" si="194"/>
        <v>11</v>
      </c>
      <c r="AJ6247" s="504">
        <v>238</v>
      </c>
    </row>
    <row r="6248" spans="1:36" x14ac:dyDescent="0.2">
      <c r="A6248" s="511">
        <v>42264</v>
      </c>
      <c r="B6248" s="512">
        <v>12</v>
      </c>
      <c r="H6248" s="504">
        <v>252.60400000000001</v>
      </c>
      <c r="O6248" s="511">
        <v>42629</v>
      </c>
      <c r="P6248" s="512">
        <v>12</v>
      </c>
      <c r="V6248" s="504">
        <v>271.733</v>
      </c>
      <c r="AC6248" s="511">
        <f t="shared" si="195"/>
        <v>42995.458333318231</v>
      </c>
      <c r="AD6248" s="512">
        <f t="shared" si="194"/>
        <v>12</v>
      </c>
      <c r="AJ6248" s="504">
        <v>250</v>
      </c>
    </row>
    <row r="6249" spans="1:36" x14ac:dyDescent="0.2">
      <c r="A6249" s="511">
        <v>42264</v>
      </c>
      <c r="B6249" s="512">
        <v>13</v>
      </c>
      <c r="H6249" s="504">
        <v>257.81599999999997</v>
      </c>
      <c r="O6249" s="511">
        <v>42629</v>
      </c>
      <c r="P6249" s="512">
        <v>13</v>
      </c>
      <c r="V6249" s="504">
        <v>281.08</v>
      </c>
      <c r="AC6249" s="511">
        <f t="shared" si="195"/>
        <v>42995.499999984895</v>
      </c>
      <c r="AD6249" s="512">
        <f t="shared" si="194"/>
        <v>13</v>
      </c>
      <c r="AJ6249" s="504">
        <v>265</v>
      </c>
    </row>
    <row r="6250" spans="1:36" x14ac:dyDescent="0.2">
      <c r="A6250" s="511">
        <v>42264</v>
      </c>
      <c r="B6250" s="512">
        <v>14</v>
      </c>
      <c r="H6250" s="504">
        <v>267.46199999999999</v>
      </c>
      <c r="O6250" s="511">
        <v>42629</v>
      </c>
      <c r="P6250" s="512">
        <v>14</v>
      </c>
      <c r="V6250" s="504">
        <v>299.39600000000002</v>
      </c>
      <c r="AC6250" s="511">
        <f t="shared" si="195"/>
        <v>42995.541666651559</v>
      </c>
      <c r="AD6250" s="512">
        <f t="shared" si="194"/>
        <v>14</v>
      </c>
      <c r="AJ6250" s="504">
        <v>285</v>
      </c>
    </row>
    <row r="6251" spans="1:36" x14ac:dyDescent="0.2">
      <c r="A6251" s="511">
        <v>42264</v>
      </c>
      <c r="B6251" s="512">
        <v>15</v>
      </c>
      <c r="H6251" s="504">
        <v>271.99599999999998</v>
      </c>
      <c r="O6251" s="511">
        <v>42629</v>
      </c>
      <c r="P6251" s="512">
        <v>15</v>
      </c>
      <c r="V6251" s="504">
        <v>317.10500000000002</v>
      </c>
      <c r="AC6251" s="511">
        <f t="shared" si="195"/>
        <v>42995.583333318224</v>
      </c>
      <c r="AD6251" s="512">
        <f t="shared" si="194"/>
        <v>15</v>
      </c>
      <c r="AJ6251" s="504">
        <v>307</v>
      </c>
    </row>
    <row r="6252" spans="1:36" x14ac:dyDescent="0.2">
      <c r="A6252" s="511">
        <v>42264</v>
      </c>
      <c r="B6252" s="512">
        <v>16</v>
      </c>
      <c r="H6252" s="504">
        <v>279.05099999999999</v>
      </c>
      <c r="O6252" s="511">
        <v>42629</v>
      </c>
      <c r="P6252" s="512">
        <v>16</v>
      </c>
      <c r="V6252" s="504">
        <v>335.70299999999997</v>
      </c>
      <c r="AC6252" s="511">
        <f t="shared" si="195"/>
        <v>42995.624999984888</v>
      </c>
      <c r="AD6252" s="512">
        <f t="shared" si="194"/>
        <v>16</v>
      </c>
      <c r="AJ6252" s="504">
        <v>332</v>
      </c>
    </row>
    <row r="6253" spans="1:36" x14ac:dyDescent="0.2">
      <c r="A6253" s="511">
        <v>42264</v>
      </c>
      <c r="B6253" s="512">
        <v>17</v>
      </c>
      <c r="H6253" s="504">
        <v>288.35199999999998</v>
      </c>
      <c r="O6253" s="511">
        <v>42629</v>
      </c>
      <c r="P6253" s="512">
        <v>17</v>
      </c>
      <c r="V6253" s="504">
        <v>351.26400000000001</v>
      </c>
      <c r="AC6253" s="511">
        <f t="shared" si="195"/>
        <v>42995.666666651552</v>
      </c>
      <c r="AD6253" s="512">
        <f t="shared" si="194"/>
        <v>17</v>
      </c>
      <c r="AJ6253" s="504">
        <v>350</v>
      </c>
    </row>
    <row r="6254" spans="1:36" x14ac:dyDescent="0.2">
      <c r="A6254" s="511">
        <v>42264</v>
      </c>
      <c r="B6254" s="512">
        <v>18</v>
      </c>
      <c r="H6254" s="504">
        <v>290.24400000000003</v>
      </c>
      <c r="O6254" s="511">
        <v>42629</v>
      </c>
      <c r="P6254" s="512">
        <v>18</v>
      </c>
      <c r="V6254" s="504">
        <v>350.86200000000002</v>
      </c>
      <c r="AC6254" s="511">
        <f t="shared" si="195"/>
        <v>42995.708333318216</v>
      </c>
      <c r="AD6254" s="512">
        <f t="shared" si="194"/>
        <v>18</v>
      </c>
      <c r="AJ6254" s="504">
        <v>355</v>
      </c>
    </row>
    <row r="6255" spans="1:36" x14ac:dyDescent="0.2">
      <c r="A6255" s="511">
        <v>42264</v>
      </c>
      <c r="B6255" s="512">
        <v>19</v>
      </c>
      <c r="H6255" s="504">
        <v>286.30500000000001</v>
      </c>
      <c r="O6255" s="511">
        <v>42629</v>
      </c>
      <c r="P6255" s="512">
        <v>19</v>
      </c>
      <c r="V6255" s="504">
        <v>339.74900000000002</v>
      </c>
      <c r="AC6255" s="511">
        <f t="shared" si="195"/>
        <v>42995.749999984881</v>
      </c>
      <c r="AD6255" s="512">
        <f t="shared" si="194"/>
        <v>19</v>
      </c>
      <c r="AJ6255" s="504">
        <v>346</v>
      </c>
    </row>
    <row r="6256" spans="1:36" x14ac:dyDescent="0.2">
      <c r="A6256" s="511">
        <v>42264</v>
      </c>
      <c r="B6256" s="512">
        <v>20</v>
      </c>
      <c r="H6256" s="504">
        <v>292.07600000000002</v>
      </c>
      <c r="O6256" s="511">
        <v>42629</v>
      </c>
      <c r="P6256" s="512">
        <v>20</v>
      </c>
      <c r="V6256" s="504">
        <v>331.23899999999998</v>
      </c>
      <c r="AC6256" s="511">
        <f t="shared" si="195"/>
        <v>42995.791666651545</v>
      </c>
      <c r="AD6256" s="512">
        <f t="shared" si="194"/>
        <v>20</v>
      </c>
      <c r="AJ6256" s="504">
        <v>336</v>
      </c>
    </row>
    <row r="6257" spans="1:36" x14ac:dyDescent="0.2">
      <c r="A6257" s="511">
        <v>42264</v>
      </c>
      <c r="B6257" s="512">
        <v>21</v>
      </c>
      <c r="H6257" s="504">
        <v>290.572</v>
      </c>
      <c r="O6257" s="511">
        <v>42629</v>
      </c>
      <c r="P6257" s="512">
        <v>21</v>
      </c>
      <c r="V6257" s="504">
        <v>320.66199999999998</v>
      </c>
      <c r="AC6257" s="511">
        <f t="shared" si="195"/>
        <v>42995.833333318209</v>
      </c>
      <c r="AD6257" s="512">
        <f t="shared" si="194"/>
        <v>21</v>
      </c>
      <c r="AJ6257" s="504">
        <v>329</v>
      </c>
    </row>
    <row r="6258" spans="1:36" x14ac:dyDescent="0.2">
      <c r="A6258" s="511">
        <v>42264</v>
      </c>
      <c r="B6258" s="512">
        <v>22</v>
      </c>
      <c r="H6258" s="504">
        <v>275.79899999999998</v>
      </c>
      <c r="O6258" s="511">
        <v>42629</v>
      </c>
      <c r="P6258" s="512">
        <v>22</v>
      </c>
      <c r="V6258" s="504">
        <v>301.57499999999999</v>
      </c>
      <c r="AC6258" s="511">
        <f t="shared" si="195"/>
        <v>42995.874999984873</v>
      </c>
      <c r="AD6258" s="512">
        <f t="shared" si="194"/>
        <v>22</v>
      </c>
      <c r="AJ6258" s="504">
        <v>307</v>
      </c>
    </row>
    <row r="6259" spans="1:36" x14ac:dyDescent="0.2">
      <c r="A6259" s="511">
        <v>42264</v>
      </c>
      <c r="B6259" s="512">
        <v>23</v>
      </c>
      <c r="H6259" s="504">
        <v>252.5</v>
      </c>
      <c r="O6259" s="511">
        <v>42629</v>
      </c>
      <c r="P6259" s="512">
        <v>23</v>
      </c>
      <c r="V6259" s="504">
        <v>277.22699999999998</v>
      </c>
      <c r="AC6259" s="511">
        <f t="shared" si="195"/>
        <v>42995.916666651538</v>
      </c>
      <c r="AD6259" s="512">
        <f t="shared" si="194"/>
        <v>23</v>
      </c>
      <c r="AJ6259" s="504">
        <v>271</v>
      </c>
    </row>
    <row r="6260" spans="1:36" x14ac:dyDescent="0.2">
      <c r="A6260" s="511">
        <v>42264</v>
      </c>
      <c r="B6260" s="512">
        <v>24</v>
      </c>
      <c r="H6260" s="504">
        <v>231.36799999999999</v>
      </c>
      <c r="O6260" s="511">
        <v>42629</v>
      </c>
      <c r="P6260" s="512">
        <v>24</v>
      </c>
      <c r="V6260" s="504">
        <v>249.57599999999999</v>
      </c>
      <c r="AC6260" s="511">
        <f t="shared" si="195"/>
        <v>42995.958333318202</v>
      </c>
      <c r="AD6260" s="512">
        <f t="shared" si="194"/>
        <v>24</v>
      </c>
      <c r="AJ6260" s="504">
        <v>238</v>
      </c>
    </row>
    <row r="6261" spans="1:36" x14ac:dyDescent="0.2">
      <c r="A6261" s="511">
        <v>42265</v>
      </c>
      <c r="B6261" s="512">
        <v>1</v>
      </c>
      <c r="H6261" s="504">
        <v>217.40799999999999</v>
      </c>
      <c r="O6261" s="511">
        <v>42630</v>
      </c>
      <c r="P6261" s="512">
        <v>1</v>
      </c>
      <c r="V6261" s="504">
        <v>231.755</v>
      </c>
      <c r="AC6261" s="511">
        <f t="shared" si="195"/>
        <v>42995.999999984866</v>
      </c>
      <c r="AD6261" s="512">
        <f t="shared" si="194"/>
        <v>1</v>
      </c>
      <c r="AJ6261" s="504">
        <v>220</v>
      </c>
    </row>
    <row r="6262" spans="1:36" x14ac:dyDescent="0.2">
      <c r="A6262" s="511">
        <v>42265</v>
      </c>
      <c r="B6262" s="512">
        <v>2</v>
      </c>
      <c r="H6262" s="504">
        <v>208.36699999999999</v>
      </c>
      <c r="O6262" s="511">
        <v>42630</v>
      </c>
      <c r="P6262" s="512">
        <v>2</v>
      </c>
      <c r="V6262" s="504">
        <v>219.97399999999999</v>
      </c>
      <c r="AC6262" s="511">
        <f t="shared" si="195"/>
        <v>42996.04166665153</v>
      </c>
      <c r="AD6262" s="512">
        <f t="shared" si="194"/>
        <v>2</v>
      </c>
      <c r="AJ6262" s="504">
        <v>213</v>
      </c>
    </row>
    <row r="6263" spans="1:36" x14ac:dyDescent="0.2">
      <c r="A6263" s="511">
        <v>42265</v>
      </c>
      <c r="B6263" s="512">
        <v>3</v>
      </c>
      <c r="H6263" s="504">
        <v>202.994</v>
      </c>
      <c r="O6263" s="511">
        <v>42630</v>
      </c>
      <c r="P6263" s="512">
        <v>3</v>
      </c>
      <c r="V6263" s="504">
        <v>210.602</v>
      </c>
      <c r="AC6263" s="511">
        <f t="shared" si="195"/>
        <v>42996.083333318194</v>
      </c>
      <c r="AD6263" s="512">
        <f t="shared" si="194"/>
        <v>3</v>
      </c>
      <c r="AJ6263" s="504">
        <v>209</v>
      </c>
    </row>
    <row r="6264" spans="1:36" x14ac:dyDescent="0.2">
      <c r="A6264" s="511">
        <v>42265</v>
      </c>
      <c r="B6264" s="512">
        <v>4</v>
      </c>
      <c r="H6264" s="504">
        <v>200.041</v>
      </c>
      <c r="O6264" s="511">
        <v>42630</v>
      </c>
      <c r="P6264" s="512">
        <v>4</v>
      </c>
      <c r="V6264" s="504">
        <v>206.09299999999999</v>
      </c>
      <c r="AC6264" s="511">
        <f t="shared" si="195"/>
        <v>42996.124999984859</v>
      </c>
      <c r="AD6264" s="512">
        <f t="shared" si="194"/>
        <v>4</v>
      </c>
      <c r="AJ6264" s="504">
        <v>207</v>
      </c>
    </row>
    <row r="6265" spans="1:36" x14ac:dyDescent="0.2">
      <c r="A6265" s="511">
        <v>42265</v>
      </c>
      <c r="B6265" s="512">
        <v>5</v>
      </c>
      <c r="H6265" s="504">
        <v>201.15100000000001</v>
      </c>
      <c r="O6265" s="511">
        <v>42630</v>
      </c>
      <c r="P6265" s="512">
        <v>5</v>
      </c>
      <c r="V6265" s="504">
        <v>206.12</v>
      </c>
      <c r="AC6265" s="511">
        <f t="shared" si="195"/>
        <v>42996.166666651523</v>
      </c>
      <c r="AD6265" s="512">
        <f t="shared" si="194"/>
        <v>5</v>
      </c>
      <c r="AJ6265" s="504">
        <v>208</v>
      </c>
    </row>
    <row r="6266" spans="1:36" x14ac:dyDescent="0.2">
      <c r="A6266" s="511">
        <v>42265</v>
      </c>
      <c r="B6266" s="512">
        <v>6</v>
      </c>
      <c r="H6266" s="504">
        <v>209.619</v>
      </c>
      <c r="O6266" s="511">
        <v>42630</v>
      </c>
      <c r="P6266" s="512">
        <v>6</v>
      </c>
      <c r="V6266" s="504">
        <v>210.19499999999999</v>
      </c>
      <c r="AC6266" s="511">
        <f t="shared" si="195"/>
        <v>42996.208333318187</v>
      </c>
      <c r="AD6266" s="512">
        <f t="shared" si="194"/>
        <v>6</v>
      </c>
      <c r="AJ6266" s="504">
        <v>211</v>
      </c>
    </row>
    <row r="6267" spans="1:36" x14ac:dyDescent="0.2">
      <c r="A6267" s="511">
        <v>42265</v>
      </c>
      <c r="B6267" s="512">
        <v>7</v>
      </c>
      <c r="H6267" s="504">
        <v>227.51599999999999</v>
      </c>
      <c r="O6267" s="511">
        <v>42630</v>
      </c>
      <c r="P6267" s="512">
        <v>7</v>
      </c>
      <c r="V6267" s="504">
        <v>215.05099999999999</v>
      </c>
      <c r="AC6267" s="511">
        <f t="shared" si="195"/>
        <v>42996.249999984851</v>
      </c>
      <c r="AD6267" s="512">
        <f t="shared" si="194"/>
        <v>7</v>
      </c>
      <c r="AJ6267" s="504">
        <v>219</v>
      </c>
    </row>
    <row r="6268" spans="1:36" x14ac:dyDescent="0.2">
      <c r="A6268" s="511">
        <v>42265</v>
      </c>
      <c r="B6268" s="512">
        <v>8</v>
      </c>
      <c r="H6268" s="504">
        <v>233.94300000000001</v>
      </c>
      <c r="O6268" s="511">
        <v>42630</v>
      </c>
      <c r="P6268" s="512">
        <v>8</v>
      </c>
      <c r="V6268" s="504">
        <v>216.48500000000001</v>
      </c>
      <c r="AC6268" s="511">
        <f t="shared" si="195"/>
        <v>42996.291666651516</v>
      </c>
      <c r="AD6268" s="512">
        <f t="shared" si="194"/>
        <v>8</v>
      </c>
      <c r="AJ6268" s="504">
        <v>231</v>
      </c>
    </row>
    <row r="6269" spans="1:36" x14ac:dyDescent="0.2">
      <c r="A6269" s="511">
        <v>42265</v>
      </c>
      <c r="B6269" s="512">
        <v>9</v>
      </c>
      <c r="H6269" s="504">
        <v>236.708</v>
      </c>
      <c r="O6269" s="511">
        <v>42630</v>
      </c>
      <c r="P6269" s="512">
        <v>9</v>
      </c>
      <c r="V6269" s="504">
        <v>224.97499999999999</v>
      </c>
      <c r="AC6269" s="511">
        <f t="shared" si="195"/>
        <v>42996.33333331818</v>
      </c>
      <c r="AD6269" s="512">
        <f t="shared" si="194"/>
        <v>9</v>
      </c>
      <c r="AJ6269" s="504">
        <v>239</v>
      </c>
    </row>
    <row r="6270" spans="1:36" x14ac:dyDescent="0.2">
      <c r="A6270" s="511">
        <v>42265</v>
      </c>
      <c r="B6270" s="512">
        <v>10</v>
      </c>
      <c r="H6270" s="504">
        <v>244.71700000000001</v>
      </c>
      <c r="O6270" s="511">
        <v>42630</v>
      </c>
      <c r="P6270" s="512">
        <v>10</v>
      </c>
      <c r="V6270" s="504">
        <v>235.76599999999999</v>
      </c>
      <c r="AC6270" s="511">
        <f t="shared" si="195"/>
        <v>42996.374999984844</v>
      </c>
      <c r="AD6270" s="512">
        <f t="shared" si="194"/>
        <v>10</v>
      </c>
      <c r="AJ6270" s="504">
        <v>251</v>
      </c>
    </row>
    <row r="6271" spans="1:36" x14ac:dyDescent="0.2">
      <c r="A6271" s="511">
        <v>42265</v>
      </c>
      <c r="B6271" s="512">
        <v>11</v>
      </c>
      <c r="H6271" s="504">
        <v>251.346</v>
      </c>
      <c r="O6271" s="511">
        <v>42630</v>
      </c>
      <c r="P6271" s="512">
        <v>11</v>
      </c>
      <c r="V6271" s="504">
        <v>248.09399999999999</v>
      </c>
      <c r="AC6271" s="511">
        <f t="shared" si="195"/>
        <v>42996.416666651508</v>
      </c>
      <c r="AD6271" s="512">
        <f t="shared" si="194"/>
        <v>11</v>
      </c>
      <c r="AJ6271" s="504">
        <v>265</v>
      </c>
    </row>
    <row r="6272" spans="1:36" x14ac:dyDescent="0.2">
      <c r="A6272" s="511">
        <v>42265</v>
      </c>
      <c r="B6272" s="512">
        <v>12</v>
      </c>
      <c r="H6272" s="504">
        <v>259.62799999999999</v>
      </c>
      <c r="O6272" s="511">
        <v>42630</v>
      </c>
      <c r="P6272" s="512">
        <v>12</v>
      </c>
      <c r="V6272" s="504">
        <v>262.88600000000002</v>
      </c>
      <c r="AC6272" s="511">
        <f t="shared" si="195"/>
        <v>42996.458333318173</v>
      </c>
      <c r="AD6272" s="512">
        <f t="shared" si="194"/>
        <v>12</v>
      </c>
      <c r="AJ6272" s="504">
        <v>281</v>
      </c>
    </row>
    <row r="6273" spans="1:36" x14ac:dyDescent="0.2">
      <c r="A6273" s="511">
        <v>42265</v>
      </c>
      <c r="B6273" s="512">
        <v>13</v>
      </c>
      <c r="H6273" s="504">
        <v>266.83100000000002</v>
      </c>
      <c r="O6273" s="511">
        <v>42630</v>
      </c>
      <c r="P6273" s="512">
        <v>13</v>
      </c>
      <c r="V6273" s="504">
        <v>280.65699999999998</v>
      </c>
      <c r="AC6273" s="511">
        <f t="shared" si="195"/>
        <v>42996.499999984837</v>
      </c>
      <c r="AD6273" s="512">
        <f t="shared" si="194"/>
        <v>13</v>
      </c>
      <c r="AJ6273" s="504">
        <v>297</v>
      </c>
    </row>
    <row r="6274" spans="1:36" x14ac:dyDescent="0.2">
      <c r="A6274" s="511">
        <v>42265</v>
      </c>
      <c r="B6274" s="512">
        <v>14</v>
      </c>
      <c r="H6274" s="504">
        <v>280.83100000000002</v>
      </c>
      <c r="O6274" s="511">
        <v>42630</v>
      </c>
      <c r="P6274" s="512">
        <v>14</v>
      </c>
      <c r="V6274" s="504">
        <v>304.47899999999998</v>
      </c>
      <c r="AC6274" s="511">
        <f t="shared" si="195"/>
        <v>42996.541666651501</v>
      </c>
      <c r="AD6274" s="512">
        <f t="shared" si="194"/>
        <v>14</v>
      </c>
      <c r="AJ6274" s="504">
        <v>320</v>
      </c>
    </row>
    <row r="6275" spans="1:36" x14ac:dyDescent="0.2">
      <c r="A6275" s="511">
        <v>42265</v>
      </c>
      <c r="B6275" s="512">
        <v>15</v>
      </c>
      <c r="H6275" s="504">
        <v>296.94400000000002</v>
      </c>
      <c r="O6275" s="511">
        <v>42630</v>
      </c>
      <c r="P6275" s="512">
        <v>15</v>
      </c>
      <c r="V6275" s="504">
        <v>330.39699999999999</v>
      </c>
      <c r="AC6275" s="511">
        <f t="shared" si="195"/>
        <v>42996.583333318165</v>
      </c>
      <c r="AD6275" s="512">
        <f t="shared" si="194"/>
        <v>15</v>
      </c>
      <c r="AJ6275" s="504">
        <v>349</v>
      </c>
    </row>
    <row r="6276" spans="1:36" x14ac:dyDescent="0.2">
      <c r="A6276" s="511">
        <v>42265</v>
      </c>
      <c r="B6276" s="512">
        <v>16</v>
      </c>
      <c r="H6276" s="504">
        <v>306.53500000000003</v>
      </c>
      <c r="O6276" s="511">
        <v>42630</v>
      </c>
      <c r="P6276" s="512">
        <v>16</v>
      </c>
      <c r="V6276" s="504">
        <v>352.959</v>
      </c>
      <c r="AC6276" s="511">
        <f t="shared" si="195"/>
        <v>42996.62499998483</v>
      </c>
      <c r="AD6276" s="512">
        <f t="shared" si="194"/>
        <v>16</v>
      </c>
      <c r="AJ6276" s="504">
        <v>377</v>
      </c>
    </row>
    <row r="6277" spans="1:36" x14ac:dyDescent="0.2">
      <c r="A6277" s="511">
        <v>42265</v>
      </c>
      <c r="B6277" s="512">
        <v>17</v>
      </c>
      <c r="H6277" s="504">
        <v>317.19400000000002</v>
      </c>
      <c r="O6277" s="511">
        <v>42630</v>
      </c>
      <c r="P6277" s="512">
        <v>17</v>
      </c>
      <c r="V6277" s="504">
        <v>367.39499999999998</v>
      </c>
      <c r="AC6277" s="511">
        <f t="shared" si="195"/>
        <v>42996.666666651494</v>
      </c>
      <c r="AD6277" s="512">
        <f t="shared" si="194"/>
        <v>17</v>
      </c>
      <c r="AJ6277" s="504">
        <v>396</v>
      </c>
    </row>
    <row r="6278" spans="1:36" x14ac:dyDescent="0.2">
      <c r="A6278" s="511">
        <v>42265</v>
      </c>
      <c r="B6278" s="512">
        <v>18</v>
      </c>
      <c r="H6278" s="504">
        <v>318.47399999999999</v>
      </c>
      <c r="O6278" s="511">
        <v>42630</v>
      </c>
      <c r="P6278" s="512">
        <v>18</v>
      </c>
      <c r="V6278" s="504">
        <v>369.52800000000002</v>
      </c>
      <c r="AC6278" s="511">
        <f t="shared" si="195"/>
        <v>42996.708333318158</v>
      </c>
      <c r="AD6278" s="512">
        <f t="shared" si="194"/>
        <v>18</v>
      </c>
      <c r="AJ6278" s="504">
        <v>400</v>
      </c>
    </row>
    <row r="6279" spans="1:36" x14ac:dyDescent="0.2">
      <c r="A6279" s="511">
        <v>42265</v>
      </c>
      <c r="B6279" s="512">
        <v>19</v>
      </c>
      <c r="H6279" s="504">
        <v>311.67599999999999</v>
      </c>
      <c r="O6279" s="511">
        <v>42630</v>
      </c>
      <c r="P6279" s="512">
        <v>19</v>
      </c>
      <c r="V6279" s="504">
        <v>354.90800000000002</v>
      </c>
      <c r="AC6279" s="511">
        <f t="shared" si="195"/>
        <v>42996.749999984822</v>
      </c>
      <c r="AD6279" s="512">
        <f t="shared" si="194"/>
        <v>19</v>
      </c>
      <c r="AJ6279" s="504">
        <v>388</v>
      </c>
    </row>
    <row r="6280" spans="1:36" x14ac:dyDescent="0.2">
      <c r="A6280" s="511">
        <v>42265</v>
      </c>
      <c r="B6280" s="512">
        <v>20</v>
      </c>
      <c r="H6280" s="504">
        <v>307.93299999999999</v>
      </c>
      <c r="O6280" s="511">
        <v>42630</v>
      </c>
      <c r="P6280" s="512">
        <v>20</v>
      </c>
      <c r="V6280" s="504">
        <v>340.536</v>
      </c>
      <c r="AC6280" s="511">
        <f t="shared" si="195"/>
        <v>42996.791666651487</v>
      </c>
      <c r="AD6280" s="512">
        <f t="shared" si="194"/>
        <v>20</v>
      </c>
      <c r="AJ6280" s="504">
        <v>371</v>
      </c>
    </row>
    <row r="6281" spans="1:36" x14ac:dyDescent="0.2">
      <c r="A6281" s="511">
        <v>42265</v>
      </c>
      <c r="B6281" s="512">
        <v>21</v>
      </c>
      <c r="H6281" s="504">
        <v>297.79500000000002</v>
      </c>
      <c r="O6281" s="511">
        <v>42630</v>
      </c>
      <c r="P6281" s="512">
        <v>21</v>
      </c>
      <c r="V6281" s="504">
        <v>323.88600000000002</v>
      </c>
      <c r="AC6281" s="511">
        <f t="shared" si="195"/>
        <v>42996.833333318151</v>
      </c>
      <c r="AD6281" s="512">
        <f t="shared" si="194"/>
        <v>21</v>
      </c>
      <c r="AJ6281" s="504">
        <v>358</v>
      </c>
    </row>
    <row r="6282" spans="1:36" x14ac:dyDescent="0.2">
      <c r="A6282" s="511">
        <v>42265</v>
      </c>
      <c r="B6282" s="512">
        <v>22</v>
      </c>
      <c r="H6282" s="504">
        <v>280.36900000000003</v>
      </c>
      <c r="O6282" s="511">
        <v>42630</v>
      </c>
      <c r="P6282" s="512">
        <v>22</v>
      </c>
      <c r="V6282" s="504">
        <v>300.39499999999998</v>
      </c>
      <c r="AC6282" s="511">
        <f t="shared" si="195"/>
        <v>42996.874999984815</v>
      </c>
      <c r="AD6282" s="512">
        <f t="shared" si="194"/>
        <v>22</v>
      </c>
      <c r="AJ6282" s="504">
        <v>332</v>
      </c>
    </row>
    <row r="6283" spans="1:36" x14ac:dyDescent="0.2">
      <c r="A6283" s="511">
        <v>42265</v>
      </c>
      <c r="B6283" s="512">
        <v>23</v>
      </c>
      <c r="H6283" s="504">
        <v>255.88900000000001</v>
      </c>
      <c r="O6283" s="511">
        <v>42630</v>
      </c>
      <c r="P6283" s="512">
        <v>23</v>
      </c>
      <c r="V6283" s="504">
        <v>273.53300000000002</v>
      </c>
      <c r="AC6283" s="511">
        <f t="shared" si="195"/>
        <v>42996.916666651479</v>
      </c>
      <c r="AD6283" s="512">
        <f t="shared" si="194"/>
        <v>23</v>
      </c>
      <c r="AJ6283" s="504">
        <v>291</v>
      </c>
    </row>
    <row r="6284" spans="1:36" x14ac:dyDescent="0.2">
      <c r="A6284" s="511">
        <v>42265</v>
      </c>
      <c r="B6284" s="512">
        <v>24</v>
      </c>
      <c r="H6284" s="504">
        <v>231.636</v>
      </c>
      <c r="O6284" s="511">
        <v>42630</v>
      </c>
      <c r="P6284" s="512">
        <v>24</v>
      </c>
      <c r="V6284" s="504">
        <v>248.39</v>
      </c>
      <c r="AC6284" s="511">
        <f t="shared" si="195"/>
        <v>42996.958333318144</v>
      </c>
      <c r="AD6284" s="512">
        <f t="shared" si="194"/>
        <v>24</v>
      </c>
      <c r="AJ6284" s="504">
        <v>252</v>
      </c>
    </row>
    <row r="6285" spans="1:36" x14ac:dyDescent="0.2">
      <c r="A6285" s="511">
        <v>42266</v>
      </c>
      <c r="B6285" s="512">
        <v>1</v>
      </c>
      <c r="H6285" s="504">
        <v>218.31700000000001</v>
      </c>
      <c r="O6285" s="511">
        <v>42631</v>
      </c>
      <c r="P6285" s="512">
        <v>1</v>
      </c>
      <c r="V6285" s="504">
        <v>227.53800000000001</v>
      </c>
      <c r="AC6285" s="511">
        <f t="shared" si="195"/>
        <v>42996.999999984808</v>
      </c>
      <c r="AD6285" s="512">
        <f t="shared" si="194"/>
        <v>1</v>
      </c>
      <c r="AJ6285" s="504">
        <v>229</v>
      </c>
    </row>
    <row r="6286" spans="1:36" x14ac:dyDescent="0.2">
      <c r="A6286" s="511">
        <v>42266</v>
      </c>
      <c r="B6286" s="512">
        <v>2</v>
      </c>
      <c r="H6286" s="504">
        <v>208.126</v>
      </c>
      <c r="O6286" s="511">
        <v>42631</v>
      </c>
      <c r="P6286" s="512">
        <v>2</v>
      </c>
      <c r="V6286" s="504">
        <v>213.739</v>
      </c>
      <c r="AC6286" s="511">
        <f t="shared" si="195"/>
        <v>42997.041666651472</v>
      </c>
      <c r="AD6286" s="512">
        <f t="shared" si="194"/>
        <v>2</v>
      </c>
      <c r="AJ6286" s="504">
        <v>219</v>
      </c>
    </row>
    <row r="6287" spans="1:36" x14ac:dyDescent="0.2">
      <c r="A6287" s="511">
        <v>42266</v>
      </c>
      <c r="B6287" s="512">
        <v>3</v>
      </c>
      <c r="H6287" s="504">
        <v>201.66900000000001</v>
      </c>
      <c r="O6287" s="511">
        <v>42631</v>
      </c>
      <c r="P6287" s="512">
        <v>3</v>
      </c>
      <c r="V6287" s="504">
        <v>204.398</v>
      </c>
      <c r="AC6287" s="511">
        <f t="shared" si="195"/>
        <v>42997.083333318136</v>
      </c>
      <c r="AD6287" s="512">
        <f t="shared" si="194"/>
        <v>3</v>
      </c>
      <c r="AJ6287" s="504">
        <v>213</v>
      </c>
    </row>
    <row r="6288" spans="1:36" x14ac:dyDescent="0.2">
      <c r="A6288" s="511">
        <v>42266</v>
      </c>
      <c r="B6288" s="512">
        <v>4</v>
      </c>
      <c r="H6288" s="504">
        <v>197.66900000000001</v>
      </c>
      <c r="O6288" s="511">
        <v>42631</v>
      </c>
      <c r="P6288" s="512">
        <v>4</v>
      </c>
      <c r="V6288" s="504">
        <v>198.75899999999999</v>
      </c>
      <c r="AC6288" s="511">
        <f t="shared" si="195"/>
        <v>42997.124999984801</v>
      </c>
      <c r="AD6288" s="512">
        <f t="shared" si="194"/>
        <v>4</v>
      </c>
      <c r="AJ6288" s="504">
        <v>211</v>
      </c>
    </row>
    <row r="6289" spans="1:36" x14ac:dyDescent="0.2">
      <c r="A6289" s="511">
        <v>42266</v>
      </c>
      <c r="B6289" s="512">
        <v>5</v>
      </c>
      <c r="H6289" s="504">
        <v>197</v>
      </c>
      <c r="O6289" s="511">
        <v>42631</v>
      </c>
      <c r="P6289" s="512">
        <v>5</v>
      </c>
      <c r="V6289" s="504">
        <v>194.852</v>
      </c>
      <c r="AC6289" s="511">
        <f t="shared" si="195"/>
        <v>42997.166666651465</v>
      </c>
      <c r="AD6289" s="512">
        <f t="shared" si="194"/>
        <v>5</v>
      </c>
      <c r="AJ6289" s="504">
        <v>211</v>
      </c>
    </row>
    <row r="6290" spans="1:36" x14ac:dyDescent="0.2">
      <c r="A6290" s="511">
        <v>42266</v>
      </c>
      <c r="B6290" s="512">
        <v>6</v>
      </c>
      <c r="H6290" s="504">
        <v>198.53299999999999</v>
      </c>
      <c r="O6290" s="511">
        <v>42631</v>
      </c>
      <c r="P6290" s="512">
        <v>6</v>
      </c>
      <c r="V6290" s="504">
        <v>193.41300000000001</v>
      </c>
      <c r="AC6290" s="511">
        <f t="shared" si="195"/>
        <v>42997.208333318129</v>
      </c>
      <c r="AD6290" s="512">
        <f t="shared" si="194"/>
        <v>6</v>
      </c>
      <c r="AJ6290" s="504">
        <v>213</v>
      </c>
    </row>
    <row r="6291" spans="1:36" x14ac:dyDescent="0.2">
      <c r="A6291" s="511">
        <v>42266</v>
      </c>
      <c r="B6291" s="512">
        <v>7</v>
      </c>
      <c r="H6291" s="504">
        <v>202.63499999999999</v>
      </c>
      <c r="O6291" s="511">
        <v>42631</v>
      </c>
      <c r="P6291" s="512">
        <v>7</v>
      </c>
      <c r="V6291" s="504">
        <v>194.99199999999999</v>
      </c>
      <c r="AC6291" s="511">
        <f t="shared" si="195"/>
        <v>42997.249999984793</v>
      </c>
      <c r="AD6291" s="512">
        <f t="shared" si="194"/>
        <v>7</v>
      </c>
      <c r="AJ6291" s="504">
        <v>220</v>
      </c>
    </row>
    <row r="6292" spans="1:36" x14ac:dyDescent="0.2">
      <c r="A6292" s="511">
        <v>42266</v>
      </c>
      <c r="B6292" s="512">
        <v>8</v>
      </c>
      <c r="H6292" s="504">
        <v>203.77799999999999</v>
      </c>
      <c r="O6292" s="511">
        <v>42631</v>
      </c>
      <c r="P6292" s="512">
        <v>8</v>
      </c>
      <c r="V6292" s="504">
        <v>192.761</v>
      </c>
      <c r="AC6292" s="511">
        <f t="shared" si="195"/>
        <v>42997.291666651457</v>
      </c>
      <c r="AD6292" s="512">
        <f t="shared" si="194"/>
        <v>8</v>
      </c>
      <c r="AJ6292" s="504">
        <v>230</v>
      </c>
    </row>
    <row r="6293" spans="1:36" x14ac:dyDescent="0.2">
      <c r="A6293" s="511">
        <v>42266</v>
      </c>
      <c r="B6293" s="512">
        <v>9</v>
      </c>
      <c r="H6293" s="504">
        <v>213.12799999999999</v>
      </c>
      <c r="O6293" s="511">
        <v>42631</v>
      </c>
      <c r="P6293" s="512">
        <v>9</v>
      </c>
      <c r="V6293" s="504">
        <v>202.453</v>
      </c>
      <c r="AC6293" s="511">
        <f t="shared" si="195"/>
        <v>42997.333333318122</v>
      </c>
      <c r="AD6293" s="512">
        <f t="shared" si="194"/>
        <v>9</v>
      </c>
      <c r="AJ6293" s="504">
        <v>236</v>
      </c>
    </row>
    <row r="6294" spans="1:36" x14ac:dyDescent="0.2">
      <c r="A6294" s="511">
        <v>42266</v>
      </c>
      <c r="B6294" s="512">
        <v>10</v>
      </c>
      <c r="H6294" s="504">
        <v>222.80600000000001</v>
      </c>
      <c r="O6294" s="511">
        <v>42631</v>
      </c>
      <c r="P6294" s="512">
        <v>10</v>
      </c>
      <c r="V6294" s="504">
        <v>215.77600000000001</v>
      </c>
      <c r="AC6294" s="511">
        <f t="shared" si="195"/>
        <v>42997.374999984786</v>
      </c>
      <c r="AD6294" s="512">
        <f t="shared" ref="AD6294:AD6357" si="196">B6294</f>
        <v>10</v>
      </c>
      <c r="AJ6294" s="504">
        <v>246</v>
      </c>
    </row>
    <row r="6295" spans="1:36" x14ac:dyDescent="0.2">
      <c r="A6295" s="511">
        <v>42266</v>
      </c>
      <c r="B6295" s="512">
        <v>11</v>
      </c>
      <c r="H6295" s="504">
        <v>232.58199999999999</v>
      </c>
      <c r="O6295" s="511">
        <v>42631</v>
      </c>
      <c r="P6295" s="512">
        <v>11</v>
      </c>
      <c r="V6295" s="504">
        <v>232.20099999999999</v>
      </c>
      <c r="AC6295" s="511">
        <f t="shared" ref="AC6295:AC6358" si="197">AC6294+1/24</f>
        <v>42997.41666665145</v>
      </c>
      <c r="AD6295" s="512">
        <f t="shared" si="196"/>
        <v>11</v>
      </c>
      <c r="AJ6295" s="504">
        <v>259</v>
      </c>
    </row>
    <row r="6296" spans="1:36" x14ac:dyDescent="0.2">
      <c r="A6296" s="511">
        <v>42266</v>
      </c>
      <c r="B6296" s="512">
        <v>12</v>
      </c>
      <c r="H6296" s="504">
        <v>243.73</v>
      </c>
      <c r="O6296" s="511">
        <v>42631</v>
      </c>
      <c r="P6296" s="512">
        <v>12</v>
      </c>
      <c r="V6296" s="504">
        <v>250.922</v>
      </c>
      <c r="AC6296" s="511">
        <f t="shared" si="197"/>
        <v>42997.458333318114</v>
      </c>
      <c r="AD6296" s="512">
        <f t="shared" si="196"/>
        <v>12</v>
      </c>
      <c r="AJ6296" s="504">
        <v>275</v>
      </c>
    </row>
    <row r="6297" spans="1:36" x14ac:dyDescent="0.2">
      <c r="A6297" s="511">
        <v>42266</v>
      </c>
      <c r="B6297" s="512">
        <v>13</v>
      </c>
      <c r="H6297" s="504">
        <v>259.49200000000002</v>
      </c>
      <c r="O6297" s="511">
        <v>42631</v>
      </c>
      <c r="P6297" s="512">
        <v>13</v>
      </c>
      <c r="V6297" s="504">
        <v>275.22899999999998</v>
      </c>
      <c r="AC6297" s="511">
        <f t="shared" si="197"/>
        <v>42997.499999984779</v>
      </c>
      <c r="AD6297" s="512">
        <f t="shared" si="196"/>
        <v>13</v>
      </c>
      <c r="AJ6297" s="504">
        <v>293</v>
      </c>
    </row>
    <row r="6298" spans="1:36" x14ac:dyDescent="0.2">
      <c r="A6298" s="511">
        <v>42266</v>
      </c>
      <c r="B6298" s="512">
        <v>14</v>
      </c>
      <c r="H6298" s="504">
        <v>279.67500000000001</v>
      </c>
      <c r="O6298" s="511">
        <v>42631</v>
      </c>
      <c r="P6298" s="512">
        <v>14</v>
      </c>
      <c r="V6298" s="504">
        <v>304.76799999999997</v>
      </c>
      <c r="AC6298" s="511">
        <f t="shared" si="197"/>
        <v>42997.541666651443</v>
      </c>
      <c r="AD6298" s="512">
        <f t="shared" si="196"/>
        <v>14</v>
      </c>
      <c r="AJ6298" s="504">
        <v>317</v>
      </c>
    </row>
    <row r="6299" spans="1:36" x14ac:dyDescent="0.2">
      <c r="A6299" s="511">
        <v>42266</v>
      </c>
      <c r="B6299" s="512">
        <v>15</v>
      </c>
      <c r="H6299" s="504">
        <v>302.06099999999998</v>
      </c>
      <c r="O6299" s="511">
        <v>42631</v>
      </c>
      <c r="P6299" s="512">
        <v>15</v>
      </c>
      <c r="V6299" s="504">
        <v>335.17200000000003</v>
      </c>
      <c r="AC6299" s="511">
        <f t="shared" si="197"/>
        <v>42997.583333318107</v>
      </c>
      <c r="AD6299" s="512">
        <f t="shared" si="196"/>
        <v>15</v>
      </c>
      <c r="AJ6299" s="504">
        <v>349</v>
      </c>
    </row>
    <row r="6300" spans="1:36" x14ac:dyDescent="0.2">
      <c r="A6300" s="511">
        <v>42266</v>
      </c>
      <c r="B6300" s="512">
        <v>16</v>
      </c>
      <c r="H6300" s="504">
        <v>324.99200000000002</v>
      </c>
      <c r="O6300" s="511">
        <v>42631</v>
      </c>
      <c r="P6300" s="512">
        <v>16</v>
      </c>
      <c r="V6300" s="504">
        <v>360.55</v>
      </c>
      <c r="AC6300" s="511">
        <f t="shared" si="197"/>
        <v>42997.624999984771</v>
      </c>
      <c r="AD6300" s="512">
        <f t="shared" si="196"/>
        <v>16</v>
      </c>
      <c r="AJ6300" s="504">
        <v>381</v>
      </c>
    </row>
    <row r="6301" spans="1:36" x14ac:dyDescent="0.2">
      <c r="A6301" s="511">
        <v>42266</v>
      </c>
      <c r="B6301" s="512">
        <v>17</v>
      </c>
      <c r="H6301" s="504">
        <v>339.26400000000001</v>
      </c>
      <c r="O6301" s="511">
        <v>42631</v>
      </c>
      <c r="P6301" s="512">
        <v>17</v>
      </c>
      <c r="V6301" s="504">
        <v>378.52600000000001</v>
      </c>
      <c r="AC6301" s="511">
        <f t="shared" si="197"/>
        <v>42997.666666651436</v>
      </c>
      <c r="AD6301" s="512">
        <f t="shared" si="196"/>
        <v>17</v>
      </c>
      <c r="AJ6301" s="504">
        <v>401</v>
      </c>
    </row>
    <row r="6302" spans="1:36" x14ac:dyDescent="0.2">
      <c r="A6302" s="511">
        <v>42266</v>
      </c>
      <c r="B6302" s="512">
        <v>18</v>
      </c>
      <c r="H6302" s="504">
        <v>344.18200000000002</v>
      </c>
      <c r="O6302" s="511">
        <v>42631</v>
      </c>
      <c r="P6302" s="512">
        <v>18</v>
      </c>
      <c r="V6302" s="504">
        <v>385.42500000000001</v>
      </c>
      <c r="AC6302" s="511">
        <f t="shared" si="197"/>
        <v>42997.7083333181</v>
      </c>
      <c r="AD6302" s="512">
        <f t="shared" si="196"/>
        <v>18</v>
      </c>
      <c r="AJ6302" s="504">
        <v>407</v>
      </c>
    </row>
    <row r="6303" spans="1:36" x14ac:dyDescent="0.2">
      <c r="A6303" s="511">
        <v>42266</v>
      </c>
      <c r="B6303" s="512">
        <v>19</v>
      </c>
      <c r="H6303" s="504">
        <v>334.113</v>
      </c>
      <c r="O6303" s="511">
        <v>42631</v>
      </c>
      <c r="P6303" s="512">
        <v>19</v>
      </c>
      <c r="V6303" s="504">
        <v>375.43099999999998</v>
      </c>
      <c r="AC6303" s="511">
        <f t="shared" si="197"/>
        <v>42997.749999984764</v>
      </c>
      <c r="AD6303" s="512">
        <f t="shared" si="196"/>
        <v>19</v>
      </c>
      <c r="AJ6303" s="504">
        <v>390</v>
      </c>
    </row>
    <row r="6304" spans="1:36" x14ac:dyDescent="0.2">
      <c r="A6304" s="511">
        <v>42266</v>
      </c>
      <c r="B6304" s="512">
        <v>20</v>
      </c>
      <c r="H6304" s="504">
        <v>323.73200000000003</v>
      </c>
      <c r="O6304" s="511">
        <v>42631</v>
      </c>
      <c r="P6304" s="512">
        <v>20</v>
      </c>
      <c r="V6304" s="504">
        <v>363.74900000000002</v>
      </c>
      <c r="AC6304" s="511">
        <f t="shared" si="197"/>
        <v>42997.791666651428</v>
      </c>
      <c r="AD6304" s="512">
        <f t="shared" si="196"/>
        <v>20</v>
      </c>
      <c r="AJ6304" s="504">
        <v>371</v>
      </c>
    </row>
    <row r="6305" spans="1:36" x14ac:dyDescent="0.2">
      <c r="A6305" s="511">
        <v>42266</v>
      </c>
      <c r="B6305" s="512">
        <v>21</v>
      </c>
      <c r="H6305" s="504">
        <v>309.803</v>
      </c>
      <c r="O6305" s="511">
        <v>42631</v>
      </c>
      <c r="P6305" s="512">
        <v>21</v>
      </c>
      <c r="V6305" s="504">
        <v>344.87599999999998</v>
      </c>
      <c r="AC6305" s="511">
        <f t="shared" si="197"/>
        <v>42997.833333318093</v>
      </c>
      <c r="AD6305" s="512">
        <f t="shared" si="196"/>
        <v>21</v>
      </c>
      <c r="AJ6305" s="504">
        <v>356</v>
      </c>
    </row>
    <row r="6306" spans="1:36" x14ac:dyDescent="0.2">
      <c r="A6306" s="511">
        <v>42266</v>
      </c>
      <c r="B6306" s="512">
        <v>22</v>
      </c>
      <c r="H6306" s="504">
        <v>289.22899999999998</v>
      </c>
      <c r="O6306" s="511">
        <v>42631</v>
      </c>
      <c r="P6306" s="512">
        <v>22</v>
      </c>
      <c r="V6306" s="504">
        <v>314.14499999999998</v>
      </c>
      <c r="AC6306" s="511">
        <f t="shared" si="197"/>
        <v>42997.874999984757</v>
      </c>
      <c r="AD6306" s="512">
        <f t="shared" si="196"/>
        <v>22</v>
      </c>
      <c r="AJ6306" s="504">
        <v>328</v>
      </c>
    </row>
    <row r="6307" spans="1:36" x14ac:dyDescent="0.2">
      <c r="A6307" s="511">
        <v>42266</v>
      </c>
      <c r="B6307" s="512">
        <v>23</v>
      </c>
      <c r="H6307" s="504">
        <v>260.95800000000003</v>
      </c>
      <c r="O6307" s="511">
        <v>42631</v>
      </c>
      <c r="P6307" s="512">
        <v>23</v>
      </c>
      <c r="V6307" s="504">
        <v>277.50400000000002</v>
      </c>
      <c r="AC6307" s="511">
        <f t="shared" si="197"/>
        <v>42997.916666651421</v>
      </c>
      <c r="AD6307" s="512">
        <f t="shared" si="196"/>
        <v>23</v>
      </c>
      <c r="AJ6307" s="504">
        <v>289</v>
      </c>
    </row>
    <row r="6308" spans="1:36" x14ac:dyDescent="0.2">
      <c r="A6308" s="511">
        <v>42266</v>
      </c>
      <c r="B6308" s="512">
        <v>24</v>
      </c>
      <c r="H6308" s="504">
        <v>235.07300000000001</v>
      </c>
      <c r="O6308" s="511">
        <v>42631</v>
      </c>
      <c r="P6308" s="512">
        <v>24</v>
      </c>
      <c r="V6308" s="504">
        <v>246.16</v>
      </c>
      <c r="AC6308" s="511">
        <f t="shared" si="197"/>
        <v>42997.958333318085</v>
      </c>
      <c r="AD6308" s="512">
        <f t="shared" si="196"/>
        <v>24</v>
      </c>
      <c r="AJ6308" s="504">
        <v>252</v>
      </c>
    </row>
    <row r="6309" spans="1:36" x14ac:dyDescent="0.2">
      <c r="A6309" s="511">
        <v>42267</v>
      </c>
      <c r="B6309" s="512">
        <v>1</v>
      </c>
      <c r="H6309" s="504">
        <v>217.13499999999999</v>
      </c>
      <c r="O6309" s="511">
        <v>42632</v>
      </c>
      <c r="P6309" s="512">
        <v>1</v>
      </c>
      <c r="V6309" s="504">
        <v>225.44300000000001</v>
      </c>
      <c r="AC6309" s="511">
        <f t="shared" si="197"/>
        <v>42997.99999998475</v>
      </c>
      <c r="AD6309" s="512">
        <f t="shared" si="196"/>
        <v>1</v>
      </c>
      <c r="AJ6309" s="504">
        <v>227</v>
      </c>
    </row>
    <row r="6310" spans="1:36" x14ac:dyDescent="0.2">
      <c r="A6310" s="511">
        <v>42267</v>
      </c>
      <c r="B6310" s="512">
        <v>2</v>
      </c>
      <c r="H6310" s="504">
        <v>204.15600000000001</v>
      </c>
      <c r="O6310" s="511">
        <v>42632</v>
      </c>
      <c r="P6310" s="512">
        <v>2</v>
      </c>
      <c r="V6310" s="504">
        <v>213.96799999999999</v>
      </c>
      <c r="AC6310" s="511">
        <f t="shared" si="197"/>
        <v>42998.041666651414</v>
      </c>
      <c r="AD6310" s="512">
        <f t="shared" si="196"/>
        <v>2</v>
      </c>
      <c r="AJ6310" s="504">
        <v>217</v>
      </c>
    </row>
    <row r="6311" spans="1:36" x14ac:dyDescent="0.2">
      <c r="A6311" s="511">
        <v>42267</v>
      </c>
      <c r="B6311" s="512">
        <v>3</v>
      </c>
      <c r="H6311" s="504">
        <v>196.51300000000001</v>
      </c>
      <c r="O6311" s="511">
        <v>42632</v>
      </c>
      <c r="P6311" s="512">
        <v>3</v>
      </c>
      <c r="V6311" s="504">
        <v>205.483</v>
      </c>
      <c r="AC6311" s="511">
        <f t="shared" si="197"/>
        <v>42998.083333318078</v>
      </c>
      <c r="AD6311" s="512">
        <f t="shared" si="196"/>
        <v>3</v>
      </c>
      <c r="AJ6311" s="504">
        <v>212</v>
      </c>
    </row>
    <row r="6312" spans="1:36" x14ac:dyDescent="0.2">
      <c r="A6312" s="511">
        <v>42267</v>
      </c>
      <c r="B6312" s="512">
        <v>4</v>
      </c>
      <c r="H6312" s="504">
        <v>190.46899999999999</v>
      </c>
      <c r="O6312" s="511">
        <v>42632</v>
      </c>
      <c r="P6312" s="512">
        <v>4</v>
      </c>
      <c r="V6312" s="504">
        <v>199.96100000000001</v>
      </c>
      <c r="AC6312" s="511">
        <f t="shared" si="197"/>
        <v>42998.124999984742</v>
      </c>
      <c r="AD6312" s="512">
        <f t="shared" si="196"/>
        <v>4</v>
      </c>
      <c r="AJ6312" s="504">
        <v>209</v>
      </c>
    </row>
    <row r="6313" spans="1:36" x14ac:dyDescent="0.2">
      <c r="A6313" s="511">
        <v>42267</v>
      </c>
      <c r="B6313" s="512">
        <v>5</v>
      </c>
      <c r="H6313" s="504">
        <v>188.69</v>
      </c>
      <c r="O6313" s="511">
        <v>42632</v>
      </c>
      <c r="P6313" s="512">
        <v>5</v>
      </c>
      <c r="V6313" s="504">
        <v>202.691</v>
      </c>
      <c r="AC6313" s="511">
        <f t="shared" si="197"/>
        <v>42998.166666651407</v>
      </c>
      <c r="AD6313" s="512">
        <f t="shared" si="196"/>
        <v>5</v>
      </c>
      <c r="AJ6313" s="504">
        <v>209</v>
      </c>
    </row>
    <row r="6314" spans="1:36" x14ac:dyDescent="0.2">
      <c r="A6314" s="511">
        <v>42267</v>
      </c>
      <c r="B6314" s="512">
        <v>6</v>
      </c>
      <c r="H6314" s="504">
        <v>188.137</v>
      </c>
      <c r="O6314" s="511">
        <v>42632</v>
      </c>
      <c r="P6314" s="512">
        <v>6</v>
      </c>
      <c r="V6314" s="504">
        <v>214.173</v>
      </c>
      <c r="AC6314" s="511">
        <f t="shared" si="197"/>
        <v>42998.208333318071</v>
      </c>
      <c r="AD6314" s="512">
        <f t="shared" si="196"/>
        <v>6</v>
      </c>
      <c r="AJ6314" s="504">
        <v>210</v>
      </c>
    </row>
    <row r="6315" spans="1:36" x14ac:dyDescent="0.2">
      <c r="A6315" s="511">
        <v>42267</v>
      </c>
      <c r="B6315" s="512">
        <v>7</v>
      </c>
      <c r="H6315" s="504">
        <v>187.57300000000001</v>
      </c>
      <c r="O6315" s="511">
        <v>42632</v>
      </c>
      <c r="P6315" s="512">
        <v>7</v>
      </c>
      <c r="V6315" s="504">
        <v>239.922</v>
      </c>
      <c r="AC6315" s="511">
        <f t="shared" si="197"/>
        <v>42998.249999984735</v>
      </c>
      <c r="AD6315" s="512">
        <f t="shared" si="196"/>
        <v>7</v>
      </c>
      <c r="AJ6315" s="504">
        <v>215</v>
      </c>
    </row>
    <row r="6316" spans="1:36" x14ac:dyDescent="0.2">
      <c r="A6316" s="511">
        <v>42267</v>
      </c>
      <c r="B6316" s="512">
        <v>8</v>
      </c>
      <c r="H6316" s="504">
        <v>185.876</v>
      </c>
      <c r="O6316" s="511">
        <v>42632</v>
      </c>
      <c r="P6316" s="512">
        <v>8</v>
      </c>
      <c r="V6316" s="504">
        <v>252.55500000000001</v>
      </c>
      <c r="AC6316" s="511">
        <f t="shared" si="197"/>
        <v>42998.291666651399</v>
      </c>
      <c r="AD6316" s="512">
        <f t="shared" si="196"/>
        <v>8</v>
      </c>
      <c r="AJ6316" s="504">
        <v>222</v>
      </c>
    </row>
    <row r="6317" spans="1:36" x14ac:dyDescent="0.2">
      <c r="A6317" s="511">
        <v>42267</v>
      </c>
      <c r="B6317" s="512">
        <v>9</v>
      </c>
      <c r="H6317" s="504">
        <v>195.446</v>
      </c>
      <c r="O6317" s="511">
        <v>42632</v>
      </c>
      <c r="P6317" s="512">
        <v>9</v>
      </c>
      <c r="V6317" s="504">
        <v>263.47300000000001</v>
      </c>
      <c r="AC6317" s="511">
        <f t="shared" si="197"/>
        <v>42998.333333318064</v>
      </c>
      <c r="AD6317" s="512">
        <f t="shared" si="196"/>
        <v>9</v>
      </c>
      <c r="AJ6317" s="504">
        <v>229</v>
      </c>
    </row>
    <row r="6318" spans="1:36" x14ac:dyDescent="0.2">
      <c r="A6318" s="511">
        <v>42267</v>
      </c>
      <c r="B6318" s="512">
        <v>10</v>
      </c>
      <c r="H6318" s="504">
        <v>207.767</v>
      </c>
      <c r="O6318" s="511">
        <v>42632</v>
      </c>
      <c r="P6318" s="512">
        <v>10</v>
      </c>
      <c r="V6318" s="504">
        <v>279.16199999999998</v>
      </c>
      <c r="AC6318" s="511">
        <f t="shared" si="197"/>
        <v>42998.374999984728</v>
      </c>
      <c r="AD6318" s="512">
        <f t="shared" si="196"/>
        <v>10</v>
      </c>
      <c r="AJ6318" s="504">
        <v>238</v>
      </c>
    </row>
    <row r="6319" spans="1:36" x14ac:dyDescent="0.2">
      <c r="A6319" s="511">
        <v>42267</v>
      </c>
      <c r="B6319" s="512">
        <v>11</v>
      </c>
      <c r="H6319" s="504">
        <v>222.48699999999999</v>
      </c>
      <c r="O6319" s="511">
        <v>42632</v>
      </c>
      <c r="P6319" s="512">
        <v>11</v>
      </c>
      <c r="V6319" s="504">
        <v>299.19400000000002</v>
      </c>
      <c r="AC6319" s="511">
        <f t="shared" si="197"/>
        <v>42998.416666651392</v>
      </c>
      <c r="AD6319" s="512">
        <f t="shared" si="196"/>
        <v>11</v>
      </c>
      <c r="AJ6319" s="504">
        <v>251</v>
      </c>
    </row>
    <row r="6320" spans="1:36" x14ac:dyDescent="0.2">
      <c r="A6320" s="511">
        <v>42267</v>
      </c>
      <c r="B6320" s="512">
        <v>12</v>
      </c>
      <c r="H6320" s="504">
        <v>238.99100000000001</v>
      </c>
      <c r="O6320" s="511">
        <v>42632</v>
      </c>
      <c r="P6320" s="512">
        <v>12</v>
      </c>
      <c r="V6320" s="504">
        <v>322.05900000000003</v>
      </c>
      <c r="AC6320" s="511">
        <f t="shared" si="197"/>
        <v>42998.458333318056</v>
      </c>
      <c r="AD6320" s="512">
        <f t="shared" si="196"/>
        <v>12</v>
      </c>
      <c r="AJ6320" s="504">
        <v>267</v>
      </c>
    </row>
    <row r="6321" spans="1:36" x14ac:dyDescent="0.2">
      <c r="A6321" s="511">
        <v>42267</v>
      </c>
      <c r="B6321" s="512">
        <v>13</v>
      </c>
      <c r="H6321" s="504">
        <v>262.25700000000001</v>
      </c>
      <c r="O6321" s="511">
        <v>42632</v>
      </c>
      <c r="P6321" s="512">
        <v>13</v>
      </c>
      <c r="V6321" s="504">
        <v>352.62599999999998</v>
      </c>
      <c r="AC6321" s="511">
        <f t="shared" si="197"/>
        <v>42998.49999998472</v>
      </c>
      <c r="AD6321" s="512">
        <f t="shared" si="196"/>
        <v>13</v>
      </c>
      <c r="AJ6321" s="504">
        <v>286</v>
      </c>
    </row>
    <row r="6322" spans="1:36" x14ac:dyDescent="0.2">
      <c r="A6322" s="511">
        <v>42267</v>
      </c>
      <c r="B6322" s="512">
        <v>14</v>
      </c>
      <c r="H6322" s="504">
        <v>289.79199999999997</v>
      </c>
      <c r="O6322" s="511">
        <v>42632</v>
      </c>
      <c r="P6322" s="512">
        <v>14</v>
      </c>
      <c r="V6322" s="504">
        <v>387.35300000000001</v>
      </c>
      <c r="AC6322" s="511">
        <f t="shared" si="197"/>
        <v>42998.541666651385</v>
      </c>
      <c r="AD6322" s="512">
        <f t="shared" si="196"/>
        <v>14</v>
      </c>
      <c r="AJ6322" s="504">
        <v>309</v>
      </c>
    </row>
    <row r="6323" spans="1:36" x14ac:dyDescent="0.2">
      <c r="A6323" s="511">
        <v>42267</v>
      </c>
      <c r="B6323" s="512">
        <v>15</v>
      </c>
      <c r="H6323" s="504">
        <v>322.34100000000001</v>
      </c>
      <c r="O6323" s="511">
        <v>42632</v>
      </c>
      <c r="P6323" s="512">
        <v>15</v>
      </c>
      <c r="V6323" s="504">
        <v>419.62099999999998</v>
      </c>
      <c r="AC6323" s="511">
        <f t="shared" si="197"/>
        <v>42998.583333318049</v>
      </c>
      <c r="AD6323" s="512">
        <f t="shared" si="196"/>
        <v>15</v>
      </c>
      <c r="AJ6323" s="504">
        <v>336</v>
      </c>
    </row>
    <row r="6324" spans="1:36" x14ac:dyDescent="0.2">
      <c r="A6324" s="511">
        <v>42267</v>
      </c>
      <c r="B6324" s="512">
        <v>16</v>
      </c>
      <c r="H6324" s="504">
        <v>348.26499999999999</v>
      </c>
      <c r="O6324" s="511">
        <v>42632</v>
      </c>
      <c r="P6324" s="512">
        <v>16</v>
      </c>
      <c r="V6324" s="504">
        <v>444.71600000000001</v>
      </c>
      <c r="AC6324" s="511">
        <f t="shared" si="197"/>
        <v>42998.624999984713</v>
      </c>
      <c r="AD6324" s="512">
        <f t="shared" si="196"/>
        <v>16</v>
      </c>
      <c r="AJ6324" s="504">
        <v>364</v>
      </c>
    </row>
    <row r="6325" spans="1:36" x14ac:dyDescent="0.2">
      <c r="A6325" s="511">
        <v>42267</v>
      </c>
      <c r="B6325" s="512">
        <v>17</v>
      </c>
      <c r="H6325" s="504">
        <v>366.18700000000001</v>
      </c>
      <c r="O6325" s="511">
        <v>42632</v>
      </c>
      <c r="P6325" s="512">
        <v>17</v>
      </c>
      <c r="V6325" s="504">
        <v>460.762</v>
      </c>
      <c r="AC6325" s="511">
        <f t="shared" si="197"/>
        <v>42998.666666651377</v>
      </c>
      <c r="AD6325" s="512">
        <f t="shared" si="196"/>
        <v>17</v>
      </c>
      <c r="AJ6325" s="504">
        <v>386</v>
      </c>
    </row>
    <row r="6326" spans="1:36" x14ac:dyDescent="0.2">
      <c r="A6326" s="511">
        <v>42267</v>
      </c>
      <c r="B6326" s="512">
        <v>18</v>
      </c>
      <c r="H6326" s="504">
        <v>373.714</v>
      </c>
      <c r="O6326" s="511">
        <v>42632</v>
      </c>
      <c r="P6326" s="512">
        <v>18</v>
      </c>
      <c r="V6326" s="504">
        <v>458.00900000000001</v>
      </c>
      <c r="AC6326" s="511">
        <f t="shared" si="197"/>
        <v>42998.708333318042</v>
      </c>
      <c r="AD6326" s="512">
        <f t="shared" si="196"/>
        <v>18</v>
      </c>
      <c r="AJ6326" s="504">
        <v>392</v>
      </c>
    </row>
    <row r="6327" spans="1:36" x14ac:dyDescent="0.2">
      <c r="A6327" s="511">
        <v>42267</v>
      </c>
      <c r="B6327" s="512">
        <v>19</v>
      </c>
      <c r="H6327" s="504">
        <v>364.04500000000002</v>
      </c>
      <c r="O6327" s="511">
        <v>42632</v>
      </c>
      <c r="P6327" s="512">
        <v>19</v>
      </c>
      <c r="V6327" s="504">
        <v>439.66800000000001</v>
      </c>
      <c r="AC6327" s="511">
        <f t="shared" si="197"/>
        <v>42998.749999984706</v>
      </c>
      <c r="AD6327" s="512">
        <f t="shared" si="196"/>
        <v>19</v>
      </c>
      <c r="AJ6327" s="504">
        <v>378</v>
      </c>
    </row>
    <row r="6328" spans="1:36" x14ac:dyDescent="0.2">
      <c r="A6328" s="511">
        <v>42267</v>
      </c>
      <c r="B6328" s="512">
        <v>20</v>
      </c>
      <c r="H6328" s="504">
        <v>354.43</v>
      </c>
      <c r="O6328" s="511">
        <v>42632</v>
      </c>
      <c r="P6328" s="512">
        <v>20</v>
      </c>
      <c r="V6328" s="504">
        <v>424.24099999999999</v>
      </c>
      <c r="AC6328" s="511">
        <f t="shared" si="197"/>
        <v>42998.79166665137</v>
      </c>
      <c r="AD6328" s="512">
        <f t="shared" si="196"/>
        <v>20</v>
      </c>
      <c r="AJ6328" s="504">
        <v>360</v>
      </c>
    </row>
    <row r="6329" spans="1:36" x14ac:dyDescent="0.2">
      <c r="A6329" s="511">
        <v>42267</v>
      </c>
      <c r="B6329" s="512">
        <v>21</v>
      </c>
      <c r="H6329" s="504">
        <v>340.36099999999999</v>
      </c>
      <c r="O6329" s="511">
        <v>42632</v>
      </c>
      <c r="P6329" s="512">
        <v>21</v>
      </c>
      <c r="V6329" s="504">
        <v>401.80200000000002</v>
      </c>
      <c r="AC6329" s="511">
        <f t="shared" si="197"/>
        <v>42998.833333318034</v>
      </c>
      <c r="AD6329" s="512">
        <f t="shared" si="196"/>
        <v>21</v>
      </c>
      <c r="AJ6329" s="504">
        <v>349</v>
      </c>
    </row>
    <row r="6330" spans="1:36" x14ac:dyDescent="0.2">
      <c r="A6330" s="511">
        <v>42267</v>
      </c>
      <c r="B6330" s="512">
        <v>22</v>
      </c>
      <c r="H6330" s="504">
        <v>311.37700000000001</v>
      </c>
      <c r="O6330" s="511">
        <v>42632</v>
      </c>
      <c r="P6330" s="512">
        <v>22</v>
      </c>
      <c r="V6330" s="504">
        <v>366.23</v>
      </c>
      <c r="AC6330" s="511">
        <f t="shared" si="197"/>
        <v>42998.874999984699</v>
      </c>
      <c r="AD6330" s="512">
        <f t="shared" si="196"/>
        <v>22</v>
      </c>
      <c r="AJ6330" s="504">
        <v>322</v>
      </c>
    </row>
    <row r="6331" spans="1:36" x14ac:dyDescent="0.2">
      <c r="A6331" s="511">
        <v>42267</v>
      </c>
      <c r="B6331" s="512">
        <v>23</v>
      </c>
      <c r="H6331" s="504">
        <v>278.68700000000001</v>
      </c>
      <c r="O6331" s="511">
        <v>42632</v>
      </c>
      <c r="P6331" s="512">
        <v>23</v>
      </c>
      <c r="V6331" s="504">
        <v>323.12</v>
      </c>
      <c r="AC6331" s="511">
        <f t="shared" si="197"/>
        <v>42998.916666651363</v>
      </c>
      <c r="AD6331" s="512">
        <f t="shared" si="196"/>
        <v>23</v>
      </c>
      <c r="AJ6331" s="504">
        <v>287</v>
      </c>
    </row>
    <row r="6332" spans="1:36" x14ac:dyDescent="0.2">
      <c r="A6332" s="511">
        <v>42267</v>
      </c>
      <c r="B6332" s="512">
        <v>24</v>
      </c>
      <c r="H6332" s="504">
        <v>248.06899999999999</v>
      </c>
      <c r="O6332" s="511">
        <v>42632</v>
      </c>
      <c r="P6332" s="512">
        <v>24</v>
      </c>
      <c r="V6332" s="504">
        <v>285.48399999999998</v>
      </c>
      <c r="AC6332" s="511">
        <f t="shared" si="197"/>
        <v>42998.958333318027</v>
      </c>
      <c r="AD6332" s="512">
        <f t="shared" si="196"/>
        <v>24</v>
      </c>
      <c r="AJ6332" s="504">
        <v>251</v>
      </c>
    </row>
    <row r="6333" spans="1:36" x14ac:dyDescent="0.2">
      <c r="A6333" s="511">
        <v>42268</v>
      </c>
      <c r="B6333" s="512">
        <v>1</v>
      </c>
      <c r="H6333" s="504">
        <v>229.09100000000001</v>
      </c>
      <c r="O6333" s="511">
        <v>42633</v>
      </c>
      <c r="P6333" s="512">
        <v>1</v>
      </c>
      <c r="V6333" s="504">
        <v>263.03500000000003</v>
      </c>
      <c r="AC6333" s="511">
        <f t="shared" si="197"/>
        <v>42998.999999984691</v>
      </c>
      <c r="AD6333" s="512">
        <f t="shared" si="196"/>
        <v>1</v>
      </c>
      <c r="AJ6333" s="504">
        <v>228</v>
      </c>
    </row>
    <row r="6334" spans="1:36" x14ac:dyDescent="0.2">
      <c r="A6334" s="511">
        <v>42268</v>
      </c>
      <c r="B6334" s="512">
        <v>2</v>
      </c>
      <c r="H6334" s="504">
        <v>213.71100000000001</v>
      </c>
      <c r="O6334" s="511">
        <v>42633</v>
      </c>
      <c r="P6334" s="512">
        <v>2</v>
      </c>
      <c r="V6334" s="504">
        <v>250.601</v>
      </c>
      <c r="AC6334" s="511">
        <f t="shared" si="197"/>
        <v>42999.041666651356</v>
      </c>
      <c r="AD6334" s="512">
        <f t="shared" si="196"/>
        <v>2</v>
      </c>
      <c r="AJ6334" s="504">
        <v>217</v>
      </c>
    </row>
    <row r="6335" spans="1:36" x14ac:dyDescent="0.2">
      <c r="A6335" s="511">
        <v>42268</v>
      </c>
      <c r="B6335" s="512">
        <v>3</v>
      </c>
      <c r="H6335" s="504">
        <v>204.06200000000001</v>
      </c>
      <c r="O6335" s="511">
        <v>42633</v>
      </c>
      <c r="P6335" s="512">
        <v>3</v>
      </c>
      <c r="V6335" s="504">
        <v>237.864</v>
      </c>
      <c r="AC6335" s="511">
        <f t="shared" si="197"/>
        <v>42999.08333331802</v>
      </c>
      <c r="AD6335" s="512">
        <f t="shared" si="196"/>
        <v>3</v>
      </c>
      <c r="AJ6335" s="504">
        <v>212</v>
      </c>
    </row>
    <row r="6336" spans="1:36" x14ac:dyDescent="0.2">
      <c r="A6336" s="511">
        <v>42268</v>
      </c>
      <c r="B6336" s="512">
        <v>4</v>
      </c>
      <c r="H6336" s="504">
        <v>199.947</v>
      </c>
      <c r="O6336" s="511">
        <v>42633</v>
      </c>
      <c r="P6336" s="512">
        <v>4</v>
      </c>
      <c r="V6336" s="504">
        <v>231.38300000000001</v>
      </c>
      <c r="AC6336" s="511">
        <f t="shared" si="197"/>
        <v>42999.124999984684</v>
      </c>
      <c r="AD6336" s="512">
        <f t="shared" si="196"/>
        <v>4</v>
      </c>
      <c r="AJ6336" s="504">
        <v>209</v>
      </c>
    </row>
    <row r="6337" spans="1:36" x14ac:dyDescent="0.2">
      <c r="A6337" s="511">
        <v>42268</v>
      </c>
      <c r="B6337" s="512">
        <v>5</v>
      </c>
      <c r="H6337" s="504">
        <v>203.86699999999999</v>
      </c>
      <c r="O6337" s="511">
        <v>42633</v>
      </c>
      <c r="P6337" s="512">
        <v>5</v>
      </c>
      <c r="V6337" s="504">
        <v>231.39</v>
      </c>
      <c r="AC6337" s="511">
        <f t="shared" si="197"/>
        <v>42999.166666651348</v>
      </c>
      <c r="AD6337" s="512">
        <f t="shared" si="196"/>
        <v>5</v>
      </c>
      <c r="AJ6337" s="504">
        <v>208</v>
      </c>
    </row>
    <row r="6338" spans="1:36" x14ac:dyDescent="0.2">
      <c r="A6338" s="511">
        <v>42268</v>
      </c>
      <c r="B6338" s="512">
        <v>6</v>
      </c>
      <c r="H6338" s="504">
        <v>212.46799999999999</v>
      </c>
      <c r="O6338" s="511">
        <v>42633</v>
      </c>
      <c r="P6338" s="512">
        <v>6</v>
      </c>
      <c r="V6338" s="504">
        <v>240.60599999999999</v>
      </c>
      <c r="AC6338" s="511">
        <f t="shared" si="197"/>
        <v>42999.208333318013</v>
      </c>
      <c r="AD6338" s="512">
        <f t="shared" si="196"/>
        <v>6</v>
      </c>
      <c r="AJ6338" s="504">
        <v>209</v>
      </c>
    </row>
    <row r="6339" spans="1:36" x14ac:dyDescent="0.2">
      <c r="A6339" s="511">
        <v>42268</v>
      </c>
      <c r="B6339" s="512">
        <v>7</v>
      </c>
      <c r="H6339" s="504">
        <v>234.81200000000001</v>
      </c>
      <c r="O6339" s="511">
        <v>42633</v>
      </c>
      <c r="P6339" s="512">
        <v>7</v>
      </c>
      <c r="V6339" s="504">
        <v>258.72800000000001</v>
      </c>
      <c r="AC6339" s="511">
        <f t="shared" si="197"/>
        <v>42999.249999984677</v>
      </c>
      <c r="AD6339" s="512">
        <f t="shared" si="196"/>
        <v>7</v>
      </c>
      <c r="AJ6339" s="504">
        <v>215</v>
      </c>
    </row>
    <row r="6340" spans="1:36" x14ac:dyDescent="0.2">
      <c r="A6340" s="511">
        <v>42268</v>
      </c>
      <c r="B6340" s="512">
        <v>8</v>
      </c>
      <c r="H6340" s="504">
        <v>247.108</v>
      </c>
      <c r="O6340" s="511">
        <v>42633</v>
      </c>
      <c r="P6340" s="512">
        <v>8</v>
      </c>
      <c r="V6340" s="504">
        <v>265.11599999999999</v>
      </c>
      <c r="AC6340" s="511">
        <f t="shared" si="197"/>
        <v>42999.291666651341</v>
      </c>
      <c r="AD6340" s="512">
        <f t="shared" si="196"/>
        <v>8</v>
      </c>
      <c r="AJ6340" s="504">
        <v>222</v>
      </c>
    </row>
    <row r="6341" spans="1:36" x14ac:dyDescent="0.2">
      <c r="A6341" s="511">
        <v>42268</v>
      </c>
      <c r="B6341" s="512">
        <v>9</v>
      </c>
      <c r="H6341" s="504">
        <v>259.60500000000002</v>
      </c>
      <c r="O6341" s="511">
        <v>42633</v>
      </c>
      <c r="P6341" s="512">
        <v>9</v>
      </c>
      <c r="V6341" s="504">
        <v>274.08499999999998</v>
      </c>
      <c r="AC6341" s="511">
        <f t="shared" si="197"/>
        <v>42999.333333318005</v>
      </c>
      <c r="AD6341" s="512">
        <f t="shared" si="196"/>
        <v>9</v>
      </c>
      <c r="AJ6341" s="504">
        <v>230</v>
      </c>
    </row>
    <row r="6342" spans="1:36" x14ac:dyDescent="0.2">
      <c r="A6342" s="511">
        <v>42268</v>
      </c>
      <c r="B6342" s="512">
        <v>10</v>
      </c>
      <c r="H6342" s="504">
        <v>275.99599999999998</v>
      </c>
      <c r="O6342" s="511">
        <v>42633</v>
      </c>
      <c r="P6342" s="512">
        <v>10</v>
      </c>
      <c r="V6342" s="504">
        <v>284.10300000000001</v>
      </c>
      <c r="AC6342" s="511">
        <f t="shared" si="197"/>
        <v>42999.37499998467</v>
      </c>
      <c r="AD6342" s="512">
        <f t="shared" si="196"/>
        <v>10</v>
      </c>
      <c r="AJ6342" s="504">
        <v>239</v>
      </c>
    </row>
    <row r="6343" spans="1:36" x14ac:dyDescent="0.2">
      <c r="A6343" s="511">
        <v>42268</v>
      </c>
      <c r="B6343" s="512">
        <v>11</v>
      </c>
      <c r="H6343" s="504">
        <v>296.077</v>
      </c>
      <c r="O6343" s="511">
        <v>42633</v>
      </c>
      <c r="P6343" s="512">
        <v>11</v>
      </c>
      <c r="V6343" s="504">
        <v>296.87200000000001</v>
      </c>
      <c r="AC6343" s="511">
        <f t="shared" si="197"/>
        <v>42999.416666651334</v>
      </c>
      <c r="AD6343" s="512">
        <f t="shared" si="196"/>
        <v>11</v>
      </c>
      <c r="AJ6343" s="504">
        <v>251</v>
      </c>
    </row>
    <row r="6344" spans="1:36" x14ac:dyDescent="0.2">
      <c r="A6344" s="511">
        <v>42268</v>
      </c>
      <c r="B6344" s="512">
        <v>12</v>
      </c>
      <c r="H6344" s="504">
        <v>321.12299999999999</v>
      </c>
      <c r="O6344" s="511">
        <v>42633</v>
      </c>
      <c r="P6344" s="512">
        <v>12</v>
      </c>
      <c r="V6344" s="504">
        <v>315.03899999999999</v>
      </c>
      <c r="AC6344" s="511">
        <f t="shared" si="197"/>
        <v>42999.458333317998</v>
      </c>
      <c r="AD6344" s="512">
        <f t="shared" si="196"/>
        <v>12</v>
      </c>
      <c r="AJ6344" s="504">
        <v>267</v>
      </c>
    </row>
    <row r="6345" spans="1:36" x14ac:dyDescent="0.2">
      <c r="A6345" s="511">
        <v>42268</v>
      </c>
      <c r="B6345" s="512">
        <v>13</v>
      </c>
      <c r="H6345" s="504">
        <v>348.99099999999999</v>
      </c>
      <c r="O6345" s="511">
        <v>42633</v>
      </c>
      <c r="P6345" s="512">
        <v>13</v>
      </c>
      <c r="V6345" s="504">
        <v>334.577</v>
      </c>
      <c r="AC6345" s="511">
        <f t="shared" si="197"/>
        <v>42999.499999984662</v>
      </c>
      <c r="AD6345" s="512">
        <f t="shared" si="196"/>
        <v>13</v>
      </c>
      <c r="AJ6345" s="504">
        <v>284</v>
      </c>
    </row>
    <row r="6346" spans="1:36" x14ac:dyDescent="0.2">
      <c r="A6346" s="511">
        <v>42268</v>
      </c>
      <c r="B6346" s="512">
        <v>14</v>
      </c>
      <c r="H6346" s="504">
        <v>383.24299999999999</v>
      </c>
      <c r="O6346" s="511">
        <v>42633</v>
      </c>
      <c r="P6346" s="512">
        <v>14</v>
      </c>
      <c r="V6346" s="504">
        <v>359.00099999999998</v>
      </c>
      <c r="AC6346" s="511">
        <f t="shared" si="197"/>
        <v>42999.541666651327</v>
      </c>
      <c r="AD6346" s="512">
        <f t="shared" si="196"/>
        <v>14</v>
      </c>
      <c r="AJ6346" s="504">
        <v>305</v>
      </c>
    </row>
    <row r="6347" spans="1:36" x14ac:dyDescent="0.2">
      <c r="A6347" s="511">
        <v>42268</v>
      </c>
      <c r="B6347" s="512">
        <v>15</v>
      </c>
      <c r="H6347" s="504">
        <v>412.125</v>
      </c>
      <c r="O6347" s="511">
        <v>42633</v>
      </c>
      <c r="P6347" s="512">
        <v>15</v>
      </c>
      <c r="V6347" s="504">
        <v>381.35899999999998</v>
      </c>
      <c r="AC6347" s="511">
        <f t="shared" si="197"/>
        <v>42999.583333317991</v>
      </c>
      <c r="AD6347" s="512">
        <f t="shared" si="196"/>
        <v>15</v>
      </c>
      <c r="AJ6347" s="504">
        <v>332</v>
      </c>
    </row>
    <row r="6348" spans="1:36" x14ac:dyDescent="0.2">
      <c r="A6348" s="511">
        <v>42268</v>
      </c>
      <c r="B6348" s="512">
        <v>16</v>
      </c>
      <c r="H6348" s="504">
        <v>431.58699999999999</v>
      </c>
      <c r="O6348" s="511">
        <v>42633</v>
      </c>
      <c r="P6348" s="512">
        <v>16</v>
      </c>
      <c r="V6348" s="504">
        <v>402.23899999999998</v>
      </c>
      <c r="AC6348" s="511">
        <f t="shared" si="197"/>
        <v>42999.624999984655</v>
      </c>
      <c r="AD6348" s="512">
        <f t="shared" si="196"/>
        <v>16</v>
      </c>
      <c r="AJ6348" s="504">
        <v>354</v>
      </c>
    </row>
    <row r="6349" spans="1:36" x14ac:dyDescent="0.2">
      <c r="A6349" s="511">
        <v>42268</v>
      </c>
      <c r="B6349" s="512">
        <v>17</v>
      </c>
      <c r="H6349" s="504">
        <v>445.59199999999998</v>
      </c>
      <c r="O6349" s="511">
        <v>42633</v>
      </c>
      <c r="P6349" s="512">
        <v>17</v>
      </c>
      <c r="V6349" s="504">
        <v>409.93299999999999</v>
      </c>
      <c r="AC6349" s="511">
        <f t="shared" si="197"/>
        <v>42999.666666651319</v>
      </c>
      <c r="AD6349" s="512">
        <f t="shared" si="196"/>
        <v>17</v>
      </c>
      <c r="AJ6349" s="504">
        <v>375</v>
      </c>
    </row>
    <row r="6350" spans="1:36" x14ac:dyDescent="0.2">
      <c r="A6350" s="511">
        <v>42268</v>
      </c>
      <c r="B6350" s="512">
        <v>18</v>
      </c>
      <c r="H6350" s="504">
        <v>447.8</v>
      </c>
      <c r="O6350" s="511">
        <v>42633</v>
      </c>
      <c r="P6350" s="512">
        <v>18</v>
      </c>
      <c r="V6350" s="504">
        <v>404.93700000000001</v>
      </c>
      <c r="AC6350" s="511">
        <f t="shared" si="197"/>
        <v>42999.708333317983</v>
      </c>
      <c r="AD6350" s="512">
        <f t="shared" si="196"/>
        <v>18</v>
      </c>
      <c r="AJ6350" s="504">
        <v>382</v>
      </c>
    </row>
    <row r="6351" spans="1:36" x14ac:dyDescent="0.2">
      <c r="A6351" s="511">
        <v>42268</v>
      </c>
      <c r="B6351" s="512">
        <v>19</v>
      </c>
      <c r="H6351" s="504">
        <v>432.54899999999998</v>
      </c>
      <c r="O6351" s="511">
        <v>42633</v>
      </c>
      <c r="P6351" s="512">
        <v>19</v>
      </c>
      <c r="V6351" s="504">
        <v>385.303</v>
      </c>
      <c r="AC6351" s="511">
        <f t="shared" si="197"/>
        <v>42999.749999984648</v>
      </c>
      <c r="AD6351" s="512">
        <f t="shared" si="196"/>
        <v>19</v>
      </c>
      <c r="AJ6351" s="504">
        <v>369</v>
      </c>
    </row>
    <row r="6352" spans="1:36" x14ac:dyDescent="0.2">
      <c r="A6352" s="511">
        <v>42268</v>
      </c>
      <c r="B6352" s="512">
        <v>20</v>
      </c>
      <c r="H6352" s="504">
        <v>419.47699999999998</v>
      </c>
      <c r="O6352" s="511">
        <v>42633</v>
      </c>
      <c r="P6352" s="512">
        <v>20</v>
      </c>
      <c r="V6352" s="504">
        <v>376.29399999999998</v>
      </c>
      <c r="AC6352" s="511">
        <f t="shared" si="197"/>
        <v>42999.791666651312</v>
      </c>
      <c r="AD6352" s="512">
        <f t="shared" si="196"/>
        <v>20</v>
      </c>
      <c r="AJ6352" s="504">
        <v>357</v>
      </c>
    </row>
    <row r="6353" spans="1:36" x14ac:dyDescent="0.2">
      <c r="A6353" s="511">
        <v>42268</v>
      </c>
      <c r="B6353" s="512">
        <v>21</v>
      </c>
      <c r="H6353" s="504">
        <v>399.14400000000001</v>
      </c>
      <c r="O6353" s="511">
        <v>42633</v>
      </c>
      <c r="P6353" s="512">
        <v>21</v>
      </c>
      <c r="V6353" s="504">
        <v>362.09800000000001</v>
      </c>
      <c r="AC6353" s="511">
        <f t="shared" si="197"/>
        <v>42999.833333317976</v>
      </c>
      <c r="AD6353" s="512">
        <f t="shared" si="196"/>
        <v>21</v>
      </c>
      <c r="AJ6353" s="504">
        <v>348</v>
      </c>
    </row>
    <row r="6354" spans="1:36" x14ac:dyDescent="0.2">
      <c r="A6354" s="511">
        <v>42268</v>
      </c>
      <c r="B6354" s="512">
        <v>22</v>
      </c>
      <c r="H6354" s="504">
        <v>362.62200000000001</v>
      </c>
      <c r="O6354" s="511">
        <v>42633</v>
      </c>
      <c r="P6354" s="512">
        <v>22</v>
      </c>
      <c r="V6354" s="504">
        <v>333.72699999999998</v>
      </c>
      <c r="AC6354" s="511">
        <f t="shared" si="197"/>
        <v>42999.87499998464</v>
      </c>
      <c r="AD6354" s="512">
        <f t="shared" si="196"/>
        <v>22</v>
      </c>
      <c r="AJ6354" s="504">
        <v>320</v>
      </c>
    </row>
    <row r="6355" spans="1:36" x14ac:dyDescent="0.2">
      <c r="A6355" s="511">
        <v>42268</v>
      </c>
      <c r="B6355" s="512">
        <v>23</v>
      </c>
      <c r="H6355" s="504">
        <v>318.52999999999997</v>
      </c>
      <c r="O6355" s="511">
        <v>42633</v>
      </c>
      <c r="P6355" s="512">
        <v>23</v>
      </c>
      <c r="V6355" s="504">
        <v>296.42599999999999</v>
      </c>
      <c r="AC6355" s="511">
        <f t="shared" si="197"/>
        <v>42999.916666651305</v>
      </c>
      <c r="AD6355" s="512">
        <f t="shared" si="196"/>
        <v>23</v>
      </c>
      <c r="AJ6355" s="504">
        <v>283</v>
      </c>
    </row>
    <row r="6356" spans="1:36" x14ac:dyDescent="0.2">
      <c r="A6356" s="511">
        <v>42268</v>
      </c>
      <c r="B6356" s="512">
        <v>24</v>
      </c>
      <c r="H6356" s="504">
        <v>283.60000000000002</v>
      </c>
      <c r="O6356" s="511">
        <v>42633</v>
      </c>
      <c r="P6356" s="512">
        <v>24</v>
      </c>
      <c r="V6356" s="504">
        <v>264.505</v>
      </c>
      <c r="AC6356" s="511">
        <f t="shared" si="197"/>
        <v>42999.958333317969</v>
      </c>
      <c r="AD6356" s="512">
        <f t="shared" si="196"/>
        <v>24</v>
      </c>
      <c r="AJ6356" s="504">
        <v>248</v>
      </c>
    </row>
    <row r="6357" spans="1:36" x14ac:dyDescent="0.2">
      <c r="A6357" s="511">
        <v>42269</v>
      </c>
      <c r="B6357" s="512">
        <v>1</v>
      </c>
      <c r="H6357" s="504">
        <v>258.71800000000002</v>
      </c>
      <c r="O6357" s="511">
        <v>42634</v>
      </c>
      <c r="P6357" s="512">
        <v>1</v>
      </c>
      <c r="V6357" s="504">
        <v>245.21</v>
      </c>
      <c r="AC6357" s="511">
        <f t="shared" si="197"/>
        <v>42999.999999984633</v>
      </c>
      <c r="AD6357" s="512">
        <f t="shared" si="196"/>
        <v>1</v>
      </c>
      <c r="AJ6357" s="504">
        <v>226</v>
      </c>
    </row>
    <row r="6358" spans="1:36" x14ac:dyDescent="0.2">
      <c r="A6358" s="511">
        <v>42269</v>
      </c>
      <c r="B6358" s="512">
        <v>2</v>
      </c>
      <c r="H6358" s="504">
        <v>244.499</v>
      </c>
      <c r="O6358" s="511">
        <v>42634</v>
      </c>
      <c r="P6358" s="512">
        <v>2</v>
      </c>
      <c r="V6358" s="504">
        <v>233.54599999999999</v>
      </c>
      <c r="AC6358" s="511">
        <f t="shared" si="197"/>
        <v>43000.041666651297</v>
      </c>
      <c r="AD6358" s="512">
        <f t="shared" ref="AD6358:AD6421" si="198">B6358</f>
        <v>2</v>
      </c>
      <c r="AJ6358" s="504">
        <v>216</v>
      </c>
    </row>
    <row r="6359" spans="1:36" x14ac:dyDescent="0.2">
      <c r="A6359" s="511">
        <v>42269</v>
      </c>
      <c r="B6359" s="512">
        <v>3</v>
      </c>
      <c r="H6359" s="504">
        <v>233.25899999999999</v>
      </c>
      <c r="O6359" s="511">
        <v>42634</v>
      </c>
      <c r="P6359" s="512">
        <v>3</v>
      </c>
      <c r="V6359" s="504">
        <v>223.67400000000001</v>
      </c>
      <c r="AC6359" s="511">
        <f t="shared" ref="AC6359:AC6422" si="199">AC6358+1/24</f>
        <v>43000.083333317962</v>
      </c>
      <c r="AD6359" s="512">
        <f t="shared" si="198"/>
        <v>3</v>
      </c>
      <c r="AJ6359" s="504">
        <v>212</v>
      </c>
    </row>
    <row r="6360" spans="1:36" x14ac:dyDescent="0.2">
      <c r="A6360" s="511">
        <v>42269</v>
      </c>
      <c r="B6360" s="512">
        <v>4</v>
      </c>
      <c r="H6360" s="504">
        <v>227.078</v>
      </c>
      <c r="O6360" s="511">
        <v>42634</v>
      </c>
      <c r="P6360" s="512">
        <v>4</v>
      </c>
      <c r="V6360" s="504">
        <v>218.55199999999999</v>
      </c>
      <c r="AC6360" s="511">
        <f t="shared" si="199"/>
        <v>43000.124999984626</v>
      </c>
      <c r="AD6360" s="512">
        <f t="shared" si="198"/>
        <v>4</v>
      </c>
      <c r="AJ6360" s="504">
        <v>209</v>
      </c>
    </row>
    <row r="6361" spans="1:36" x14ac:dyDescent="0.2">
      <c r="A6361" s="511">
        <v>42269</v>
      </c>
      <c r="B6361" s="512">
        <v>5</v>
      </c>
      <c r="H6361" s="504">
        <v>226.822</v>
      </c>
      <c r="O6361" s="511">
        <v>42634</v>
      </c>
      <c r="P6361" s="512">
        <v>5</v>
      </c>
      <c r="V6361" s="504">
        <v>220.167</v>
      </c>
      <c r="AC6361" s="511">
        <f t="shared" si="199"/>
        <v>43000.16666665129</v>
      </c>
      <c r="AD6361" s="512">
        <f t="shared" si="198"/>
        <v>5</v>
      </c>
      <c r="AJ6361" s="504">
        <v>209</v>
      </c>
    </row>
    <row r="6362" spans="1:36" x14ac:dyDescent="0.2">
      <c r="A6362" s="511">
        <v>42269</v>
      </c>
      <c r="B6362" s="512">
        <v>6</v>
      </c>
      <c r="H6362" s="504">
        <v>233.34899999999999</v>
      </c>
      <c r="O6362" s="511">
        <v>42634</v>
      </c>
      <c r="P6362" s="512">
        <v>6</v>
      </c>
      <c r="V6362" s="504">
        <v>230.48</v>
      </c>
      <c r="AC6362" s="511">
        <f t="shared" si="199"/>
        <v>43000.208333317954</v>
      </c>
      <c r="AD6362" s="512">
        <f t="shared" si="198"/>
        <v>6</v>
      </c>
      <c r="AJ6362" s="504">
        <v>211</v>
      </c>
    </row>
    <row r="6363" spans="1:36" x14ac:dyDescent="0.2">
      <c r="A6363" s="511">
        <v>42269</v>
      </c>
      <c r="B6363" s="512">
        <v>7</v>
      </c>
      <c r="H6363" s="504">
        <v>249.071</v>
      </c>
      <c r="O6363" s="511">
        <v>42634</v>
      </c>
      <c r="P6363" s="512">
        <v>7</v>
      </c>
      <c r="V6363" s="504">
        <v>248.50899999999999</v>
      </c>
      <c r="AC6363" s="511">
        <f t="shared" si="199"/>
        <v>43000.249999984619</v>
      </c>
      <c r="AD6363" s="512">
        <f t="shared" si="198"/>
        <v>7</v>
      </c>
      <c r="AJ6363" s="504">
        <v>217</v>
      </c>
    </row>
    <row r="6364" spans="1:36" x14ac:dyDescent="0.2">
      <c r="A6364" s="511">
        <v>42269</v>
      </c>
      <c r="B6364" s="512">
        <v>8</v>
      </c>
      <c r="H6364" s="504">
        <v>257.21699999999998</v>
      </c>
      <c r="O6364" s="511">
        <v>42634</v>
      </c>
      <c r="P6364" s="512">
        <v>8</v>
      </c>
      <c r="V6364" s="504">
        <v>255.453</v>
      </c>
      <c r="AC6364" s="511">
        <f t="shared" si="199"/>
        <v>43000.291666651283</v>
      </c>
      <c r="AD6364" s="512">
        <f t="shared" si="198"/>
        <v>8</v>
      </c>
      <c r="AJ6364" s="504">
        <v>227</v>
      </c>
    </row>
    <row r="6365" spans="1:36" x14ac:dyDescent="0.2">
      <c r="A6365" s="511">
        <v>42269</v>
      </c>
      <c r="B6365" s="512">
        <v>9</v>
      </c>
      <c r="H6365" s="504">
        <v>264.49099999999999</v>
      </c>
      <c r="O6365" s="511">
        <v>42634</v>
      </c>
      <c r="P6365" s="512">
        <v>9</v>
      </c>
      <c r="V6365" s="504">
        <v>256.13600000000002</v>
      </c>
      <c r="AC6365" s="511">
        <f t="shared" si="199"/>
        <v>43000.333333317947</v>
      </c>
      <c r="AD6365" s="512">
        <f t="shared" si="198"/>
        <v>9</v>
      </c>
      <c r="AJ6365" s="504">
        <v>234</v>
      </c>
    </row>
    <row r="6366" spans="1:36" x14ac:dyDescent="0.2">
      <c r="A6366" s="511">
        <v>42269</v>
      </c>
      <c r="B6366" s="512">
        <v>10</v>
      </c>
      <c r="H6366" s="504">
        <v>276.05799999999999</v>
      </c>
      <c r="O6366" s="511">
        <v>42634</v>
      </c>
      <c r="P6366" s="512">
        <v>10</v>
      </c>
      <c r="V6366" s="504">
        <v>262.17599999999999</v>
      </c>
      <c r="AC6366" s="511">
        <f t="shared" si="199"/>
        <v>43000.374999984611</v>
      </c>
      <c r="AD6366" s="512">
        <f t="shared" si="198"/>
        <v>10</v>
      </c>
      <c r="AJ6366" s="504">
        <v>243</v>
      </c>
    </row>
    <row r="6367" spans="1:36" x14ac:dyDescent="0.2">
      <c r="A6367" s="511">
        <v>42269</v>
      </c>
      <c r="B6367" s="512">
        <v>11</v>
      </c>
      <c r="H6367" s="504">
        <v>291.75099999999998</v>
      </c>
      <c r="O6367" s="511">
        <v>42634</v>
      </c>
      <c r="P6367" s="512">
        <v>11</v>
      </c>
      <c r="V6367" s="504">
        <v>268.88900000000001</v>
      </c>
      <c r="AC6367" s="511">
        <f t="shared" si="199"/>
        <v>43000.416666651276</v>
      </c>
      <c r="AD6367" s="512">
        <f t="shared" si="198"/>
        <v>11</v>
      </c>
      <c r="AJ6367" s="504">
        <v>256</v>
      </c>
    </row>
    <row r="6368" spans="1:36" x14ac:dyDescent="0.2">
      <c r="A6368" s="511">
        <v>42269</v>
      </c>
      <c r="B6368" s="512">
        <v>12</v>
      </c>
      <c r="H6368" s="504">
        <v>307.49099999999999</v>
      </c>
      <c r="O6368" s="511">
        <v>42634</v>
      </c>
      <c r="P6368" s="512">
        <v>12</v>
      </c>
      <c r="V6368" s="504">
        <v>276.26400000000001</v>
      </c>
      <c r="AC6368" s="511">
        <f t="shared" si="199"/>
        <v>43000.45833331794</v>
      </c>
      <c r="AD6368" s="512">
        <f t="shared" si="198"/>
        <v>12</v>
      </c>
      <c r="AJ6368" s="504">
        <v>270</v>
      </c>
    </row>
    <row r="6369" spans="1:36" x14ac:dyDescent="0.2">
      <c r="A6369" s="511">
        <v>42269</v>
      </c>
      <c r="B6369" s="512">
        <v>13</v>
      </c>
      <c r="H6369" s="504">
        <v>327.56</v>
      </c>
      <c r="O6369" s="511">
        <v>42634</v>
      </c>
      <c r="P6369" s="512">
        <v>13</v>
      </c>
      <c r="V6369" s="504">
        <v>289.404</v>
      </c>
      <c r="AC6369" s="511">
        <f t="shared" si="199"/>
        <v>43000.499999984604</v>
      </c>
      <c r="AD6369" s="512">
        <f t="shared" si="198"/>
        <v>13</v>
      </c>
      <c r="AJ6369" s="504">
        <v>286</v>
      </c>
    </row>
    <row r="6370" spans="1:36" x14ac:dyDescent="0.2">
      <c r="A6370" s="511">
        <v>42269</v>
      </c>
      <c r="B6370" s="512">
        <v>14</v>
      </c>
      <c r="H6370" s="504">
        <v>354.52</v>
      </c>
      <c r="O6370" s="511">
        <v>42634</v>
      </c>
      <c r="P6370" s="512">
        <v>14</v>
      </c>
      <c r="V6370" s="504">
        <v>299.22199999999998</v>
      </c>
      <c r="AC6370" s="511">
        <f t="shared" si="199"/>
        <v>43000.541666651268</v>
      </c>
      <c r="AD6370" s="512">
        <f t="shared" si="198"/>
        <v>14</v>
      </c>
      <c r="AJ6370" s="504">
        <v>308</v>
      </c>
    </row>
    <row r="6371" spans="1:36" x14ac:dyDescent="0.2">
      <c r="A6371" s="511">
        <v>42269</v>
      </c>
      <c r="B6371" s="512">
        <v>15</v>
      </c>
      <c r="H6371" s="504">
        <v>379.93700000000001</v>
      </c>
      <c r="O6371" s="511">
        <v>42634</v>
      </c>
      <c r="P6371" s="512">
        <v>15</v>
      </c>
      <c r="V6371" s="504">
        <v>305.12299999999999</v>
      </c>
      <c r="AC6371" s="511">
        <f t="shared" si="199"/>
        <v>43000.583333317933</v>
      </c>
      <c r="AD6371" s="512">
        <f t="shared" si="198"/>
        <v>15</v>
      </c>
      <c r="AJ6371" s="504">
        <v>337</v>
      </c>
    </row>
    <row r="6372" spans="1:36" x14ac:dyDescent="0.2">
      <c r="A6372" s="511">
        <v>42269</v>
      </c>
      <c r="B6372" s="512">
        <v>16</v>
      </c>
      <c r="H6372" s="504">
        <v>395.82900000000001</v>
      </c>
      <c r="O6372" s="511">
        <v>42634</v>
      </c>
      <c r="P6372" s="512">
        <v>16</v>
      </c>
      <c r="V6372" s="504">
        <v>309.56299999999999</v>
      </c>
      <c r="AC6372" s="511">
        <f t="shared" si="199"/>
        <v>43000.624999984597</v>
      </c>
      <c r="AD6372" s="512">
        <f t="shared" si="198"/>
        <v>16</v>
      </c>
      <c r="AJ6372" s="504">
        <v>364</v>
      </c>
    </row>
    <row r="6373" spans="1:36" x14ac:dyDescent="0.2">
      <c r="A6373" s="511">
        <v>42269</v>
      </c>
      <c r="B6373" s="512">
        <v>17</v>
      </c>
      <c r="H6373" s="504">
        <v>401.87</v>
      </c>
      <c r="O6373" s="511">
        <v>42634</v>
      </c>
      <c r="P6373" s="512">
        <v>17</v>
      </c>
      <c r="V6373" s="504">
        <v>313.87099999999998</v>
      </c>
      <c r="AC6373" s="511">
        <f t="shared" si="199"/>
        <v>43000.666666651261</v>
      </c>
      <c r="AD6373" s="512">
        <f t="shared" si="198"/>
        <v>17</v>
      </c>
      <c r="AJ6373" s="504">
        <v>386</v>
      </c>
    </row>
    <row r="6374" spans="1:36" x14ac:dyDescent="0.2">
      <c r="A6374" s="511">
        <v>42269</v>
      </c>
      <c r="B6374" s="512">
        <v>18</v>
      </c>
      <c r="H6374" s="504">
        <v>392.89400000000001</v>
      </c>
      <c r="O6374" s="511">
        <v>42634</v>
      </c>
      <c r="P6374" s="512">
        <v>18</v>
      </c>
      <c r="V6374" s="504">
        <v>306.95100000000002</v>
      </c>
      <c r="AC6374" s="511">
        <f t="shared" si="199"/>
        <v>43000.708333317925</v>
      </c>
      <c r="AD6374" s="512">
        <f t="shared" si="198"/>
        <v>18</v>
      </c>
      <c r="AJ6374" s="504">
        <v>393</v>
      </c>
    </row>
    <row r="6375" spans="1:36" x14ac:dyDescent="0.2">
      <c r="A6375" s="511">
        <v>42269</v>
      </c>
      <c r="B6375" s="512">
        <v>19</v>
      </c>
      <c r="H6375" s="504">
        <v>368.40600000000001</v>
      </c>
      <c r="O6375" s="511">
        <v>42634</v>
      </c>
      <c r="P6375" s="512">
        <v>19</v>
      </c>
      <c r="V6375" s="504">
        <v>294.04599999999999</v>
      </c>
      <c r="AC6375" s="511">
        <f t="shared" si="199"/>
        <v>43000.74999998459</v>
      </c>
      <c r="AD6375" s="512">
        <f t="shared" si="198"/>
        <v>19</v>
      </c>
      <c r="AJ6375" s="504">
        <v>376</v>
      </c>
    </row>
    <row r="6376" spans="1:36" x14ac:dyDescent="0.2">
      <c r="A6376" s="511">
        <v>42269</v>
      </c>
      <c r="B6376" s="512">
        <v>20</v>
      </c>
      <c r="H6376" s="504">
        <v>356.815</v>
      </c>
      <c r="O6376" s="511">
        <v>42634</v>
      </c>
      <c r="P6376" s="512">
        <v>20</v>
      </c>
      <c r="V6376" s="504">
        <v>291.09899999999999</v>
      </c>
      <c r="AC6376" s="511">
        <f t="shared" si="199"/>
        <v>43000.791666651254</v>
      </c>
      <c r="AD6376" s="512">
        <f t="shared" si="198"/>
        <v>20</v>
      </c>
      <c r="AJ6376" s="504">
        <v>359</v>
      </c>
    </row>
    <row r="6377" spans="1:36" x14ac:dyDescent="0.2">
      <c r="A6377" s="511">
        <v>42269</v>
      </c>
      <c r="B6377" s="512">
        <v>21</v>
      </c>
      <c r="H6377" s="504">
        <v>339.55099999999999</v>
      </c>
      <c r="O6377" s="511">
        <v>42634</v>
      </c>
      <c r="P6377" s="512">
        <v>21</v>
      </c>
      <c r="V6377" s="504">
        <v>283.39800000000002</v>
      </c>
      <c r="AC6377" s="511">
        <f t="shared" si="199"/>
        <v>43000.833333317918</v>
      </c>
      <c r="AD6377" s="512">
        <f t="shared" si="198"/>
        <v>21</v>
      </c>
      <c r="AJ6377" s="504">
        <v>347</v>
      </c>
    </row>
    <row r="6378" spans="1:36" x14ac:dyDescent="0.2">
      <c r="A6378" s="511">
        <v>42269</v>
      </c>
      <c r="B6378" s="512">
        <v>22</v>
      </c>
      <c r="H6378" s="504">
        <v>307.09500000000003</v>
      </c>
      <c r="O6378" s="511">
        <v>42634</v>
      </c>
      <c r="P6378" s="512">
        <v>22</v>
      </c>
      <c r="V6378" s="504">
        <v>268.279</v>
      </c>
      <c r="AC6378" s="511">
        <f t="shared" si="199"/>
        <v>43000.874999984582</v>
      </c>
      <c r="AD6378" s="512">
        <f t="shared" si="198"/>
        <v>22</v>
      </c>
      <c r="AJ6378" s="504">
        <v>318</v>
      </c>
    </row>
    <row r="6379" spans="1:36" x14ac:dyDescent="0.2">
      <c r="A6379" s="511">
        <v>42269</v>
      </c>
      <c r="B6379" s="512">
        <v>23</v>
      </c>
      <c r="H6379" s="504">
        <v>275.875</v>
      </c>
      <c r="O6379" s="511">
        <v>42634</v>
      </c>
      <c r="P6379" s="512">
        <v>23</v>
      </c>
      <c r="V6379" s="504">
        <v>246.488</v>
      </c>
      <c r="AC6379" s="511">
        <f t="shared" si="199"/>
        <v>43000.916666651246</v>
      </c>
      <c r="AD6379" s="512">
        <f t="shared" si="198"/>
        <v>23</v>
      </c>
      <c r="AJ6379" s="504">
        <v>283</v>
      </c>
    </row>
    <row r="6380" spans="1:36" x14ac:dyDescent="0.2">
      <c r="A6380" s="511">
        <v>42269</v>
      </c>
      <c r="B6380" s="512">
        <v>24</v>
      </c>
      <c r="H6380" s="504">
        <v>246.42500000000001</v>
      </c>
      <c r="O6380" s="511">
        <v>42634</v>
      </c>
      <c r="P6380" s="512">
        <v>24</v>
      </c>
      <c r="V6380" s="504">
        <v>224.44800000000001</v>
      </c>
      <c r="AC6380" s="511">
        <f t="shared" si="199"/>
        <v>43000.958333317911</v>
      </c>
      <c r="AD6380" s="512">
        <f t="shared" si="198"/>
        <v>24</v>
      </c>
      <c r="AJ6380" s="504">
        <v>251</v>
      </c>
    </row>
    <row r="6381" spans="1:36" x14ac:dyDescent="0.2">
      <c r="A6381" s="511">
        <v>42270</v>
      </c>
      <c r="B6381" s="512">
        <v>1</v>
      </c>
      <c r="H6381" s="504">
        <v>230.6</v>
      </c>
      <c r="O6381" s="511">
        <v>42635</v>
      </c>
      <c r="P6381" s="512">
        <v>1</v>
      </c>
      <c r="V6381" s="504">
        <v>211.95599999999999</v>
      </c>
      <c r="AC6381" s="511">
        <f t="shared" si="199"/>
        <v>43000.999999984575</v>
      </c>
      <c r="AD6381" s="512">
        <f t="shared" si="198"/>
        <v>1</v>
      </c>
      <c r="AJ6381" s="504">
        <v>229</v>
      </c>
    </row>
    <row r="6382" spans="1:36" x14ac:dyDescent="0.2">
      <c r="A6382" s="511">
        <v>42270</v>
      </c>
      <c r="B6382" s="512">
        <v>2</v>
      </c>
      <c r="H6382" s="504">
        <v>220.66</v>
      </c>
      <c r="O6382" s="511">
        <v>42635</v>
      </c>
      <c r="P6382" s="512">
        <v>2</v>
      </c>
      <c r="V6382" s="504">
        <v>205.822</v>
      </c>
      <c r="AC6382" s="511">
        <f t="shared" si="199"/>
        <v>43001.041666651239</v>
      </c>
      <c r="AD6382" s="512">
        <f t="shared" si="198"/>
        <v>2</v>
      </c>
      <c r="AJ6382" s="504">
        <v>218</v>
      </c>
    </row>
    <row r="6383" spans="1:36" x14ac:dyDescent="0.2">
      <c r="A6383" s="511">
        <v>42270</v>
      </c>
      <c r="B6383" s="512">
        <v>3</v>
      </c>
      <c r="H6383" s="504">
        <v>214.38300000000001</v>
      </c>
      <c r="O6383" s="511">
        <v>42635</v>
      </c>
      <c r="P6383" s="512">
        <v>3</v>
      </c>
      <c r="V6383" s="504">
        <v>201.43799999999999</v>
      </c>
      <c r="AC6383" s="511">
        <f t="shared" si="199"/>
        <v>43001.083333317903</v>
      </c>
      <c r="AD6383" s="512">
        <f t="shared" si="198"/>
        <v>3</v>
      </c>
      <c r="AJ6383" s="504">
        <v>213</v>
      </c>
    </row>
    <row r="6384" spans="1:36" x14ac:dyDescent="0.2">
      <c r="A6384" s="511">
        <v>42270</v>
      </c>
      <c r="B6384" s="512">
        <v>4</v>
      </c>
      <c r="H6384" s="504">
        <v>210.07</v>
      </c>
      <c r="O6384" s="511">
        <v>42635</v>
      </c>
      <c r="P6384" s="512">
        <v>4</v>
      </c>
      <c r="V6384" s="504">
        <v>200.40299999999999</v>
      </c>
      <c r="AC6384" s="511">
        <f t="shared" si="199"/>
        <v>43001.124999984568</v>
      </c>
      <c r="AD6384" s="512">
        <f t="shared" si="198"/>
        <v>4</v>
      </c>
      <c r="AJ6384" s="504">
        <v>210</v>
      </c>
    </row>
    <row r="6385" spans="1:36" x14ac:dyDescent="0.2">
      <c r="A6385" s="511">
        <v>42270</v>
      </c>
      <c r="B6385" s="512">
        <v>5</v>
      </c>
      <c r="H6385" s="504">
        <v>212.483</v>
      </c>
      <c r="O6385" s="511">
        <v>42635</v>
      </c>
      <c r="P6385" s="512">
        <v>5</v>
      </c>
      <c r="V6385" s="504">
        <v>203.49799999999999</v>
      </c>
      <c r="AC6385" s="511">
        <f t="shared" si="199"/>
        <v>43001.166666651232</v>
      </c>
      <c r="AD6385" s="512">
        <f t="shared" si="198"/>
        <v>5</v>
      </c>
      <c r="AJ6385" s="504">
        <v>209</v>
      </c>
    </row>
    <row r="6386" spans="1:36" x14ac:dyDescent="0.2">
      <c r="A6386" s="511">
        <v>42270</v>
      </c>
      <c r="B6386" s="512">
        <v>6</v>
      </c>
      <c r="H6386" s="504">
        <v>220.14500000000001</v>
      </c>
      <c r="O6386" s="511">
        <v>42635</v>
      </c>
      <c r="P6386" s="512">
        <v>6</v>
      </c>
      <c r="V6386" s="504">
        <v>212.24799999999999</v>
      </c>
      <c r="AC6386" s="511">
        <f t="shared" si="199"/>
        <v>43001.208333317896</v>
      </c>
      <c r="AD6386" s="512">
        <f t="shared" si="198"/>
        <v>6</v>
      </c>
      <c r="AJ6386" s="504">
        <v>211</v>
      </c>
    </row>
    <row r="6387" spans="1:36" x14ac:dyDescent="0.2">
      <c r="A6387" s="511">
        <v>42270</v>
      </c>
      <c r="B6387" s="512">
        <v>7</v>
      </c>
      <c r="H6387" s="504">
        <v>238.93</v>
      </c>
      <c r="O6387" s="511">
        <v>42635</v>
      </c>
      <c r="P6387" s="512">
        <v>7</v>
      </c>
      <c r="V6387" s="504">
        <v>230.46299999999999</v>
      </c>
      <c r="AC6387" s="511">
        <f t="shared" si="199"/>
        <v>43001.24999998456</v>
      </c>
      <c r="AD6387" s="512">
        <f t="shared" si="198"/>
        <v>7</v>
      </c>
      <c r="AJ6387" s="504">
        <v>216</v>
      </c>
    </row>
    <row r="6388" spans="1:36" x14ac:dyDescent="0.2">
      <c r="A6388" s="511">
        <v>42270</v>
      </c>
      <c r="B6388" s="512">
        <v>8</v>
      </c>
      <c r="H6388" s="504">
        <v>246.15299999999999</v>
      </c>
      <c r="O6388" s="511">
        <v>42635</v>
      </c>
      <c r="P6388" s="512">
        <v>8</v>
      </c>
      <c r="V6388" s="504">
        <v>236.87200000000001</v>
      </c>
      <c r="AC6388" s="511">
        <f t="shared" si="199"/>
        <v>43001.291666651225</v>
      </c>
      <c r="AD6388" s="512">
        <f t="shared" si="198"/>
        <v>8</v>
      </c>
      <c r="AJ6388" s="504">
        <v>221</v>
      </c>
    </row>
    <row r="6389" spans="1:36" x14ac:dyDescent="0.2">
      <c r="A6389" s="511">
        <v>42270</v>
      </c>
      <c r="B6389" s="512">
        <v>9</v>
      </c>
      <c r="H6389" s="504">
        <v>250.94300000000001</v>
      </c>
      <c r="O6389" s="511">
        <v>42635</v>
      </c>
      <c r="P6389" s="512">
        <v>9</v>
      </c>
      <c r="V6389" s="504">
        <v>237.751</v>
      </c>
      <c r="AC6389" s="511">
        <f t="shared" si="199"/>
        <v>43001.333333317889</v>
      </c>
      <c r="AD6389" s="512">
        <f t="shared" si="198"/>
        <v>9</v>
      </c>
      <c r="AJ6389" s="504">
        <v>224</v>
      </c>
    </row>
    <row r="6390" spans="1:36" x14ac:dyDescent="0.2">
      <c r="A6390" s="511">
        <v>42270</v>
      </c>
      <c r="B6390" s="512">
        <v>10</v>
      </c>
      <c r="H6390" s="504">
        <v>257.161</v>
      </c>
      <c r="O6390" s="511">
        <v>42635</v>
      </c>
      <c r="P6390" s="512">
        <v>10</v>
      </c>
      <c r="V6390" s="504">
        <v>240.71700000000001</v>
      </c>
      <c r="AC6390" s="511">
        <f t="shared" si="199"/>
        <v>43001.374999984553</v>
      </c>
      <c r="AD6390" s="512">
        <f t="shared" si="198"/>
        <v>10</v>
      </c>
      <c r="AJ6390" s="504">
        <v>233</v>
      </c>
    </row>
    <row r="6391" spans="1:36" x14ac:dyDescent="0.2">
      <c r="A6391" s="511">
        <v>42270</v>
      </c>
      <c r="B6391" s="512">
        <v>11</v>
      </c>
      <c r="H6391" s="504">
        <v>263.30700000000002</v>
      </c>
      <c r="O6391" s="511">
        <v>42635</v>
      </c>
      <c r="P6391" s="512">
        <v>11</v>
      </c>
      <c r="V6391" s="504">
        <v>245.05199999999999</v>
      </c>
      <c r="AC6391" s="511">
        <f t="shared" si="199"/>
        <v>43001.416666651217</v>
      </c>
      <c r="AD6391" s="512">
        <f t="shared" si="198"/>
        <v>11</v>
      </c>
      <c r="AJ6391" s="504">
        <v>244</v>
      </c>
    </row>
    <row r="6392" spans="1:36" x14ac:dyDescent="0.2">
      <c r="A6392" s="511">
        <v>42270</v>
      </c>
      <c r="B6392" s="512">
        <v>12</v>
      </c>
      <c r="H6392" s="504">
        <v>271.15600000000001</v>
      </c>
      <c r="O6392" s="511">
        <v>42635</v>
      </c>
      <c r="P6392" s="512">
        <v>12</v>
      </c>
      <c r="V6392" s="504">
        <v>247.96100000000001</v>
      </c>
      <c r="AC6392" s="511">
        <f t="shared" si="199"/>
        <v>43001.458333317882</v>
      </c>
      <c r="AD6392" s="512">
        <f t="shared" si="198"/>
        <v>12</v>
      </c>
      <c r="AJ6392" s="504">
        <v>257</v>
      </c>
    </row>
    <row r="6393" spans="1:36" x14ac:dyDescent="0.2">
      <c r="A6393" s="511">
        <v>42270</v>
      </c>
      <c r="B6393" s="512">
        <v>13</v>
      </c>
      <c r="H6393" s="504">
        <v>279.64299999999997</v>
      </c>
      <c r="O6393" s="511">
        <v>42635</v>
      </c>
      <c r="P6393" s="512">
        <v>13</v>
      </c>
      <c r="V6393" s="504">
        <v>252.941</v>
      </c>
      <c r="AC6393" s="511">
        <f t="shared" si="199"/>
        <v>43001.499999984546</v>
      </c>
      <c r="AD6393" s="512">
        <f t="shared" si="198"/>
        <v>13</v>
      </c>
      <c r="AJ6393" s="504">
        <v>273</v>
      </c>
    </row>
    <row r="6394" spans="1:36" x14ac:dyDescent="0.2">
      <c r="A6394" s="511">
        <v>42270</v>
      </c>
      <c r="B6394" s="512">
        <v>14</v>
      </c>
      <c r="H6394" s="504">
        <v>297.92700000000002</v>
      </c>
      <c r="O6394" s="511">
        <v>42635</v>
      </c>
      <c r="P6394" s="512">
        <v>14</v>
      </c>
      <c r="V6394" s="504">
        <v>257.60000000000002</v>
      </c>
      <c r="AC6394" s="511">
        <f t="shared" si="199"/>
        <v>43001.54166665121</v>
      </c>
      <c r="AD6394" s="512">
        <f t="shared" si="198"/>
        <v>14</v>
      </c>
      <c r="AJ6394" s="504">
        <v>295</v>
      </c>
    </row>
    <row r="6395" spans="1:36" x14ac:dyDescent="0.2">
      <c r="A6395" s="511">
        <v>42270</v>
      </c>
      <c r="B6395" s="512">
        <v>15</v>
      </c>
      <c r="H6395" s="504">
        <v>317.637</v>
      </c>
      <c r="O6395" s="511">
        <v>42635</v>
      </c>
      <c r="P6395" s="512">
        <v>15</v>
      </c>
      <c r="V6395" s="504">
        <v>260.74400000000003</v>
      </c>
      <c r="AC6395" s="511">
        <f t="shared" si="199"/>
        <v>43001.583333317874</v>
      </c>
      <c r="AD6395" s="512">
        <f t="shared" si="198"/>
        <v>15</v>
      </c>
      <c r="AJ6395" s="504">
        <v>322</v>
      </c>
    </row>
    <row r="6396" spans="1:36" x14ac:dyDescent="0.2">
      <c r="A6396" s="511">
        <v>42270</v>
      </c>
      <c r="B6396" s="512">
        <v>16</v>
      </c>
      <c r="H6396" s="504">
        <v>333.94499999999999</v>
      </c>
      <c r="O6396" s="511">
        <v>42635</v>
      </c>
      <c r="P6396" s="512">
        <v>16</v>
      </c>
      <c r="V6396" s="504">
        <v>262.72399999999999</v>
      </c>
      <c r="AC6396" s="511">
        <f t="shared" si="199"/>
        <v>43001.624999984539</v>
      </c>
      <c r="AD6396" s="512">
        <f t="shared" si="198"/>
        <v>16</v>
      </c>
      <c r="AJ6396" s="504">
        <v>351</v>
      </c>
    </row>
    <row r="6397" spans="1:36" x14ac:dyDescent="0.2">
      <c r="A6397" s="511">
        <v>42270</v>
      </c>
      <c r="B6397" s="512">
        <v>17</v>
      </c>
      <c r="H6397" s="504">
        <v>346.32400000000001</v>
      </c>
      <c r="O6397" s="511">
        <v>42635</v>
      </c>
      <c r="P6397" s="512">
        <v>17</v>
      </c>
      <c r="V6397" s="504">
        <v>264.86900000000003</v>
      </c>
      <c r="AC6397" s="511">
        <f t="shared" si="199"/>
        <v>43001.666666651203</v>
      </c>
      <c r="AD6397" s="512">
        <f t="shared" si="198"/>
        <v>17</v>
      </c>
      <c r="AJ6397" s="504">
        <v>377</v>
      </c>
    </row>
    <row r="6398" spans="1:36" x14ac:dyDescent="0.2">
      <c r="A6398" s="511">
        <v>42270</v>
      </c>
      <c r="B6398" s="512">
        <v>18</v>
      </c>
      <c r="H6398" s="504">
        <v>351.58300000000003</v>
      </c>
      <c r="O6398" s="511">
        <v>42635</v>
      </c>
      <c r="P6398" s="512">
        <v>18</v>
      </c>
      <c r="V6398" s="504">
        <v>263.00299999999999</v>
      </c>
      <c r="AC6398" s="511">
        <f t="shared" si="199"/>
        <v>43001.708333317867</v>
      </c>
      <c r="AD6398" s="512">
        <f t="shared" si="198"/>
        <v>18</v>
      </c>
      <c r="AJ6398" s="504">
        <v>384</v>
      </c>
    </row>
    <row r="6399" spans="1:36" x14ac:dyDescent="0.2">
      <c r="A6399" s="511">
        <v>42270</v>
      </c>
      <c r="B6399" s="512">
        <v>19</v>
      </c>
      <c r="H6399" s="504">
        <v>343.23500000000001</v>
      </c>
      <c r="O6399" s="511">
        <v>42635</v>
      </c>
      <c r="P6399" s="512">
        <v>19</v>
      </c>
      <c r="V6399" s="504">
        <v>263.19799999999998</v>
      </c>
      <c r="AC6399" s="511">
        <f t="shared" si="199"/>
        <v>43001.749999984531</v>
      </c>
      <c r="AD6399" s="512">
        <f t="shared" si="198"/>
        <v>19</v>
      </c>
      <c r="AJ6399" s="504">
        <v>367</v>
      </c>
    </row>
    <row r="6400" spans="1:36" x14ac:dyDescent="0.2">
      <c r="A6400" s="511">
        <v>42270</v>
      </c>
      <c r="B6400" s="512">
        <v>20</v>
      </c>
      <c r="H6400" s="504">
        <v>342.69799999999998</v>
      </c>
      <c r="O6400" s="511">
        <v>42635</v>
      </c>
      <c r="P6400" s="512">
        <v>20</v>
      </c>
      <c r="V6400" s="504">
        <v>274.19600000000003</v>
      </c>
      <c r="AC6400" s="511">
        <f t="shared" si="199"/>
        <v>43001.791666651196</v>
      </c>
      <c r="AD6400" s="512">
        <f t="shared" si="198"/>
        <v>20</v>
      </c>
      <c r="AJ6400" s="504">
        <v>350</v>
      </c>
    </row>
    <row r="6401" spans="1:36" x14ac:dyDescent="0.2">
      <c r="A6401" s="511">
        <v>42270</v>
      </c>
      <c r="B6401" s="512">
        <v>21</v>
      </c>
      <c r="H6401" s="504">
        <v>330.00700000000001</v>
      </c>
      <c r="O6401" s="511">
        <v>42635</v>
      </c>
      <c r="P6401" s="512">
        <v>21</v>
      </c>
      <c r="V6401" s="504">
        <v>274.24200000000002</v>
      </c>
      <c r="AC6401" s="511">
        <f t="shared" si="199"/>
        <v>43001.83333331786</v>
      </c>
      <c r="AD6401" s="512">
        <f t="shared" si="198"/>
        <v>21</v>
      </c>
      <c r="AJ6401" s="504">
        <v>334</v>
      </c>
    </row>
    <row r="6402" spans="1:36" x14ac:dyDescent="0.2">
      <c r="A6402" s="511">
        <v>42270</v>
      </c>
      <c r="B6402" s="512">
        <v>22</v>
      </c>
      <c r="H6402" s="504">
        <v>305.51499999999999</v>
      </c>
      <c r="O6402" s="511">
        <v>42635</v>
      </c>
      <c r="P6402" s="512">
        <v>22</v>
      </c>
      <c r="V6402" s="504">
        <v>262.06900000000002</v>
      </c>
      <c r="AC6402" s="511">
        <f t="shared" si="199"/>
        <v>43001.874999984524</v>
      </c>
      <c r="AD6402" s="512">
        <f t="shared" si="198"/>
        <v>22</v>
      </c>
      <c r="AJ6402" s="504">
        <v>304</v>
      </c>
    </row>
    <row r="6403" spans="1:36" x14ac:dyDescent="0.2">
      <c r="A6403" s="511">
        <v>42270</v>
      </c>
      <c r="B6403" s="512">
        <v>23</v>
      </c>
      <c r="H6403" s="504">
        <v>276.15800000000002</v>
      </c>
      <c r="O6403" s="511">
        <v>42635</v>
      </c>
      <c r="P6403" s="512">
        <v>23</v>
      </c>
      <c r="V6403" s="504">
        <v>241.37</v>
      </c>
      <c r="AC6403" s="511">
        <f t="shared" si="199"/>
        <v>43001.916666651188</v>
      </c>
      <c r="AD6403" s="512">
        <f t="shared" si="198"/>
        <v>23</v>
      </c>
      <c r="AJ6403" s="504">
        <v>271</v>
      </c>
    </row>
    <row r="6404" spans="1:36" x14ac:dyDescent="0.2">
      <c r="A6404" s="511">
        <v>42270</v>
      </c>
      <c r="B6404" s="512">
        <v>24</v>
      </c>
      <c r="H6404" s="504">
        <v>245.65600000000001</v>
      </c>
      <c r="O6404" s="511">
        <v>42635</v>
      </c>
      <c r="P6404" s="512">
        <v>24</v>
      </c>
      <c r="V6404" s="504">
        <v>223.43199999999999</v>
      </c>
      <c r="AC6404" s="511">
        <f t="shared" si="199"/>
        <v>43001.958333317853</v>
      </c>
      <c r="AD6404" s="512">
        <f t="shared" si="198"/>
        <v>24</v>
      </c>
      <c r="AJ6404" s="504">
        <v>241</v>
      </c>
    </row>
    <row r="6405" spans="1:36" x14ac:dyDescent="0.2">
      <c r="A6405" s="511">
        <v>42271</v>
      </c>
      <c r="B6405" s="512">
        <v>1</v>
      </c>
      <c r="H6405" s="504">
        <v>229.50399999999999</v>
      </c>
      <c r="O6405" s="511">
        <v>42636</v>
      </c>
      <c r="P6405" s="512">
        <v>1</v>
      </c>
      <c r="V6405" s="504">
        <v>213.19200000000001</v>
      </c>
      <c r="AC6405" s="511">
        <f t="shared" si="199"/>
        <v>43001.999999984517</v>
      </c>
      <c r="AD6405" s="512">
        <f t="shared" si="198"/>
        <v>1</v>
      </c>
      <c r="AJ6405" s="504">
        <v>223</v>
      </c>
    </row>
    <row r="6406" spans="1:36" x14ac:dyDescent="0.2">
      <c r="A6406" s="511">
        <v>42271</v>
      </c>
      <c r="B6406" s="512">
        <v>2</v>
      </c>
      <c r="H6406" s="504">
        <v>219.65100000000001</v>
      </c>
      <c r="O6406" s="511">
        <v>42636</v>
      </c>
      <c r="P6406" s="512">
        <v>2</v>
      </c>
      <c r="V6406" s="504">
        <v>208.34899999999999</v>
      </c>
      <c r="AC6406" s="511">
        <f t="shared" si="199"/>
        <v>43002.041666651181</v>
      </c>
      <c r="AD6406" s="512">
        <f t="shared" si="198"/>
        <v>2</v>
      </c>
      <c r="AJ6406" s="504">
        <v>215</v>
      </c>
    </row>
    <row r="6407" spans="1:36" x14ac:dyDescent="0.2">
      <c r="A6407" s="511">
        <v>42271</v>
      </c>
      <c r="B6407" s="512">
        <v>3</v>
      </c>
      <c r="H6407" s="504">
        <v>213.34299999999999</v>
      </c>
      <c r="O6407" s="511">
        <v>42636</v>
      </c>
      <c r="P6407" s="512">
        <v>3</v>
      </c>
      <c r="V6407" s="504">
        <v>203.63300000000001</v>
      </c>
      <c r="AC6407" s="511">
        <f t="shared" si="199"/>
        <v>43002.083333317845</v>
      </c>
      <c r="AD6407" s="512">
        <f t="shared" si="198"/>
        <v>3</v>
      </c>
      <c r="AJ6407" s="504">
        <v>210</v>
      </c>
    </row>
    <row r="6408" spans="1:36" x14ac:dyDescent="0.2">
      <c r="A6408" s="511">
        <v>42271</v>
      </c>
      <c r="B6408" s="512">
        <v>4</v>
      </c>
      <c r="H6408" s="504">
        <v>210.05600000000001</v>
      </c>
      <c r="O6408" s="511">
        <v>42636</v>
      </c>
      <c r="P6408" s="512">
        <v>4</v>
      </c>
      <c r="V6408" s="504">
        <v>202.786</v>
      </c>
      <c r="AC6408" s="511">
        <f t="shared" si="199"/>
        <v>43002.124999984509</v>
      </c>
      <c r="AD6408" s="512">
        <f t="shared" si="198"/>
        <v>4</v>
      </c>
      <c r="AJ6408" s="504">
        <v>208</v>
      </c>
    </row>
    <row r="6409" spans="1:36" x14ac:dyDescent="0.2">
      <c r="A6409" s="511">
        <v>42271</v>
      </c>
      <c r="B6409" s="512">
        <v>5</v>
      </c>
      <c r="H6409" s="504">
        <v>212.648</v>
      </c>
      <c r="O6409" s="511">
        <v>42636</v>
      </c>
      <c r="P6409" s="512">
        <v>5</v>
      </c>
      <c r="V6409" s="504">
        <v>207.14400000000001</v>
      </c>
      <c r="AC6409" s="511">
        <f t="shared" si="199"/>
        <v>43002.166666651174</v>
      </c>
      <c r="AD6409" s="512">
        <f t="shared" si="198"/>
        <v>5</v>
      </c>
      <c r="AJ6409" s="504">
        <v>208</v>
      </c>
    </row>
    <row r="6410" spans="1:36" x14ac:dyDescent="0.2">
      <c r="A6410" s="511">
        <v>42271</v>
      </c>
      <c r="B6410" s="512">
        <v>6</v>
      </c>
      <c r="H6410" s="504">
        <v>222.15199999999999</v>
      </c>
      <c r="O6410" s="511">
        <v>42636</v>
      </c>
      <c r="P6410" s="512">
        <v>6</v>
      </c>
      <c r="V6410" s="504">
        <v>217.113</v>
      </c>
      <c r="AC6410" s="511">
        <f t="shared" si="199"/>
        <v>43002.208333317838</v>
      </c>
      <c r="AD6410" s="512">
        <f t="shared" si="198"/>
        <v>6</v>
      </c>
      <c r="AJ6410" s="504">
        <v>209</v>
      </c>
    </row>
    <row r="6411" spans="1:36" x14ac:dyDescent="0.2">
      <c r="A6411" s="511">
        <v>42271</v>
      </c>
      <c r="B6411" s="512">
        <v>7</v>
      </c>
      <c r="H6411" s="504">
        <v>241.71700000000001</v>
      </c>
      <c r="O6411" s="511">
        <v>42636</v>
      </c>
      <c r="P6411" s="512">
        <v>7</v>
      </c>
      <c r="V6411" s="504">
        <v>234.53299999999999</v>
      </c>
      <c r="AC6411" s="511">
        <f t="shared" si="199"/>
        <v>43002.249999984502</v>
      </c>
      <c r="AD6411" s="512">
        <f t="shared" si="198"/>
        <v>7</v>
      </c>
      <c r="AJ6411" s="504">
        <v>214</v>
      </c>
    </row>
    <row r="6412" spans="1:36" x14ac:dyDescent="0.2">
      <c r="A6412" s="511">
        <v>42271</v>
      </c>
      <c r="B6412" s="512">
        <v>8</v>
      </c>
      <c r="H6412" s="504">
        <v>249.15100000000001</v>
      </c>
      <c r="O6412" s="511">
        <v>42636</v>
      </c>
      <c r="P6412" s="512">
        <v>8</v>
      </c>
      <c r="V6412" s="504">
        <v>241.59200000000001</v>
      </c>
      <c r="AC6412" s="511">
        <f t="shared" si="199"/>
        <v>43002.291666651166</v>
      </c>
      <c r="AD6412" s="512">
        <f t="shared" si="198"/>
        <v>8</v>
      </c>
      <c r="AJ6412" s="504">
        <v>216</v>
      </c>
    </row>
    <row r="6413" spans="1:36" x14ac:dyDescent="0.2">
      <c r="A6413" s="511">
        <v>42271</v>
      </c>
      <c r="B6413" s="512">
        <v>9</v>
      </c>
      <c r="H6413" s="504">
        <v>251.74</v>
      </c>
      <c r="O6413" s="511">
        <v>42636</v>
      </c>
      <c r="P6413" s="512">
        <v>9</v>
      </c>
      <c r="V6413" s="504">
        <v>243.114</v>
      </c>
      <c r="AC6413" s="511">
        <f t="shared" si="199"/>
        <v>43002.333333317831</v>
      </c>
      <c r="AD6413" s="512">
        <f t="shared" si="198"/>
        <v>9</v>
      </c>
      <c r="AJ6413" s="504">
        <v>217</v>
      </c>
    </row>
    <row r="6414" spans="1:36" x14ac:dyDescent="0.2">
      <c r="A6414" s="511">
        <v>42271</v>
      </c>
      <c r="B6414" s="512">
        <v>10</v>
      </c>
      <c r="H6414" s="504">
        <v>262.25200000000001</v>
      </c>
      <c r="O6414" s="511">
        <v>42636</v>
      </c>
      <c r="P6414" s="512">
        <v>10</v>
      </c>
      <c r="V6414" s="504">
        <v>245.91200000000001</v>
      </c>
      <c r="AC6414" s="511">
        <f t="shared" si="199"/>
        <v>43002.374999984495</v>
      </c>
      <c r="AD6414" s="512">
        <f t="shared" si="198"/>
        <v>10</v>
      </c>
      <c r="AJ6414" s="504">
        <v>225</v>
      </c>
    </row>
    <row r="6415" spans="1:36" x14ac:dyDescent="0.2">
      <c r="A6415" s="511">
        <v>42271</v>
      </c>
      <c r="B6415" s="512">
        <v>11</v>
      </c>
      <c r="H6415" s="504">
        <v>276.495</v>
      </c>
      <c r="O6415" s="511">
        <v>42636</v>
      </c>
      <c r="P6415" s="512">
        <v>11</v>
      </c>
      <c r="V6415" s="504">
        <v>251.26300000000001</v>
      </c>
      <c r="AC6415" s="511">
        <f t="shared" si="199"/>
        <v>43002.416666651159</v>
      </c>
      <c r="AD6415" s="512">
        <f t="shared" si="198"/>
        <v>11</v>
      </c>
      <c r="AJ6415" s="504">
        <v>237</v>
      </c>
    </row>
    <row r="6416" spans="1:36" x14ac:dyDescent="0.2">
      <c r="A6416" s="511">
        <v>42271</v>
      </c>
      <c r="B6416" s="512">
        <v>12</v>
      </c>
      <c r="H6416" s="504">
        <v>288.661</v>
      </c>
      <c r="O6416" s="511">
        <v>42636</v>
      </c>
      <c r="P6416" s="512">
        <v>12</v>
      </c>
      <c r="V6416" s="504">
        <v>252.49299999999999</v>
      </c>
      <c r="AC6416" s="511">
        <f t="shared" si="199"/>
        <v>43002.458333317823</v>
      </c>
      <c r="AD6416" s="512">
        <f t="shared" si="198"/>
        <v>12</v>
      </c>
      <c r="AJ6416" s="504">
        <v>250</v>
      </c>
    </row>
    <row r="6417" spans="1:36" x14ac:dyDescent="0.2">
      <c r="A6417" s="511">
        <v>42271</v>
      </c>
      <c r="B6417" s="512">
        <v>13</v>
      </c>
      <c r="H6417" s="504">
        <v>307.82600000000002</v>
      </c>
      <c r="O6417" s="511">
        <v>42636</v>
      </c>
      <c r="P6417" s="512">
        <v>13</v>
      </c>
      <c r="V6417" s="504">
        <v>256.47800000000001</v>
      </c>
      <c r="AC6417" s="511">
        <f t="shared" si="199"/>
        <v>43002.499999984488</v>
      </c>
      <c r="AD6417" s="512">
        <f t="shared" si="198"/>
        <v>13</v>
      </c>
      <c r="AJ6417" s="504">
        <v>267</v>
      </c>
    </row>
    <row r="6418" spans="1:36" x14ac:dyDescent="0.2">
      <c r="A6418" s="511">
        <v>42271</v>
      </c>
      <c r="B6418" s="512">
        <v>14</v>
      </c>
      <c r="H6418" s="504">
        <v>329.40699999999998</v>
      </c>
      <c r="O6418" s="511">
        <v>42636</v>
      </c>
      <c r="P6418" s="512">
        <v>14</v>
      </c>
      <c r="V6418" s="504">
        <v>262.839</v>
      </c>
      <c r="AC6418" s="511">
        <f t="shared" si="199"/>
        <v>43002.541666651152</v>
      </c>
      <c r="AD6418" s="512">
        <f t="shared" si="198"/>
        <v>14</v>
      </c>
      <c r="AJ6418" s="504">
        <v>289</v>
      </c>
    </row>
    <row r="6419" spans="1:36" x14ac:dyDescent="0.2">
      <c r="A6419" s="511">
        <v>42271</v>
      </c>
      <c r="B6419" s="512">
        <v>15</v>
      </c>
      <c r="H6419" s="504">
        <v>352.99400000000003</v>
      </c>
      <c r="O6419" s="511">
        <v>42636</v>
      </c>
      <c r="P6419" s="512">
        <v>15</v>
      </c>
      <c r="V6419" s="504">
        <v>268.65499999999997</v>
      </c>
      <c r="AC6419" s="511">
        <f t="shared" si="199"/>
        <v>43002.583333317816</v>
      </c>
      <c r="AD6419" s="512">
        <f t="shared" si="198"/>
        <v>15</v>
      </c>
      <c r="AJ6419" s="504">
        <v>315</v>
      </c>
    </row>
    <row r="6420" spans="1:36" x14ac:dyDescent="0.2">
      <c r="A6420" s="511">
        <v>42271</v>
      </c>
      <c r="B6420" s="512">
        <v>16</v>
      </c>
      <c r="H6420" s="504">
        <v>373.44900000000001</v>
      </c>
      <c r="O6420" s="511">
        <v>42636</v>
      </c>
      <c r="P6420" s="512">
        <v>16</v>
      </c>
      <c r="V6420" s="504">
        <v>275.13400000000001</v>
      </c>
      <c r="AC6420" s="511">
        <f t="shared" si="199"/>
        <v>43002.62499998448</v>
      </c>
      <c r="AD6420" s="512">
        <f t="shared" si="198"/>
        <v>16</v>
      </c>
      <c r="AJ6420" s="504">
        <v>338</v>
      </c>
    </row>
    <row r="6421" spans="1:36" x14ac:dyDescent="0.2">
      <c r="A6421" s="511">
        <v>42271</v>
      </c>
      <c r="B6421" s="512">
        <v>17</v>
      </c>
      <c r="H6421" s="504">
        <v>388.76900000000001</v>
      </c>
      <c r="O6421" s="511">
        <v>42636</v>
      </c>
      <c r="P6421" s="512">
        <v>17</v>
      </c>
      <c r="V6421" s="504">
        <v>279.72399999999999</v>
      </c>
      <c r="AC6421" s="511">
        <f t="shared" si="199"/>
        <v>43002.666666651145</v>
      </c>
      <c r="AD6421" s="512">
        <f t="shared" si="198"/>
        <v>17</v>
      </c>
      <c r="AJ6421" s="504">
        <v>355</v>
      </c>
    </row>
    <row r="6422" spans="1:36" x14ac:dyDescent="0.2">
      <c r="A6422" s="511">
        <v>42271</v>
      </c>
      <c r="B6422" s="512">
        <v>18</v>
      </c>
      <c r="H6422" s="504">
        <v>387.91500000000002</v>
      </c>
      <c r="O6422" s="511">
        <v>42636</v>
      </c>
      <c r="P6422" s="512">
        <v>18</v>
      </c>
      <c r="V6422" s="504">
        <v>278.142</v>
      </c>
      <c r="AC6422" s="511">
        <f t="shared" si="199"/>
        <v>43002.708333317809</v>
      </c>
      <c r="AD6422" s="512">
        <f t="shared" ref="AD6422:AD6485" si="200">B6422</f>
        <v>18</v>
      </c>
      <c r="AJ6422" s="504">
        <v>357</v>
      </c>
    </row>
    <row r="6423" spans="1:36" x14ac:dyDescent="0.2">
      <c r="A6423" s="511">
        <v>42271</v>
      </c>
      <c r="B6423" s="512">
        <v>19</v>
      </c>
      <c r="H6423" s="504">
        <v>376.08199999999999</v>
      </c>
      <c r="O6423" s="511">
        <v>42636</v>
      </c>
      <c r="P6423" s="512">
        <v>19</v>
      </c>
      <c r="V6423" s="504">
        <v>271.76100000000002</v>
      </c>
      <c r="AC6423" s="511">
        <f t="shared" ref="AC6423:AC6486" si="201">AC6422+1/24</f>
        <v>43002.749999984473</v>
      </c>
      <c r="AD6423" s="512">
        <f t="shared" si="200"/>
        <v>19</v>
      </c>
      <c r="AJ6423" s="504">
        <v>343</v>
      </c>
    </row>
    <row r="6424" spans="1:36" x14ac:dyDescent="0.2">
      <c r="A6424" s="511">
        <v>42271</v>
      </c>
      <c r="B6424" s="512">
        <v>20</v>
      </c>
      <c r="H6424" s="504">
        <v>373.15499999999997</v>
      </c>
      <c r="O6424" s="511">
        <v>42636</v>
      </c>
      <c r="P6424" s="512">
        <v>20</v>
      </c>
      <c r="V6424" s="504">
        <v>275.75400000000002</v>
      </c>
      <c r="AC6424" s="511">
        <f t="shared" si="201"/>
        <v>43002.791666651137</v>
      </c>
      <c r="AD6424" s="512">
        <f t="shared" si="200"/>
        <v>20</v>
      </c>
      <c r="AJ6424" s="504">
        <v>335</v>
      </c>
    </row>
    <row r="6425" spans="1:36" x14ac:dyDescent="0.2">
      <c r="A6425" s="511">
        <v>42271</v>
      </c>
      <c r="B6425" s="512">
        <v>21</v>
      </c>
      <c r="H6425" s="504">
        <v>361.76900000000001</v>
      </c>
      <c r="O6425" s="511">
        <v>42636</v>
      </c>
      <c r="P6425" s="512">
        <v>21</v>
      </c>
      <c r="V6425" s="504">
        <v>271.08800000000002</v>
      </c>
      <c r="AC6425" s="511">
        <f t="shared" si="201"/>
        <v>43002.833333317802</v>
      </c>
      <c r="AD6425" s="512">
        <f t="shared" si="200"/>
        <v>21</v>
      </c>
      <c r="AJ6425" s="504">
        <v>326</v>
      </c>
    </row>
    <row r="6426" spans="1:36" x14ac:dyDescent="0.2">
      <c r="A6426" s="511">
        <v>42271</v>
      </c>
      <c r="B6426" s="512">
        <v>22</v>
      </c>
      <c r="H6426" s="504">
        <v>336.959</v>
      </c>
      <c r="O6426" s="511">
        <v>42636</v>
      </c>
      <c r="P6426" s="512">
        <v>22</v>
      </c>
      <c r="V6426" s="504">
        <v>262.512</v>
      </c>
      <c r="AC6426" s="511">
        <f t="shared" si="201"/>
        <v>43002.874999984466</v>
      </c>
      <c r="AD6426" s="512">
        <f t="shared" si="200"/>
        <v>22</v>
      </c>
      <c r="AJ6426" s="504">
        <v>302</v>
      </c>
    </row>
    <row r="6427" spans="1:36" x14ac:dyDescent="0.2">
      <c r="A6427" s="511">
        <v>42271</v>
      </c>
      <c r="B6427" s="512">
        <v>23</v>
      </c>
      <c r="H6427" s="504">
        <v>301.38600000000002</v>
      </c>
      <c r="O6427" s="511">
        <v>42636</v>
      </c>
      <c r="P6427" s="512">
        <v>23</v>
      </c>
      <c r="V6427" s="504">
        <v>246.535</v>
      </c>
      <c r="AC6427" s="511">
        <f t="shared" si="201"/>
        <v>43002.91666665113</v>
      </c>
      <c r="AD6427" s="512">
        <f t="shared" si="200"/>
        <v>23</v>
      </c>
      <c r="AJ6427" s="504">
        <v>268</v>
      </c>
    </row>
    <row r="6428" spans="1:36" x14ac:dyDescent="0.2">
      <c r="A6428" s="511">
        <v>42271</v>
      </c>
      <c r="B6428" s="512">
        <v>24</v>
      </c>
      <c r="H6428" s="504">
        <v>270.11599999999999</v>
      </c>
      <c r="O6428" s="511">
        <v>42636</v>
      </c>
      <c r="P6428" s="512">
        <v>24</v>
      </c>
      <c r="V6428" s="504">
        <v>225.50899999999999</v>
      </c>
      <c r="AC6428" s="511">
        <f t="shared" si="201"/>
        <v>43002.958333317794</v>
      </c>
      <c r="AD6428" s="512">
        <f t="shared" si="200"/>
        <v>24</v>
      </c>
      <c r="AJ6428" s="504">
        <v>236</v>
      </c>
    </row>
    <row r="6429" spans="1:36" x14ac:dyDescent="0.2">
      <c r="A6429" s="511">
        <v>42272</v>
      </c>
      <c r="B6429" s="512">
        <v>1</v>
      </c>
      <c r="H6429" s="504">
        <v>249.18299999999999</v>
      </c>
      <c r="O6429" s="511">
        <v>42637</v>
      </c>
      <c r="P6429" s="512">
        <v>1</v>
      </c>
      <c r="V6429" s="504">
        <v>214.893</v>
      </c>
      <c r="AC6429" s="511">
        <f t="shared" si="201"/>
        <v>43002.999999984459</v>
      </c>
      <c r="AD6429" s="512">
        <f t="shared" si="200"/>
        <v>1</v>
      </c>
      <c r="AJ6429" s="504">
        <v>219</v>
      </c>
    </row>
    <row r="6430" spans="1:36" x14ac:dyDescent="0.2">
      <c r="A6430" s="511">
        <v>42272</v>
      </c>
      <c r="B6430" s="512">
        <v>2</v>
      </c>
      <c r="H6430" s="504">
        <v>234.571</v>
      </c>
      <c r="O6430" s="511">
        <v>42637</v>
      </c>
      <c r="P6430" s="512">
        <v>2</v>
      </c>
      <c r="V6430" s="504">
        <v>207.215</v>
      </c>
      <c r="AC6430" s="511">
        <f t="shared" si="201"/>
        <v>43003.041666651123</v>
      </c>
      <c r="AD6430" s="512">
        <f t="shared" si="200"/>
        <v>2</v>
      </c>
      <c r="AJ6430" s="504">
        <v>212</v>
      </c>
    </row>
    <row r="6431" spans="1:36" x14ac:dyDescent="0.2">
      <c r="A6431" s="511">
        <v>42272</v>
      </c>
      <c r="B6431" s="512">
        <v>3</v>
      </c>
      <c r="H6431" s="504">
        <v>224.453</v>
      </c>
      <c r="O6431" s="511">
        <v>42637</v>
      </c>
      <c r="P6431" s="512">
        <v>3</v>
      </c>
      <c r="V6431" s="504">
        <v>201.27199999999999</v>
      </c>
      <c r="AC6431" s="511">
        <f t="shared" si="201"/>
        <v>43003.083333317787</v>
      </c>
      <c r="AD6431" s="512">
        <f t="shared" si="200"/>
        <v>3</v>
      </c>
      <c r="AJ6431" s="504">
        <v>208</v>
      </c>
    </row>
    <row r="6432" spans="1:36" x14ac:dyDescent="0.2">
      <c r="A6432" s="511">
        <v>42272</v>
      </c>
      <c r="B6432" s="512">
        <v>4</v>
      </c>
      <c r="H6432" s="504">
        <v>219.511</v>
      </c>
      <c r="O6432" s="511">
        <v>42637</v>
      </c>
      <c r="P6432" s="512">
        <v>4</v>
      </c>
      <c r="V6432" s="504">
        <v>197.697</v>
      </c>
      <c r="AC6432" s="511">
        <f t="shared" si="201"/>
        <v>43003.124999984451</v>
      </c>
      <c r="AD6432" s="512">
        <f t="shared" si="200"/>
        <v>4</v>
      </c>
      <c r="AJ6432" s="504">
        <v>206</v>
      </c>
    </row>
    <row r="6433" spans="1:36" x14ac:dyDescent="0.2">
      <c r="A6433" s="511">
        <v>42272</v>
      </c>
      <c r="B6433" s="512">
        <v>5</v>
      </c>
      <c r="H6433" s="504">
        <v>221.31700000000001</v>
      </c>
      <c r="O6433" s="511">
        <v>42637</v>
      </c>
      <c r="P6433" s="512">
        <v>5</v>
      </c>
      <c r="V6433" s="504">
        <v>196.398</v>
      </c>
      <c r="AC6433" s="511">
        <f t="shared" si="201"/>
        <v>43003.166666651116</v>
      </c>
      <c r="AD6433" s="512">
        <f t="shared" si="200"/>
        <v>5</v>
      </c>
      <c r="AJ6433" s="504">
        <v>207</v>
      </c>
    </row>
    <row r="6434" spans="1:36" x14ac:dyDescent="0.2">
      <c r="A6434" s="511">
        <v>42272</v>
      </c>
      <c r="B6434" s="512">
        <v>6</v>
      </c>
      <c r="H6434" s="504">
        <v>229.46700000000001</v>
      </c>
      <c r="O6434" s="511">
        <v>42637</v>
      </c>
      <c r="P6434" s="512">
        <v>6</v>
      </c>
      <c r="V6434" s="504">
        <v>198.511</v>
      </c>
      <c r="AC6434" s="511">
        <f t="shared" si="201"/>
        <v>43003.20833331778</v>
      </c>
      <c r="AD6434" s="512">
        <f t="shared" si="200"/>
        <v>6</v>
      </c>
      <c r="AJ6434" s="504">
        <v>210</v>
      </c>
    </row>
    <row r="6435" spans="1:36" x14ac:dyDescent="0.2">
      <c r="A6435" s="511">
        <v>42272</v>
      </c>
      <c r="B6435" s="512">
        <v>7</v>
      </c>
      <c r="H6435" s="504">
        <v>247.30500000000001</v>
      </c>
      <c r="O6435" s="511">
        <v>42637</v>
      </c>
      <c r="P6435" s="512">
        <v>7</v>
      </c>
      <c r="V6435" s="504">
        <v>205.74100000000001</v>
      </c>
      <c r="AC6435" s="511">
        <f t="shared" si="201"/>
        <v>43003.249999984444</v>
      </c>
      <c r="AD6435" s="512">
        <f t="shared" si="200"/>
        <v>7</v>
      </c>
      <c r="AJ6435" s="504">
        <v>218</v>
      </c>
    </row>
    <row r="6436" spans="1:36" x14ac:dyDescent="0.2">
      <c r="A6436" s="511">
        <v>42272</v>
      </c>
      <c r="B6436" s="512">
        <v>8</v>
      </c>
      <c r="H6436" s="504">
        <v>253.358</v>
      </c>
      <c r="O6436" s="511">
        <v>42637</v>
      </c>
      <c r="P6436" s="512">
        <v>8</v>
      </c>
      <c r="V6436" s="504">
        <v>209.04900000000001</v>
      </c>
      <c r="AC6436" s="511">
        <f t="shared" si="201"/>
        <v>43003.291666651108</v>
      </c>
      <c r="AD6436" s="512">
        <f t="shared" si="200"/>
        <v>8</v>
      </c>
      <c r="AJ6436" s="504">
        <v>230</v>
      </c>
    </row>
    <row r="6437" spans="1:36" x14ac:dyDescent="0.2">
      <c r="A6437" s="511">
        <v>42272</v>
      </c>
      <c r="B6437" s="512">
        <v>9</v>
      </c>
      <c r="H6437" s="504">
        <v>258.96100000000001</v>
      </c>
      <c r="O6437" s="511">
        <v>42637</v>
      </c>
      <c r="P6437" s="512">
        <v>9</v>
      </c>
      <c r="V6437" s="504">
        <v>217.43600000000001</v>
      </c>
      <c r="AC6437" s="511">
        <f t="shared" si="201"/>
        <v>43003.333333317772</v>
      </c>
      <c r="AD6437" s="512">
        <f t="shared" si="200"/>
        <v>9</v>
      </c>
      <c r="AJ6437" s="504">
        <v>237</v>
      </c>
    </row>
    <row r="6438" spans="1:36" x14ac:dyDescent="0.2">
      <c r="A6438" s="511">
        <v>42272</v>
      </c>
      <c r="B6438" s="512">
        <v>10</v>
      </c>
      <c r="H6438" s="504">
        <v>271.07600000000002</v>
      </c>
      <c r="O6438" s="511">
        <v>42637</v>
      </c>
      <c r="P6438" s="512">
        <v>10</v>
      </c>
      <c r="V6438" s="504">
        <v>226.64500000000001</v>
      </c>
      <c r="AC6438" s="511">
        <f t="shared" si="201"/>
        <v>43003.374999984437</v>
      </c>
      <c r="AD6438" s="512">
        <f t="shared" si="200"/>
        <v>10</v>
      </c>
      <c r="AJ6438" s="504">
        <v>245</v>
      </c>
    </row>
    <row r="6439" spans="1:36" x14ac:dyDescent="0.2">
      <c r="A6439" s="511">
        <v>42272</v>
      </c>
      <c r="B6439" s="512">
        <v>11</v>
      </c>
      <c r="H6439" s="504">
        <v>289.50099999999998</v>
      </c>
      <c r="O6439" s="511">
        <v>42637</v>
      </c>
      <c r="P6439" s="512">
        <v>11</v>
      </c>
      <c r="V6439" s="504">
        <v>234.93799999999999</v>
      </c>
      <c r="AC6439" s="511">
        <f t="shared" si="201"/>
        <v>43003.416666651101</v>
      </c>
      <c r="AD6439" s="512">
        <f t="shared" si="200"/>
        <v>11</v>
      </c>
      <c r="AJ6439" s="504">
        <v>256</v>
      </c>
    </row>
    <row r="6440" spans="1:36" x14ac:dyDescent="0.2">
      <c r="A6440" s="511">
        <v>42272</v>
      </c>
      <c r="B6440" s="512">
        <v>12</v>
      </c>
      <c r="H6440" s="504">
        <v>306.63099999999997</v>
      </c>
      <c r="O6440" s="511">
        <v>42637</v>
      </c>
      <c r="P6440" s="512">
        <v>12</v>
      </c>
      <c r="V6440" s="504">
        <v>241.762</v>
      </c>
      <c r="AC6440" s="511">
        <f t="shared" si="201"/>
        <v>43003.458333317765</v>
      </c>
      <c r="AD6440" s="512">
        <f t="shared" si="200"/>
        <v>12</v>
      </c>
      <c r="AJ6440" s="504">
        <v>266</v>
      </c>
    </row>
    <row r="6441" spans="1:36" x14ac:dyDescent="0.2">
      <c r="A6441" s="511">
        <v>42272</v>
      </c>
      <c r="B6441" s="512">
        <v>13</v>
      </c>
      <c r="H6441" s="504">
        <v>329.95</v>
      </c>
      <c r="O6441" s="511">
        <v>42637</v>
      </c>
      <c r="P6441" s="512">
        <v>13</v>
      </c>
      <c r="V6441" s="504">
        <v>248.07900000000001</v>
      </c>
      <c r="AC6441" s="511">
        <f t="shared" si="201"/>
        <v>43003.499999984429</v>
      </c>
      <c r="AD6441" s="512">
        <f t="shared" si="200"/>
        <v>13</v>
      </c>
      <c r="AJ6441" s="504">
        <v>280</v>
      </c>
    </row>
    <row r="6442" spans="1:36" x14ac:dyDescent="0.2">
      <c r="A6442" s="511">
        <v>42272</v>
      </c>
      <c r="B6442" s="512">
        <v>14</v>
      </c>
      <c r="H6442" s="504">
        <v>355.99400000000003</v>
      </c>
      <c r="O6442" s="511">
        <v>42637</v>
      </c>
      <c r="P6442" s="512">
        <v>14</v>
      </c>
      <c r="V6442" s="504">
        <v>257.86399999999998</v>
      </c>
      <c r="AC6442" s="511">
        <f t="shared" si="201"/>
        <v>43003.541666651094</v>
      </c>
      <c r="AD6442" s="512">
        <f t="shared" si="200"/>
        <v>14</v>
      </c>
      <c r="AJ6442" s="504">
        <v>294</v>
      </c>
    </row>
    <row r="6443" spans="1:36" x14ac:dyDescent="0.2">
      <c r="A6443" s="511">
        <v>42272</v>
      </c>
      <c r="B6443" s="512">
        <v>15</v>
      </c>
      <c r="H6443" s="504">
        <v>376.18099999999998</v>
      </c>
      <c r="O6443" s="511">
        <v>42637</v>
      </c>
      <c r="P6443" s="512">
        <v>15</v>
      </c>
      <c r="V6443" s="504">
        <v>271.572</v>
      </c>
      <c r="AC6443" s="511">
        <f t="shared" si="201"/>
        <v>43003.583333317758</v>
      </c>
      <c r="AD6443" s="512">
        <f t="shared" si="200"/>
        <v>15</v>
      </c>
      <c r="AJ6443" s="504">
        <v>311</v>
      </c>
    </row>
    <row r="6444" spans="1:36" x14ac:dyDescent="0.2">
      <c r="A6444" s="511">
        <v>42272</v>
      </c>
      <c r="B6444" s="512">
        <v>16</v>
      </c>
      <c r="H6444" s="504">
        <v>396.62200000000001</v>
      </c>
      <c r="O6444" s="511">
        <v>42637</v>
      </c>
      <c r="P6444" s="512">
        <v>16</v>
      </c>
      <c r="V6444" s="504">
        <v>284.85500000000002</v>
      </c>
      <c r="AC6444" s="511">
        <f t="shared" si="201"/>
        <v>43003.624999984422</v>
      </c>
      <c r="AD6444" s="512">
        <f t="shared" si="200"/>
        <v>16</v>
      </c>
      <c r="AJ6444" s="504">
        <v>328</v>
      </c>
    </row>
    <row r="6445" spans="1:36" x14ac:dyDescent="0.2">
      <c r="A6445" s="511">
        <v>42272</v>
      </c>
      <c r="B6445" s="512">
        <v>17</v>
      </c>
      <c r="H6445" s="504">
        <v>409.16500000000002</v>
      </c>
      <c r="O6445" s="511">
        <v>42637</v>
      </c>
      <c r="P6445" s="512">
        <v>17</v>
      </c>
      <c r="V6445" s="504">
        <v>295.00700000000001</v>
      </c>
      <c r="AC6445" s="511">
        <f t="shared" si="201"/>
        <v>43003.666666651086</v>
      </c>
      <c r="AD6445" s="512">
        <f t="shared" si="200"/>
        <v>17</v>
      </c>
      <c r="AJ6445" s="504">
        <v>344</v>
      </c>
    </row>
    <row r="6446" spans="1:36" x14ac:dyDescent="0.2">
      <c r="A6446" s="511">
        <v>42272</v>
      </c>
      <c r="B6446" s="512">
        <v>18</v>
      </c>
      <c r="H6446" s="504">
        <v>402.13900000000001</v>
      </c>
      <c r="O6446" s="511">
        <v>42637</v>
      </c>
      <c r="P6446" s="512">
        <v>18</v>
      </c>
      <c r="V6446" s="504">
        <v>299.85399999999998</v>
      </c>
      <c r="AC6446" s="511">
        <f t="shared" si="201"/>
        <v>43003.708333317751</v>
      </c>
      <c r="AD6446" s="512">
        <f t="shared" si="200"/>
        <v>18</v>
      </c>
      <c r="AJ6446" s="504">
        <v>352</v>
      </c>
    </row>
    <row r="6447" spans="1:36" x14ac:dyDescent="0.2">
      <c r="A6447" s="511">
        <v>42272</v>
      </c>
      <c r="B6447" s="512">
        <v>19</v>
      </c>
      <c r="H6447" s="504">
        <v>379.16800000000001</v>
      </c>
      <c r="O6447" s="511">
        <v>42637</v>
      </c>
      <c r="P6447" s="512">
        <v>19</v>
      </c>
      <c r="V6447" s="504">
        <v>294.10599999999999</v>
      </c>
      <c r="AC6447" s="511">
        <f t="shared" si="201"/>
        <v>43003.749999984415</v>
      </c>
      <c r="AD6447" s="512">
        <f t="shared" si="200"/>
        <v>19</v>
      </c>
      <c r="AJ6447" s="504">
        <v>340</v>
      </c>
    </row>
    <row r="6448" spans="1:36" x14ac:dyDescent="0.2">
      <c r="A6448" s="511">
        <v>42272</v>
      </c>
      <c r="B6448" s="512">
        <v>20</v>
      </c>
      <c r="H6448" s="504">
        <v>364.43400000000003</v>
      </c>
      <c r="O6448" s="511">
        <v>42637</v>
      </c>
      <c r="P6448" s="512">
        <v>20</v>
      </c>
      <c r="V6448" s="504">
        <v>293.48500000000001</v>
      </c>
      <c r="AC6448" s="511">
        <f t="shared" si="201"/>
        <v>43003.791666651079</v>
      </c>
      <c r="AD6448" s="512">
        <f t="shared" si="200"/>
        <v>20</v>
      </c>
      <c r="AJ6448" s="504">
        <v>335</v>
      </c>
    </row>
    <row r="6449" spans="1:36" x14ac:dyDescent="0.2">
      <c r="A6449" s="511">
        <v>42272</v>
      </c>
      <c r="B6449" s="512">
        <v>21</v>
      </c>
      <c r="H6449" s="504">
        <v>346.69900000000001</v>
      </c>
      <c r="O6449" s="511">
        <v>42637</v>
      </c>
      <c r="P6449" s="512">
        <v>21</v>
      </c>
      <c r="V6449" s="504">
        <v>283.70100000000002</v>
      </c>
      <c r="AC6449" s="511">
        <f t="shared" si="201"/>
        <v>43003.833333317743</v>
      </c>
      <c r="AD6449" s="512">
        <f t="shared" si="200"/>
        <v>21</v>
      </c>
      <c r="AJ6449" s="504">
        <v>330</v>
      </c>
    </row>
    <row r="6450" spans="1:36" x14ac:dyDescent="0.2">
      <c r="A6450" s="511">
        <v>42272</v>
      </c>
      <c r="B6450" s="512">
        <v>22</v>
      </c>
      <c r="H6450" s="504">
        <v>324.202</v>
      </c>
      <c r="O6450" s="511">
        <v>42637</v>
      </c>
      <c r="P6450" s="512">
        <v>22</v>
      </c>
      <c r="V6450" s="504">
        <v>268.517</v>
      </c>
      <c r="AC6450" s="511">
        <f t="shared" si="201"/>
        <v>43003.874999984408</v>
      </c>
      <c r="AD6450" s="512">
        <f t="shared" si="200"/>
        <v>22</v>
      </c>
      <c r="AJ6450" s="504">
        <v>308</v>
      </c>
    </row>
    <row r="6451" spans="1:36" x14ac:dyDescent="0.2">
      <c r="A6451" s="511">
        <v>42272</v>
      </c>
      <c r="B6451" s="512">
        <v>23</v>
      </c>
      <c r="H6451" s="504">
        <v>291.858</v>
      </c>
      <c r="O6451" s="511">
        <v>42637</v>
      </c>
      <c r="P6451" s="512">
        <v>23</v>
      </c>
      <c r="V6451" s="504">
        <v>249.78800000000001</v>
      </c>
      <c r="AC6451" s="511">
        <f t="shared" si="201"/>
        <v>43003.916666651072</v>
      </c>
      <c r="AD6451" s="512">
        <f t="shared" si="200"/>
        <v>23</v>
      </c>
      <c r="AJ6451" s="504">
        <v>276</v>
      </c>
    </row>
    <row r="6452" spans="1:36" x14ac:dyDescent="0.2">
      <c r="A6452" s="511">
        <v>42272</v>
      </c>
      <c r="B6452" s="512">
        <v>24</v>
      </c>
      <c r="H6452" s="504">
        <v>263.19</v>
      </c>
      <c r="O6452" s="511">
        <v>42637</v>
      </c>
      <c r="P6452" s="512">
        <v>24</v>
      </c>
      <c r="V6452" s="504">
        <v>230.029</v>
      </c>
      <c r="AC6452" s="511">
        <f t="shared" si="201"/>
        <v>43003.958333317736</v>
      </c>
      <c r="AD6452" s="512">
        <f t="shared" si="200"/>
        <v>24</v>
      </c>
      <c r="AJ6452" s="504">
        <v>244</v>
      </c>
    </row>
    <row r="6453" spans="1:36" x14ac:dyDescent="0.2">
      <c r="A6453" s="511">
        <v>42273</v>
      </c>
      <c r="B6453" s="512">
        <v>1</v>
      </c>
      <c r="H6453" s="504">
        <v>244.31</v>
      </c>
      <c r="O6453" s="511">
        <v>42638</v>
      </c>
      <c r="P6453" s="512">
        <v>1</v>
      </c>
      <c r="V6453" s="504">
        <v>215.03299999999999</v>
      </c>
      <c r="AC6453" s="511">
        <f t="shared" si="201"/>
        <v>43003.9999999844</v>
      </c>
      <c r="AD6453" s="512">
        <f t="shared" si="200"/>
        <v>1</v>
      </c>
      <c r="AJ6453" s="504">
        <v>224</v>
      </c>
    </row>
    <row r="6454" spans="1:36" x14ac:dyDescent="0.2">
      <c r="A6454" s="511">
        <v>42273</v>
      </c>
      <c r="B6454" s="512">
        <v>2</v>
      </c>
      <c r="H6454" s="504">
        <v>231.39599999999999</v>
      </c>
      <c r="O6454" s="511">
        <v>42638</v>
      </c>
      <c r="P6454" s="512">
        <v>2</v>
      </c>
      <c r="V6454" s="504">
        <v>205.45400000000001</v>
      </c>
      <c r="AC6454" s="511">
        <f t="shared" si="201"/>
        <v>43004.041666651065</v>
      </c>
      <c r="AD6454" s="512">
        <f t="shared" si="200"/>
        <v>2</v>
      </c>
      <c r="AJ6454" s="504">
        <v>216</v>
      </c>
    </row>
    <row r="6455" spans="1:36" x14ac:dyDescent="0.2">
      <c r="A6455" s="511">
        <v>42273</v>
      </c>
      <c r="B6455" s="512">
        <v>3</v>
      </c>
      <c r="H6455" s="504">
        <v>221.68299999999999</v>
      </c>
      <c r="O6455" s="511">
        <v>42638</v>
      </c>
      <c r="P6455" s="512">
        <v>3</v>
      </c>
      <c r="V6455" s="504">
        <v>197.79900000000001</v>
      </c>
      <c r="AC6455" s="511">
        <f t="shared" si="201"/>
        <v>43004.083333317729</v>
      </c>
      <c r="AD6455" s="512">
        <f t="shared" si="200"/>
        <v>3</v>
      </c>
      <c r="AJ6455" s="504">
        <v>212</v>
      </c>
    </row>
    <row r="6456" spans="1:36" x14ac:dyDescent="0.2">
      <c r="A6456" s="511">
        <v>42273</v>
      </c>
      <c r="B6456" s="512">
        <v>4</v>
      </c>
      <c r="H6456" s="504">
        <v>214.958</v>
      </c>
      <c r="O6456" s="511">
        <v>42638</v>
      </c>
      <c r="P6456" s="512">
        <v>4</v>
      </c>
      <c r="V6456" s="504">
        <v>191.98400000000001</v>
      </c>
      <c r="AC6456" s="511">
        <f t="shared" si="201"/>
        <v>43004.124999984393</v>
      </c>
      <c r="AD6456" s="512">
        <f t="shared" si="200"/>
        <v>4</v>
      </c>
      <c r="AJ6456" s="504">
        <v>209</v>
      </c>
    </row>
    <row r="6457" spans="1:36" x14ac:dyDescent="0.2">
      <c r="A6457" s="511">
        <v>42273</v>
      </c>
      <c r="B6457" s="512">
        <v>5</v>
      </c>
      <c r="H6457" s="504">
        <v>212.4</v>
      </c>
      <c r="O6457" s="511">
        <v>42638</v>
      </c>
      <c r="P6457" s="512">
        <v>5</v>
      </c>
      <c r="V6457" s="504">
        <v>190.93700000000001</v>
      </c>
      <c r="AC6457" s="511">
        <f t="shared" si="201"/>
        <v>43004.166666651057</v>
      </c>
      <c r="AD6457" s="512">
        <f t="shared" si="200"/>
        <v>5</v>
      </c>
      <c r="AJ6457" s="504">
        <v>209</v>
      </c>
    </row>
    <row r="6458" spans="1:36" x14ac:dyDescent="0.2">
      <c r="A6458" s="511">
        <v>42273</v>
      </c>
      <c r="B6458" s="512">
        <v>6</v>
      </c>
      <c r="H6458" s="504">
        <v>213.61500000000001</v>
      </c>
      <c r="O6458" s="511">
        <v>42638</v>
      </c>
      <c r="P6458" s="512">
        <v>6</v>
      </c>
      <c r="V6458" s="504">
        <v>189.92500000000001</v>
      </c>
      <c r="AC6458" s="511">
        <f t="shared" si="201"/>
        <v>43004.208333317722</v>
      </c>
      <c r="AD6458" s="512">
        <f t="shared" si="200"/>
        <v>6</v>
      </c>
      <c r="AJ6458" s="504">
        <v>211</v>
      </c>
    </row>
    <row r="6459" spans="1:36" x14ac:dyDescent="0.2">
      <c r="A6459" s="511">
        <v>42273</v>
      </c>
      <c r="B6459" s="512">
        <v>7</v>
      </c>
      <c r="H6459" s="504">
        <v>220.90799999999999</v>
      </c>
      <c r="O6459" s="511">
        <v>42638</v>
      </c>
      <c r="P6459" s="512">
        <v>7</v>
      </c>
      <c r="V6459" s="504">
        <v>190.363</v>
      </c>
      <c r="AC6459" s="511">
        <f t="shared" si="201"/>
        <v>43004.249999984386</v>
      </c>
      <c r="AD6459" s="512">
        <f t="shared" si="200"/>
        <v>7</v>
      </c>
      <c r="AJ6459" s="504">
        <v>218</v>
      </c>
    </row>
    <row r="6460" spans="1:36" x14ac:dyDescent="0.2">
      <c r="A6460" s="511">
        <v>42273</v>
      </c>
      <c r="B6460" s="512">
        <v>8</v>
      </c>
      <c r="H6460" s="504">
        <v>222.21100000000001</v>
      </c>
      <c r="O6460" s="511">
        <v>42638</v>
      </c>
      <c r="P6460" s="512">
        <v>8</v>
      </c>
      <c r="V6460" s="504">
        <v>188.73699999999999</v>
      </c>
      <c r="AC6460" s="511">
        <f t="shared" si="201"/>
        <v>43004.29166665105</v>
      </c>
      <c r="AD6460" s="512">
        <f t="shared" si="200"/>
        <v>8</v>
      </c>
      <c r="AJ6460" s="504">
        <v>227</v>
      </c>
    </row>
    <row r="6461" spans="1:36" x14ac:dyDescent="0.2">
      <c r="A6461" s="511">
        <v>42273</v>
      </c>
      <c r="B6461" s="512">
        <v>9</v>
      </c>
      <c r="H6461" s="504">
        <v>234.00200000000001</v>
      </c>
      <c r="O6461" s="511">
        <v>42638</v>
      </c>
      <c r="P6461" s="512">
        <v>9</v>
      </c>
      <c r="V6461" s="504">
        <v>195.49299999999999</v>
      </c>
      <c r="AC6461" s="511">
        <f t="shared" si="201"/>
        <v>43004.333333317714</v>
      </c>
      <c r="AD6461" s="512">
        <f t="shared" si="200"/>
        <v>9</v>
      </c>
      <c r="AJ6461" s="504">
        <v>233</v>
      </c>
    </row>
    <row r="6462" spans="1:36" x14ac:dyDescent="0.2">
      <c r="A6462" s="511">
        <v>42273</v>
      </c>
      <c r="B6462" s="512">
        <v>10</v>
      </c>
      <c r="H6462" s="504">
        <v>250.09299999999999</v>
      </c>
      <c r="O6462" s="511">
        <v>42638</v>
      </c>
      <c r="P6462" s="512">
        <v>10</v>
      </c>
      <c r="V6462" s="504">
        <v>205.238</v>
      </c>
      <c r="AC6462" s="511">
        <f t="shared" si="201"/>
        <v>43004.374999984379</v>
      </c>
      <c r="AD6462" s="512">
        <f t="shared" si="200"/>
        <v>10</v>
      </c>
      <c r="AJ6462" s="504">
        <v>242</v>
      </c>
    </row>
    <row r="6463" spans="1:36" x14ac:dyDescent="0.2">
      <c r="A6463" s="511">
        <v>42273</v>
      </c>
      <c r="B6463" s="512">
        <v>11</v>
      </c>
      <c r="H6463" s="504">
        <v>268.072</v>
      </c>
      <c r="O6463" s="511">
        <v>42638</v>
      </c>
      <c r="P6463" s="512">
        <v>11</v>
      </c>
      <c r="V6463" s="504">
        <v>218.471</v>
      </c>
      <c r="AC6463" s="511">
        <f t="shared" si="201"/>
        <v>43004.416666651043</v>
      </c>
      <c r="AD6463" s="512">
        <f t="shared" si="200"/>
        <v>11</v>
      </c>
      <c r="AJ6463" s="504">
        <v>254</v>
      </c>
    </row>
    <row r="6464" spans="1:36" x14ac:dyDescent="0.2">
      <c r="A6464" s="511">
        <v>42273</v>
      </c>
      <c r="B6464" s="512">
        <v>12</v>
      </c>
      <c r="H6464" s="504">
        <v>288.22899999999998</v>
      </c>
      <c r="O6464" s="511">
        <v>42638</v>
      </c>
      <c r="P6464" s="512">
        <v>12</v>
      </c>
      <c r="V6464" s="504">
        <v>231.37299999999999</v>
      </c>
      <c r="AC6464" s="511">
        <f t="shared" si="201"/>
        <v>43004.458333317707</v>
      </c>
      <c r="AD6464" s="512">
        <f t="shared" si="200"/>
        <v>12</v>
      </c>
      <c r="AJ6464" s="504">
        <v>268</v>
      </c>
    </row>
    <row r="6465" spans="1:36" x14ac:dyDescent="0.2">
      <c r="A6465" s="511">
        <v>42273</v>
      </c>
      <c r="B6465" s="512">
        <v>13</v>
      </c>
      <c r="H6465" s="504">
        <v>313.29700000000003</v>
      </c>
      <c r="O6465" s="511">
        <v>42638</v>
      </c>
      <c r="P6465" s="512">
        <v>13</v>
      </c>
      <c r="V6465" s="504">
        <v>247.73699999999999</v>
      </c>
      <c r="AC6465" s="511">
        <f t="shared" si="201"/>
        <v>43004.499999984371</v>
      </c>
      <c r="AD6465" s="512">
        <f t="shared" si="200"/>
        <v>13</v>
      </c>
      <c r="AJ6465" s="504">
        <v>285</v>
      </c>
    </row>
    <row r="6466" spans="1:36" x14ac:dyDescent="0.2">
      <c r="A6466" s="511">
        <v>42273</v>
      </c>
      <c r="B6466" s="512">
        <v>14</v>
      </c>
      <c r="H6466" s="504">
        <v>338.83100000000002</v>
      </c>
      <c r="O6466" s="511">
        <v>42638</v>
      </c>
      <c r="P6466" s="512">
        <v>14</v>
      </c>
      <c r="V6466" s="504">
        <v>269.93700000000001</v>
      </c>
      <c r="AC6466" s="511">
        <f t="shared" si="201"/>
        <v>43004.541666651035</v>
      </c>
      <c r="AD6466" s="512">
        <f t="shared" si="200"/>
        <v>14</v>
      </c>
      <c r="AJ6466" s="504">
        <v>303</v>
      </c>
    </row>
    <row r="6467" spans="1:36" x14ac:dyDescent="0.2">
      <c r="A6467" s="511">
        <v>42273</v>
      </c>
      <c r="B6467" s="512">
        <v>15</v>
      </c>
      <c r="H6467" s="504">
        <v>362.41899999999998</v>
      </c>
      <c r="O6467" s="511">
        <v>42638</v>
      </c>
      <c r="P6467" s="512">
        <v>15</v>
      </c>
      <c r="V6467" s="504">
        <v>298.08600000000001</v>
      </c>
      <c r="AC6467" s="511">
        <f t="shared" si="201"/>
        <v>43004.5833333177</v>
      </c>
      <c r="AD6467" s="512">
        <f t="shared" si="200"/>
        <v>15</v>
      </c>
      <c r="AJ6467" s="504">
        <v>325</v>
      </c>
    </row>
    <row r="6468" spans="1:36" x14ac:dyDescent="0.2">
      <c r="A6468" s="511">
        <v>42273</v>
      </c>
      <c r="B6468" s="512">
        <v>16</v>
      </c>
      <c r="H6468" s="504">
        <v>378.45100000000002</v>
      </c>
      <c r="O6468" s="511">
        <v>42638</v>
      </c>
      <c r="P6468" s="512">
        <v>16</v>
      </c>
      <c r="V6468" s="504">
        <v>320.76900000000001</v>
      </c>
      <c r="AC6468" s="511">
        <f t="shared" si="201"/>
        <v>43004.624999984364</v>
      </c>
      <c r="AD6468" s="512">
        <f t="shared" si="200"/>
        <v>16</v>
      </c>
      <c r="AJ6468" s="504">
        <v>347</v>
      </c>
    </row>
    <row r="6469" spans="1:36" x14ac:dyDescent="0.2">
      <c r="A6469" s="511">
        <v>42273</v>
      </c>
      <c r="B6469" s="512">
        <v>17</v>
      </c>
      <c r="H6469" s="504">
        <v>385.97399999999999</v>
      </c>
      <c r="O6469" s="511">
        <v>42638</v>
      </c>
      <c r="P6469" s="512">
        <v>17</v>
      </c>
      <c r="V6469" s="504">
        <v>337.95</v>
      </c>
      <c r="AC6469" s="511">
        <f t="shared" si="201"/>
        <v>43004.666666651028</v>
      </c>
      <c r="AD6469" s="512">
        <f t="shared" si="200"/>
        <v>17</v>
      </c>
      <c r="AJ6469" s="504">
        <v>363</v>
      </c>
    </row>
    <row r="6470" spans="1:36" x14ac:dyDescent="0.2">
      <c r="A6470" s="511">
        <v>42273</v>
      </c>
      <c r="B6470" s="512">
        <v>18</v>
      </c>
      <c r="H6470" s="504">
        <v>381.63499999999999</v>
      </c>
      <c r="O6470" s="511">
        <v>42638</v>
      </c>
      <c r="P6470" s="512">
        <v>18</v>
      </c>
      <c r="V6470" s="504">
        <v>344.96699999999998</v>
      </c>
      <c r="AC6470" s="511">
        <f t="shared" si="201"/>
        <v>43004.708333317692</v>
      </c>
      <c r="AD6470" s="512">
        <f t="shared" si="200"/>
        <v>18</v>
      </c>
      <c r="AJ6470" s="504">
        <v>368</v>
      </c>
    </row>
    <row r="6471" spans="1:36" x14ac:dyDescent="0.2">
      <c r="A6471" s="511">
        <v>42273</v>
      </c>
      <c r="B6471" s="512">
        <v>19</v>
      </c>
      <c r="H6471" s="504">
        <v>364.17599999999999</v>
      </c>
      <c r="O6471" s="511">
        <v>42638</v>
      </c>
      <c r="P6471" s="512">
        <v>19</v>
      </c>
      <c r="V6471" s="504">
        <v>336.52499999999998</v>
      </c>
      <c r="AC6471" s="511">
        <f t="shared" si="201"/>
        <v>43004.749999984357</v>
      </c>
      <c r="AD6471" s="512">
        <f t="shared" si="200"/>
        <v>19</v>
      </c>
      <c r="AJ6471" s="504">
        <v>358</v>
      </c>
    </row>
    <row r="6472" spans="1:36" x14ac:dyDescent="0.2">
      <c r="A6472" s="511">
        <v>42273</v>
      </c>
      <c r="B6472" s="512">
        <v>20</v>
      </c>
      <c r="H6472" s="504">
        <v>356.39100000000002</v>
      </c>
      <c r="O6472" s="511">
        <v>42638</v>
      </c>
      <c r="P6472" s="512">
        <v>20</v>
      </c>
      <c r="V6472" s="504">
        <v>331.38499999999999</v>
      </c>
      <c r="AC6472" s="511">
        <f t="shared" si="201"/>
        <v>43004.791666651021</v>
      </c>
      <c r="AD6472" s="512">
        <f t="shared" si="200"/>
        <v>20</v>
      </c>
      <c r="AJ6472" s="504">
        <v>348</v>
      </c>
    </row>
    <row r="6473" spans="1:36" x14ac:dyDescent="0.2">
      <c r="A6473" s="511">
        <v>42273</v>
      </c>
      <c r="B6473" s="512">
        <v>21</v>
      </c>
      <c r="H6473" s="504">
        <v>339.92899999999997</v>
      </c>
      <c r="O6473" s="511">
        <v>42638</v>
      </c>
      <c r="P6473" s="512">
        <v>21</v>
      </c>
      <c r="V6473" s="504">
        <v>315.56900000000002</v>
      </c>
      <c r="AC6473" s="511">
        <f t="shared" si="201"/>
        <v>43004.833333317685</v>
      </c>
      <c r="AD6473" s="512">
        <f t="shared" si="200"/>
        <v>21</v>
      </c>
      <c r="AJ6473" s="504">
        <v>340</v>
      </c>
    </row>
    <row r="6474" spans="1:36" x14ac:dyDescent="0.2">
      <c r="A6474" s="511">
        <v>42273</v>
      </c>
      <c r="B6474" s="512">
        <v>22</v>
      </c>
      <c r="H6474" s="504">
        <v>316.12299999999999</v>
      </c>
      <c r="O6474" s="511">
        <v>42638</v>
      </c>
      <c r="P6474" s="512">
        <v>22</v>
      </c>
      <c r="V6474" s="504">
        <v>288.95</v>
      </c>
      <c r="AC6474" s="511">
        <f t="shared" si="201"/>
        <v>43004.874999984349</v>
      </c>
      <c r="AD6474" s="512">
        <f t="shared" si="200"/>
        <v>22</v>
      </c>
      <c r="AJ6474" s="504">
        <v>316</v>
      </c>
    </row>
    <row r="6475" spans="1:36" x14ac:dyDescent="0.2">
      <c r="A6475" s="511">
        <v>42273</v>
      </c>
      <c r="B6475" s="512">
        <v>23</v>
      </c>
      <c r="H6475" s="504">
        <v>288.94200000000001</v>
      </c>
      <c r="O6475" s="511">
        <v>42638</v>
      </c>
      <c r="P6475" s="512">
        <v>23</v>
      </c>
      <c r="V6475" s="504">
        <v>257.37099999999998</v>
      </c>
      <c r="AC6475" s="511">
        <f t="shared" si="201"/>
        <v>43004.916666651014</v>
      </c>
      <c r="AD6475" s="512">
        <f t="shared" si="200"/>
        <v>23</v>
      </c>
      <c r="AJ6475" s="504">
        <v>283</v>
      </c>
    </row>
    <row r="6476" spans="1:36" x14ac:dyDescent="0.2">
      <c r="A6476" s="511">
        <v>42273</v>
      </c>
      <c r="B6476" s="512">
        <v>24</v>
      </c>
      <c r="H6476" s="504">
        <v>257.70699999999999</v>
      </c>
      <c r="O6476" s="511">
        <v>42638</v>
      </c>
      <c r="P6476" s="512">
        <v>24</v>
      </c>
      <c r="V6476" s="504">
        <v>231.25200000000001</v>
      </c>
      <c r="AC6476" s="511">
        <f t="shared" si="201"/>
        <v>43004.958333317678</v>
      </c>
      <c r="AD6476" s="512">
        <f t="shared" si="200"/>
        <v>24</v>
      </c>
      <c r="AJ6476" s="504">
        <v>248</v>
      </c>
    </row>
    <row r="6477" spans="1:36" x14ac:dyDescent="0.2">
      <c r="A6477" s="511">
        <v>42274</v>
      </c>
      <c r="B6477" s="512">
        <v>1</v>
      </c>
      <c r="H6477" s="504">
        <v>237.49100000000001</v>
      </c>
      <c r="O6477" s="511">
        <v>42639</v>
      </c>
      <c r="P6477" s="512">
        <v>1</v>
      </c>
      <c r="V6477" s="504">
        <v>214.40600000000001</v>
      </c>
      <c r="AC6477" s="511">
        <f t="shared" si="201"/>
        <v>43004.999999984342</v>
      </c>
      <c r="AD6477" s="512">
        <f t="shared" si="200"/>
        <v>1</v>
      </c>
      <c r="AJ6477" s="504">
        <v>227</v>
      </c>
    </row>
    <row r="6478" spans="1:36" x14ac:dyDescent="0.2">
      <c r="A6478" s="511">
        <v>42274</v>
      </c>
      <c r="B6478" s="512">
        <v>2</v>
      </c>
      <c r="H6478" s="504">
        <v>222.70400000000001</v>
      </c>
      <c r="O6478" s="511">
        <v>42639</v>
      </c>
      <c r="P6478" s="512">
        <v>2</v>
      </c>
      <c r="V6478" s="504">
        <v>203.59100000000001</v>
      </c>
      <c r="AC6478" s="511">
        <f t="shared" si="201"/>
        <v>43005.041666651006</v>
      </c>
      <c r="AD6478" s="512">
        <f t="shared" si="200"/>
        <v>2</v>
      </c>
      <c r="AJ6478" s="504">
        <v>216</v>
      </c>
    </row>
    <row r="6479" spans="1:36" x14ac:dyDescent="0.2">
      <c r="A6479" s="511">
        <v>42274</v>
      </c>
      <c r="B6479" s="512">
        <v>3</v>
      </c>
      <c r="H6479" s="504">
        <v>211.68799999999999</v>
      </c>
      <c r="O6479" s="511">
        <v>42639</v>
      </c>
      <c r="P6479" s="512">
        <v>3</v>
      </c>
      <c r="V6479" s="504">
        <v>196.33699999999999</v>
      </c>
      <c r="AC6479" s="511">
        <f t="shared" si="201"/>
        <v>43005.083333317671</v>
      </c>
      <c r="AD6479" s="512">
        <f t="shared" si="200"/>
        <v>3</v>
      </c>
      <c r="AJ6479" s="504">
        <v>212</v>
      </c>
    </row>
    <row r="6480" spans="1:36" x14ac:dyDescent="0.2">
      <c r="A6480" s="511">
        <v>42274</v>
      </c>
      <c r="B6480" s="512">
        <v>4</v>
      </c>
      <c r="H6480" s="504">
        <v>203.94499999999999</v>
      </c>
      <c r="O6480" s="511">
        <v>42639</v>
      </c>
      <c r="P6480" s="512">
        <v>4</v>
      </c>
      <c r="V6480" s="504">
        <v>194.089</v>
      </c>
      <c r="AC6480" s="511">
        <f t="shared" si="201"/>
        <v>43005.124999984335</v>
      </c>
      <c r="AD6480" s="512">
        <f t="shared" si="200"/>
        <v>4</v>
      </c>
      <c r="AJ6480" s="504">
        <v>209</v>
      </c>
    </row>
    <row r="6481" spans="1:36" x14ac:dyDescent="0.2">
      <c r="A6481" s="511">
        <v>42274</v>
      </c>
      <c r="B6481" s="512">
        <v>5</v>
      </c>
      <c r="H6481" s="504">
        <v>201.68899999999999</v>
      </c>
      <c r="O6481" s="511">
        <v>42639</v>
      </c>
      <c r="P6481" s="512">
        <v>5</v>
      </c>
      <c r="V6481" s="504">
        <v>196.917</v>
      </c>
      <c r="AC6481" s="511">
        <f t="shared" si="201"/>
        <v>43005.166666650999</v>
      </c>
      <c r="AD6481" s="512">
        <f t="shared" si="200"/>
        <v>5</v>
      </c>
      <c r="AJ6481" s="504">
        <v>208</v>
      </c>
    </row>
    <row r="6482" spans="1:36" x14ac:dyDescent="0.2">
      <c r="A6482" s="511">
        <v>42274</v>
      </c>
      <c r="B6482" s="512">
        <v>6</v>
      </c>
      <c r="H6482" s="504">
        <v>198.607</v>
      </c>
      <c r="O6482" s="511">
        <v>42639</v>
      </c>
      <c r="P6482" s="512">
        <v>6</v>
      </c>
      <c r="V6482" s="504">
        <v>210.69499999999999</v>
      </c>
      <c r="AC6482" s="511">
        <f t="shared" si="201"/>
        <v>43005.208333317663</v>
      </c>
      <c r="AD6482" s="512">
        <f t="shared" si="200"/>
        <v>6</v>
      </c>
      <c r="AJ6482" s="504">
        <v>209</v>
      </c>
    </row>
    <row r="6483" spans="1:36" x14ac:dyDescent="0.2">
      <c r="A6483" s="511">
        <v>42274</v>
      </c>
      <c r="B6483" s="512">
        <v>7</v>
      </c>
      <c r="H6483" s="504">
        <v>201.233</v>
      </c>
      <c r="O6483" s="511">
        <v>42639</v>
      </c>
      <c r="P6483" s="512">
        <v>7</v>
      </c>
      <c r="V6483" s="504">
        <v>234.5</v>
      </c>
      <c r="AC6483" s="511">
        <f t="shared" si="201"/>
        <v>43005.249999984328</v>
      </c>
      <c r="AD6483" s="512">
        <f t="shared" si="200"/>
        <v>7</v>
      </c>
      <c r="AJ6483" s="504">
        <v>215</v>
      </c>
    </row>
    <row r="6484" spans="1:36" x14ac:dyDescent="0.2">
      <c r="A6484" s="511">
        <v>42274</v>
      </c>
      <c r="B6484" s="512">
        <v>8</v>
      </c>
      <c r="H6484" s="504">
        <v>198.97800000000001</v>
      </c>
      <c r="O6484" s="511">
        <v>42639</v>
      </c>
      <c r="P6484" s="512">
        <v>8</v>
      </c>
      <c r="V6484" s="504">
        <v>246.595</v>
      </c>
      <c r="AC6484" s="511">
        <f t="shared" si="201"/>
        <v>43005.291666650992</v>
      </c>
      <c r="AD6484" s="512">
        <f t="shared" si="200"/>
        <v>8</v>
      </c>
      <c r="AJ6484" s="504">
        <v>222</v>
      </c>
    </row>
    <row r="6485" spans="1:36" x14ac:dyDescent="0.2">
      <c r="A6485" s="511">
        <v>42274</v>
      </c>
      <c r="B6485" s="512">
        <v>9</v>
      </c>
      <c r="H6485" s="504">
        <v>209.24600000000001</v>
      </c>
      <c r="O6485" s="511">
        <v>42639</v>
      </c>
      <c r="P6485" s="512">
        <v>9</v>
      </c>
      <c r="V6485" s="504">
        <v>255.16499999999999</v>
      </c>
      <c r="AC6485" s="511">
        <f t="shared" si="201"/>
        <v>43005.333333317656</v>
      </c>
      <c r="AD6485" s="512">
        <f t="shared" si="200"/>
        <v>9</v>
      </c>
      <c r="AJ6485" s="504">
        <v>227</v>
      </c>
    </row>
    <row r="6486" spans="1:36" x14ac:dyDescent="0.2">
      <c r="A6486" s="511">
        <v>42274</v>
      </c>
      <c r="B6486" s="512">
        <v>10</v>
      </c>
      <c r="H6486" s="504">
        <v>223.55099999999999</v>
      </c>
      <c r="O6486" s="511">
        <v>42639</v>
      </c>
      <c r="P6486" s="512">
        <v>10</v>
      </c>
      <c r="V6486" s="504">
        <v>269.69299999999998</v>
      </c>
      <c r="AC6486" s="511">
        <f t="shared" si="201"/>
        <v>43005.37499998432</v>
      </c>
      <c r="AD6486" s="512">
        <f t="shared" ref="AD6486:AD6549" si="202">B6486</f>
        <v>10</v>
      </c>
      <c r="AJ6486" s="504">
        <v>234</v>
      </c>
    </row>
    <row r="6487" spans="1:36" x14ac:dyDescent="0.2">
      <c r="A6487" s="511">
        <v>42274</v>
      </c>
      <c r="B6487" s="512">
        <v>11</v>
      </c>
      <c r="H6487" s="504">
        <v>238.89699999999999</v>
      </c>
      <c r="O6487" s="511">
        <v>42639</v>
      </c>
      <c r="P6487" s="512">
        <v>11</v>
      </c>
      <c r="V6487" s="504">
        <v>288.41899999999998</v>
      </c>
      <c r="AC6487" s="511">
        <f t="shared" ref="AC6487:AC6550" si="203">AC6486+1/24</f>
        <v>43005.416666650985</v>
      </c>
      <c r="AD6487" s="512">
        <f t="shared" si="202"/>
        <v>11</v>
      </c>
      <c r="AJ6487" s="504">
        <v>246</v>
      </c>
    </row>
    <row r="6488" spans="1:36" x14ac:dyDescent="0.2">
      <c r="A6488" s="511">
        <v>42274</v>
      </c>
      <c r="B6488" s="512">
        <v>12</v>
      </c>
      <c r="H6488" s="504">
        <v>257.05500000000001</v>
      </c>
      <c r="O6488" s="511">
        <v>42639</v>
      </c>
      <c r="P6488" s="512">
        <v>12</v>
      </c>
      <c r="V6488" s="504">
        <v>308.34500000000003</v>
      </c>
      <c r="AC6488" s="511">
        <f t="shared" si="203"/>
        <v>43005.458333317649</v>
      </c>
      <c r="AD6488" s="512">
        <f t="shared" si="202"/>
        <v>12</v>
      </c>
      <c r="AJ6488" s="504">
        <v>260</v>
      </c>
    </row>
    <row r="6489" spans="1:36" x14ac:dyDescent="0.2">
      <c r="A6489" s="511">
        <v>42274</v>
      </c>
      <c r="B6489" s="512">
        <v>13</v>
      </c>
      <c r="H6489" s="504">
        <v>275.36599999999999</v>
      </c>
      <c r="O6489" s="511">
        <v>42639</v>
      </c>
      <c r="P6489" s="512">
        <v>13</v>
      </c>
      <c r="V6489" s="504">
        <v>335.20699999999999</v>
      </c>
      <c r="AC6489" s="511">
        <f t="shared" si="203"/>
        <v>43005.499999984313</v>
      </c>
      <c r="AD6489" s="512">
        <f t="shared" si="202"/>
        <v>13</v>
      </c>
      <c r="AJ6489" s="504">
        <v>277</v>
      </c>
    </row>
    <row r="6490" spans="1:36" x14ac:dyDescent="0.2">
      <c r="A6490" s="511">
        <v>42274</v>
      </c>
      <c r="B6490" s="512">
        <v>14</v>
      </c>
      <c r="H6490" s="504">
        <v>303.26499999999999</v>
      </c>
      <c r="O6490" s="511">
        <v>42639</v>
      </c>
      <c r="P6490" s="512">
        <v>14</v>
      </c>
      <c r="V6490" s="504">
        <v>365.23399999999998</v>
      </c>
      <c r="AC6490" s="511">
        <f t="shared" si="203"/>
        <v>43005.541666650977</v>
      </c>
      <c r="AD6490" s="512">
        <f t="shared" si="202"/>
        <v>14</v>
      </c>
      <c r="AJ6490" s="504">
        <v>299</v>
      </c>
    </row>
    <row r="6491" spans="1:36" x14ac:dyDescent="0.2">
      <c r="A6491" s="511">
        <v>42274</v>
      </c>
      <c r="B6491" s="512">
        <v>15</v>
      </c>
      <c r="H6491" s="504">
        <v>327.35899999999998</v>
      </c>
      <c r="O6491" s="511">
        <v>42639</v>
      </c>
      <c r="P6491" s="512">
        <v>15</v>
      </c>
      <c r="V6491" s="504">
        <v>392.98399999999998</v>
      </c>
      <c r="AC6491" s="511">
        <f t="shared" si="203"/>
        <v>43005.583333317642</v>
      </c>
      <c r="AD6491" s="512">
        <f t="shared" si="202"/>
        <v>15</v>
      </c>
      <c r="AJ6491" s="504">
        <v>325</v>
      </c>
    </row>
    <row r="6492" spans="1:36" x14ac:dyDescent="0.2">
      <c r="A6492" s="511">
        <v>42274</v>
      </c>
      <c r="B6492" s="512">
        <v>16</v>
      </c>
      <c r="H6492" s="504">
        <v>337.41199999999998</v>
      </c>
      <c r="O6492" s="511">
        <v>42639</v>
      </c>
      <c r="P6492" s="512">
        <v>16</v>
      </c>
      <c r="V6492" s="504">
        <v>417.02499999999998</v>
      </c>
      <c r="AC6492" s="511">
        <f t="shared" si="203"/>
        <v>43005.624999984306</v>
      </c>
      <c r="AD6492" s="512">
        <f t="shared" si="202"/>
        <v>16</v>
      </c>
      <c r="AJ6492" s="504">
        <v>350</v>
      </c>
    </row>
    <row r="6493" spans="1:36" x14ac:dyDescent="0.2">
      <c r="A6493" s="511">
        <v>42274</v>
      </c>
      <c r="B6493" s="512">
        <v>17</v>
      </c>
      <c r="H6493" s="504">
        <v>338.60500000000002</v>
      </c>
      <c r="O6493" s="511">
        <v>42639</v>
      </c>
      <c r="P6493" s="512">
        <v>17</v>
      </c>
      <c r="V6493" s="504">
        <v>435.36799999999999</v>
      </c>
      <c r="AC6493" s="511">
        <f t="shared" si="203"/>
        <v>43005.66666665097</v>
      </c>
      <c r="AD6493" s="512">
        <f t="shared" si="202"/>
        <v>17</v>
      </c>
      <c r="AJ6493" s="504">
        <v>369</v>
      </c>
    </row>
    <row r="6494" spans="1:36" x14ac:dyDescent="0.2">
      <c r="A6494" s="511">
        <v>42274</v>
      </c>
      <c r="B6494" s="512">
        <v>18</v>
      </c>
      <c r="H6494" s="504">
        <v>337.26299999999998</v>
      </c>
      <c r="O6494" s="511">
        <v>42639</v>
      </c>
      <c r="P6494" s="512">
        <v>18</v>
      </c>
      <c r="V6494" s="504">
        <v>434.58699999999999</v>
      </c>
      <c r="AC6494" s="511">
        <f t="shared" si="203"/>
        <v>43005.708333317634</v>
      </c>
      <c r="AD6494" s="512">
        <f t="shared" si="202"/>
        <v>18</v>
      </c>
      <c r="AJ6494" s="504">
        <v>379</v>
      </c>
    </row>
    <row r="6495" spans="1:36" x14ac:dyDescent="0.2">
      <c r="A6495" s="511">
        <v>42274</v>
      </c>
      <c r="B6495" s="512">
        <v>19</v>
      </c>
      <c r="H6495" s="504">
        <v>329.74</v>
      </c>
      <c r="O6495" s="511">
        <v>42639</v>
      </c>
      <c r="P6495" s="512">
        <v>19</v>
      </c>
      <c r="V6495" s="504">
        <v>416.72300000000001</v>
      </c>
      <c r="AC6495" s="511">
        <f t="shared" si="203"/>
        <v>43005.749999984298</v>
      </c>
      <c r="AD6495" s="512">
        <f t="shared" si="202"/>
        <v>19</v>
      </c>
      <c r="AJ6495" s="504">
        <v>372</v>
      </c>
    </row>
    <row r="6496" spans="1:36" x14ac:dyDescent="0.2">
      <c r="A6496" s="511">
        <v>42274</v>
      </c>
      <c r="B6496" s="512">
        <v>20</v>
      </c>
      <c r="H6496" s="504">
        <v>330.90199999999999</v>
      </c>
      <c r="O6496" s="511">
        <v>42639</v>
      </c>
      <c r="P6496" s="512">
        <v>20</v>
      </c>
      <c r="V6496" s="504">
        <v>403.04899999999998</v>
      </c>
      <c r="AC6496" s="511">
        <f t="shared" si="203"/>
        <v>43005.791666650963</v>
      </c>
      <c r="AD6496" s="512">
        <f t="shared" si="202"/>
        <v>20</v>
      </c>
      <c r="AJ6496" s="504">
        <v>362</v>
      </c>
    </row>
    <row r="6497" spans="1:36" x14ac:dyDescent="0.2">
      <c r="A6497" s="511">
        <v>42274</v>
      </c>
      <c r="B6497" s="512">
        <v>21</v>
      </c>
      <c r="H6497" s="504">
        <v>320.52800000000002</v>
      </c>
      <c r="O6497" s="511">
        <v>42639</v>
      </c>
      <c r="P6497" s="512">
        <v>21</v>
      </c>
      <c r="V6497" s="504">
        <v>380.93299999999999</v>
      </c>
      <c r="AC6497" s="511">
        <f t="shared" si="203"/>
        <v>43005.833333317627</v>
      </c>
      <c r="AD6497" s="512">
        <f t="shared" si="202"/>
        <v>21</v>
      </c>
      <c r="AJ6497" s="504">
        <v>352</v>
      </c>
    </row>
    <row r="6498" spans="1:36" x14ac:dyDescent="0.2">
      <c r="A6498" s="511">
        <v>42274</v>
      </c>
      <c r="B6498" s="512">
        <v>22</v>
      </c>
      <c r="H6498" s="504">
        <v>297.65899999999999</v>
      </c>
      <c r="O6498" s="511">
        <v>42639</v>
      </c>
      <c r="P6498" s="512">
        <v>22</v>
      </c>
      <c r="V6498" s="504">
        <v>346.964</v>
      </c>
      <c r="AC6498" s="511">
        <f t="shared" si="203"/>
        <v>43005.874999984291</v>
      </c>
      <c r="AD6498" s="512">
        <f t="shared" si="202"/>
        <v>22</v>
      </c>
      <c r="AJ6498" s="504">
        <v>324</v>
      </c>
    </row>
    <row r="6499" spans="1:36" x14ac:dyDescent="0.2">
      <c r="A6499" s="511">
        <v>42274</v>
      </c>
      <c r="B6499" s="512">
        <v>23</v>
      </c>
      <c r="H6499" s="504">
        <v>266.81799999999998</v>
      </c>
      <c r="O6499" s="511">
        <v>42639</v>
      </c>
      <c r="P6499" s="512">
        <v>23</v>
      </c>
      <c r="V6499" s="504">
        <v>306.44</v>
      </c>
      <c r="AC6499" s="511">
        <f t="shared" si="203"/>
        <v>43005.916666650955</v>
      </c>
      <c r="AD6499" s="512">
        <f t="shared" si="202"/>
        <v>23</v>
      </c>
      <c r="AJ6499" s="504">
        <v>288</v>
      </c>
    </row>
    <row r="6500" spans="1:36" x14ac:dyDescent="0.2">
      <c r="A6500" s="511">
        <v>42274</v>
      </c>
      <c r="B6500" s="512">
        <v>24</v>
      </c>
      <c r="H6500" s="504">
        <v>236.97300000000001</v>
      </c>
      <c r="O6500" s="511">
        <v>42639</v>
      </c>
      <c r="P6500" s="512">
        <v>24</v>
      </c>
      <c r="V6500" s="504">
        <v>270.22500000000002</v>
      </c>
      <c r="AC6500" s="511">
        <f t="shared" si="203"/>
        <v>43005.95833331762</v>
      </c>
      <c r="AD6500" s="512">
        <f t="shared" si="202"/>
        <v>24</v>
      </c>
      <c r="AJ6500" s="504">
        <v>250</v>
      </c>
    </row>
    <row r="6501" spans="1:36" x14ac:dyDescent="0.2">
      <c r="A6501" s="511">
        <v>42275</v>
      </c>
      <c r="B6501" s="512">
        <v>1</v>
      </c>
      <c r="H6501" s="504">
        <v>218.62100000000001</v>
      </c>
      <c r="O6501" s="511">
        <v>42640</v>
      </c>
      <c r="P6501" s="512">
        <v>1</v>
      </c>
      <c r="V6501" s="504">
        <v>247.988</v>
      </c>
      <c r="AC6501" s="511">
        <f t="shared" si="203"/>
        <v>43005.999999984284</v>
      </c>
      <c r="AD6501" s="512">
        <f t="shared" si="202"/>
        <v>1</v>
      </c>
      <c r="AJ6501" s="504">
        <v>226</v>
      </c>
    </row>
    <row r="6502" spans="1:36" x14ac:dyDescent="0.2">
      <c r="A6502" s="511">
        <v>42275</v>
      </c>
      <c r="B6502" s="512">
        <v>2</v>
      </c>
      <c r="H6502" s="504">
        <v>207.946</v>
      </c>
      <c r="O6502" s="511">
        <v>42640</v>
      </c>
      <c r="P6502" s="512">
        <v>2</v>
      </c>
      <c r="V6502" s="504">
        <v>234.47900000000001</v>
      </c>
      <c r="AC6502" s="511">
        <f t="shared" si="203"/>
        <v>43006.041666650948</v>
      </c>
      <c r="AD6502" s="512">
        <f t="shared" si="202"/>
        <v>2</v>
      </c>
      <c r="AJ6502" s="504">
        <v>216</v>
      </c>
    </row>
    <row r="6503" spans="1:36" x14ac:dyDescent="0.2">
      <c r="A6503" s="511">
        <v>42275</v>
      </c>
      <c r="B6503" s="512">
        <v>3</v>
      </c>
      <c r="H6503" s="504">
        <v>200.828</v>
      </c>
      <c r="O6503" s="511">
        <v>42640</v>
      </c>
      <c r="P6503" s="512">
        <v>3</v>
      </c>
      <c r="V6503" s="504">
        <v>223.14</v>
      </c>
      <c r="AC6503" s="511">
        <f t="shared" si="203"/>
        <v>43006.083333317612</v>
      </c>
      <c r="AD6503" s="512">
        <f t="shared" si="202"/>
        <v>3</v>
      </c>
      <c r="AJ6503" s="504">
        <v>211</v>
      </c>
    </row>
    <row r="6504" spans="1:36" x14ac:dyDescent="0.2">
      <c r="A6504" s="511">
        <v>42275</v>
      </c>
      <c r="B6504" s="512">
        <v>4</v>
      </c>
      <c r="H6504" s="504">
        <v>198.161</v>
      </c>
      <c r="O6504" s="511">
        <v>42640</v>
      </c>
      <c r="P6504" s="512">
        <v>4</v>
      </c>
      <c r="V6504" s="504">
        <v>218.971</v>
      </c>
      <c r="AC6504" s="511">
        <f t="shared" si="203"/>
        <v>43006.124999984277</v>
      </c>
      <c r="AD6504" s="512">
        <f t="shared" si="202"/>
        <v>4</v>
      </c>
      <c r="AJ6504" s="504">
        <v>208</v>
      </c>
    </row>
    <row r="6505" spans="1:36" x14ac:dyDescent="0.2">
      <c r="A6505" s="511">
        <v>42275</v>
      </c>
      <c r="B6505" s="512">
        <v>5</v>
      </c>
      <c r="H6505" s="504">
        <v>203.08199999999999</v>
      </c>
      <c r="O6505" s="511">
        <v>42640</v>
      </c>
      <c r="P6505" s="512">
        <v>5</v>
      </c>
      <c r="V6505" s="504">
        <v>219.78100000000001</v>
      </c>
      <c r="AC6505" s="511">
        <f t="shared" si="203"/>
        <v>43006.166666650941</v>
      </c>
      <c r="AD6505" s="512">
        <f t="shared" si="202"/>
        <v>5</v>
      </c>
      <c r="AJ6505" s="504">
        <v>208</v>
      </c>
    </row>
    <row r="6506" spans="1:36" x14ac:dyDescent="0.2">
      <c r="A6506" s="511">
        <v>42275</v>
      </c>
      <c r="B6506" s="512">
        <v>6</v>
      </c>
      <c r="H6506" s="504">
        <v>212.26300000000001</v>
      </c>
      <c r="O6506" s="511">
        <v>42640</v>
      </c>
      <c r="P6506" s="512">
        <v>6</v>
      </c>
      <c r="V6506" s="504">
        <v>229.393</v>
      </c>
      <c r="AC6506" s="511">
        <f t="shared" si="203"/>
        <v>43006.208333317605</v>
      </c>
      <c r="AD6506" s="512">
        <f t="shared" si="202"/>
        <v>6</v>
      </c>
      <c r="AJ6506" s="504">
        <v>209</v>
      </c>
    </row>
    <row r="6507" spans="1:36" x14ac:dyDescent="0.2">
      <c r="A6507" s="511">
        <v>42275</v>
      </c>
      <c r="B6507" s="512">
        <v>7</v>
      </c>
      <c r="H6507" s="504">
        <v>236.65600000000001</v>
      </c>
      <c r="O6507" s="511">
        <v>42640</v>
      </c>
      <c r="P6507" s="512">
        <v>7</v>
      </c>
      <c r="V6507" s="504">
        <v>248.03399999999999</v>
      </c>
      <c r="AC6507" s="511">
        <f t="shared" si="203"/>
        <v>43006.249999984269</v>
      </c>
      <c r="AD6507" s="512">
        <f t="shared" si="202"/>
        <v>7</v>
      </c>
      <c r="AJ6507" s="504">
        <v>215</v>
      </c>
    </row>
    <row r="6508" spans="1:36" x14ac:dyDescent="0.2">
      <c r="A6508" s="511">
        <v>42275</v>
      </c>
      <c r="B6508" s="512">
        <v>8</v>
      </c>
      <c r="H6508" s="504">
        <v>248.41300000000001</v>
      </c>
      <c r="O6508" s="511">
        <v>42640</v>
      </c>
      <c r="P6508" s="512">
        <v>8</v>
      </c>
      <c r="V6508" s="504">
        <v>256.14100000000002</v>
      </c>
      <c r="AC6508" s="511">
        <f t="shared" si="203"/>
        <v>43006.291666650934</v>
      </c>
      <c r="AD6508" s="512">
        <f t="shared" si="202"/>
        <v>8</v>
      </c>
      <c r="AJ6508" s="504">
        <v>223</v>
      </c>
    </row>
    <row r="6509" spans="1:36" x14ac:dyDescent="0.2">
      <c r="A6509" s="511">
        <v>42275</v>
      </c>
      <c r="B6509" s="512">
        <v>9</v>
      </c>
      <c r="H6509" s="504">
        <v>257.47800000000001</v>
      </c>
      <c r="O6509" s="511">
        <v>42640</v>
      </c>
      <c r="P6509" s="512">
        <v>9</v>
      </c>
      <c r="V6509" s="504">
        <v>263.48099999999999</v>
      </c>
      <c r="AC6509" s="511">
        <f t="shared" si="203"/>
        <v>43006.333333317598</v>
      </c>
      <c r="AD6509" s="512">
        <f t="shared" si="202"/>
        <v>9</v>
      </c>
      <c r="AJ6509" s="504">
        <v>229</v>
      </c>
    </row>
    <row r="6510" spans="1:36" x14ac:dyDescent="0.2">
      <c r="A6510" s="511">
        <v>42275</v>
      </c>
      <c r="B6510" s="512">
        <v>10</v>
      </c>
      <c r="H6510" s="504">
        <v>268.81599999999997</v>
      </c>
      <c r="O6510" s="511">
        <v>42640</v>
      </c>
      <c r="P6510" s="512">
        <v>10</v>
      </c>
      <c r="V6510" s="504">
        <v>275.738</v>
      </c>
      <c r="AC6510" s="511">
        <f t="shared" si="203"/>
        <v>43006.374999984262</v>
      </c>
      <c r="AD6510" s="512">
        <f t="shared" si="202"/>
        <v>10</v>
      </c>
      <c r="AJ6510" s="504">
        <v>236</v>
      </c>
    </row>
    <row r="6511" spans="1:36" x14ac:dyDescent="0.2">
      <c r="A6511" s="511">
        <v>42275</v>
      </c>
      <c r="B6511" s="512">
        <v>11</v>
      </c>
      <c r="H6511" s="504">
        <v>281.78500000000003</v>
      </c>
      <c r="O6511" s="511">
        <v>42640</v>
      </c>
      <c r="P6511" s="512">
        <v>11</v>
      </c>
      <c r="V6511" s="504">
        <v>292.06200000000001</v>
      </c>
      <c r="AC6511" s="511">
        <f t="shared" si="203"/>
        <v>43006.416666650926</v>
      </c>
      <c r="AD6511" s="512">
        <f t="shared" si="202"/>
        <v>11</v>
      </c>
      <c r="AJ6511" s="504">
        <v>248</v>
      </c>
    </row>
    <row r="6512" spans="1:36" x14ac:dyDescent="0.2">
      <c r="A6512" s="511">
        <v>42275</v>
      </c>
      <c r="B6512" s="512">
        <v>12</v>
      </c>
      <c r="H6512" s="504">
        <v>289.14299999999997</v>
      </c>
      <c r="O6512" s="511">
        <v>42640</v>
      </c>
      <c r="P6512" s="512">
        <v>12</v>
      </c>
      <c r="V6512" s="504">
        <v>309.73700000000002</v>
      </c>
      <c r="AC6512" s="511">
        <f t="shared" si="203"/>
        <v>43006.458333317591</v>
      </c>
      <c r="AD6512" s="512">
        <f t="shared" si="202"/>
        <v>12</v>
      </c>
      <c r="AJ6512" s="504">
        <v>262</v>
      </c>
    </row>
    <row r="6513" spans="1:36" x14ac:dyDescent="0.2">
      <c r="A6513" s="511">
        <v>42275</v>
      </c>
      <c r="B6513" s="512">
        <v>13</v>
      </c>
      <c r="H6513" s="504">
        <v>299.83800000000002</v>
      </c>
      <c r="O6513" s="511">
        <v>42640</v>
      </c>
      <c r="P6513" s="512">
        <v>13</v>
      </c>
      <c r="V6513" s="504">
        <v>334.71699999999998</v>
      </c>
      <c r="AC6513" s="511">
        <f t="shared" si="203"/>
        <v>43006.499999984255</v>
      </c>
      <c r="AD6513" s="512">
        <f t="shared" si="202"/>
        <v>13</v>
      </c>
      <c r="AJ6513" s="504">
        <v>278</v>
      </c>
    </row>
    <row r="6514" spans="1:36" x14ac:dyDescent="0.2">
      <c r="A6514" s="511">
        <v>42275</v>
      </c>
      <c r="B6514" s="512">
        <v>14</v>
      </c>
      <c r="H6514" s="504">
        <v>309.839</v>
      </c>
      <c r="O6514" s="511">
        <v>42640</v>
      </c>
      <c r="P6514" s="512">
        <v>14</v>
      </c>
      <c r="V6514" s="504">
        <v>365.101</v>
      </c>
      <c r="AC6514" s="511">
        <f t="shared" si="203"/>
        <v>43006.541666650919</v>
      </c>
      <c r="AD6514" s="512">
        <f t="shared" si="202"/>
        <v>14</v>
      </c>
      <c r="AJ6514" s="504">
        <v>294</v>
      </c>
    </row>
    <row r="6515" spans="1:36" x14ac:dyDescent="0.2">
      <c r="A6515" s="511">
        <v>42275</v>
      </c>
      <c r="B6515" s="512">
        <v>15</v>
      </c>
      <c r="H6515" s="504">
        <v>322.85700000000003</v>
      </c>
      <c r="O6515" s="511">
        <v>42640</v>
      </c>
      <c r="P6515" s="512">
        <v>15</v>
      </c>
      <c r="V6515" s="504">
        <v>390.62799999999999</v>
      </c>
      <c r="AC6515" s="511">
        <f t="shared" si="203"/>
        <v>43006.583333317583</v>
      </c>
      <c r="AD6515" s="512">
        <f t="shared" si="202"/>
        <v>15</v>
      </c>
      <c r="AJ6515" s="504">
        <v>316</v>
      </c>
    </row>
    <row r="6516" spans="1:36" x14ac:dyDescent="0.2">
      <c r="A6516" s="511">
        <v>42275</v>
      </c>
      <c r="B6516" s="512">
        <v>16</v>
      </c>
      <c r="H6516" s="504">
        <v>335.923</v>
      </c>
      <c r="O6516" s="511">
        <v>42640</v>
      </c>
      <c r="P6516" s="512">
        <v>16</v>
      </c>
      <c r="V6516" s="504">
        <v>411.69400000000002</v>
      </c>
      <c r="AC6516" s="511">
        <f t="shared" si="203"/>
        <v>43006.624999984248</v>
      </c>
      <c r="AD6516" s="512">
        <f t="shared" si="202"/>
        <v>16</v>
      </c>
      <c r="AJ6516" s="504">
        <v>340</v>
      </c>
    </row>
    <row r="6517" spans="1:36" x14ac:dyDescent="0.2">
      <c r="A6517" s="511">
        <v>42275</v>
      </c>
      <c r="B6517" s="512">
        <v>17</v>
      </c>
      <c r="H6517" s="504">
        <v>343.30399999999997</v>
      </c>
      <c r="O6517" s="511">
        <v>42640</v>
      </c>
      <c r="P6517" s="512">
        <v>17</v>
      </c>
      <c r="V6517" s="504">
        <v>425.66699999999997</v>
      </c>
      <c r="AC6517" s="511">
        <f t="shared" si="203"/>
        <v>43006.666666650912</v>
      </c>
      <c r="AD6517" s="512">
        <f t="shared" si="202"/>
        <v>17</v>
      </c>
      <c r="AJ6517" s="504">
        <v>360</v>
      </c>
    </row>
    <row r="6518" spans="1:36" x14ac:dyDescent="0.2">
      <c r="A6518" s="511">
        <v>42275</v>
      </c>
      <c r="B6518" s="512">
        <v>18</v>
      </c>
      <c r="H6518" s="504">
        <v>339.77</v>
      </c>
      <c r="O6518" s="511">
        <v>42640</v>
      </c>
      <c r="P6518" s="512">
        <v>18</v>
      </c>
      <c r="V6518" s="504">
        <v>421.64800000000002</v>
      </c>
      <c r="AC6518" s="511">
        <f t="shared" si="203"/>
        <v>43006.708333317576</v>
      </c>
      <c r="AD6518" s="512">
        <f t="shared" si="202"/>
        <v>18</v>
      </c>
      <c r="AJ6518" s="504">
        <v>370</v>
      </c>
    </row>
    <row r="6519" spans="1:36" x14ac:dyDescent="0.2">
      <c r="A6519" s="511">
        <v>42275</v>
      </c>
      <c r="B6519" s="512">
        <v>19</v>
      </c>
      <c r="H6519" s="504">
        <v>333.05799999999999</v>
      </c>
      <c r="O6519" s="511">
        <v>42640</v>
      </c>
      <c r="P6519" s="512">
        <v>19</v>
      </c>
      <c r="V6519" s="504">
        <v>403.96</v>
      </c>
      <c r="AC6519" s="511">
        <f t="shared" si="203"/>
        <v>43006.74999998424</v>
      </c>
      <c r="AD6519" s="512">
        <f t="shared" si="202"/>
        <v>19</v>
      </c>
      <c r="AJ6519" s="504">
        <v>362</v>
      </c>
    </row>
    <row r="6520" spans="1:36" x14ac:dyDescent="0.2">
      <c r="A6520" s="511">
        <v>42275</v>
      </c>
      <c r="B6520" s="512">
        <v>20</v>
      </c>
      <c r="H6520" s="504">
        <v>337.85</v>
      </c>
      <c r="O6520" s="511">
        <v>42640</v>
      </c>
      <c r="P6520" s="512">
        <v>20</v>
      </c>
      <c r="V6520" s="504">
        <v>394.50099999999998</v>
      </c>
      <c r="AC6520" s="511">
        <f t="shared" si="203"/>
        <v>43006.791666650905</v>
      </c>
      <c r="AD6520" s="512">
        <f t="shared" si="202"/>
        <v>20</v>
      </c>
      <c r="AJ6520" s="504">
        <v>355</v>
      </c>
    </row>
    <row r="6521" spans="1:36" x14ac:dyDescent="0.2">
      <c r="A6521" s="511">
        <v>42275</v>
      </c>
      <c r="B6521" s="512">
        <v>21</v>
      </c>
      <c r="H6521" s="504">
        <v>327.93700000000001</v>
      </c>
      <c r="O6521" s="511">
        <v>42640</v>
      </c>
      <c r="P6521" s="512">
        <v>21</v>
      </c>
      <c r="V6521" s="504">
        <v>373.20499999999998</v>
      </c>
      <c r="AC6521" s="511">
        <f t="shared" si="203"/>
        <v>43006.833333317569</v>
      </c>
      <c r="AD6521" s="512">
        <f t="shared" si="202"/>
        <v>21</v>
      </c>
      <c r="AJ6521" s="504">
        <v>344</v>
      </c>
    </row>
    <row r="6522" spans="1:36" x14ac:dyDescent="0.2">
      <c r="A6522" s="511">
        <v>42275</v>
      </c>
      <c r="B6522" s="512">
        <v>22</v>
      </c>
      <c r="H6522" s="504">
        <v>304.81400000000002</v>
      </c>
      <c r="O6522" s="511">
        <v>42640</v>
      </c>
      <c r="P6522" s="512">
        <v>22</v>
      </c>
      <c r="V6522" s="504">
        <v>340.78699999999998</v>
      </c>
      <c r="AC6522" s="511">
        <f t="shared" si="203"/>
        <v>43006.874999984233</v>
      </c>
      <c r="AD6522" s="512">
        <f t="shared" si="202"/>
        <v>22</v>
      </c>
      <c r="AJ6522" s="504">
        <v>318</v>
      </c>
    </row>
    <row r="6523" spans="1:36" x14ac:dyDescent="0.2">
      <c r="A6523" s="511">
        <v>42275</v>
      </c>
      <c r="B6523" s="512">
        <v>23</v>
      </c>
      <c r="H6523" s="504">
        <v>277.33</v>
      </c>
      <c r="O6523" s="511">
        <v>42640</v>
      </c>
      <c r="P6523" s="512">
        <v>23</v>
      </c>
      <c r="V6523" s="504">
        <v>303.70299999999997</v>
      </c>
      <c r="AC6523" s="511">
        <f t="shared" si="203"/>
        <v>43006.916666650897</v>
      </c>
      <c r="AD6523" s="512">
        <f t="shared" si="202"/>
        <v>23</v>
      </c>
      <c r="AJ6523" s="504">
        <v>283</v>
      </c>
    </row>
    <row r="6524" spans="1:36" x14ac:dyDescent="0.2">
      <c r="A6524" s="511">
        <v>42275</v>
      </c>
      <c r="B6524" s="512">
        <v>24</v>
      </c>
      <c r="H6524" s="504">
        <v>251.58699999999999</v>
      </c>
      <c r="O6524" s="511">
        <v>42640</v>
      </c>
      <c r="P6524" s="512">
        <v>24</v>
      </c>
      <c r="V6524" s="504">
        <v>270.85500000000002</v>
      </c>
      <c r="AC6524" s="511">
        <f t="shared" si="203"/>
        <v>43006.958333317561</v>
      </c>
      <c r="AD6524" s="512">
        <f t="shared" si="202"/>
        <v>24</v>
      </c>
      <c r="AJ6524" s="504">
        <v>248</v>
      </c>
    </row>
    <row r="6525" spans="1:36" x14ac:dyDescent="0.2">
      <c r="A6525" s="511">
        <v>42276</v>
      </c>
      <c r="B6525" s="512">
        <v>1</v>
      </c>
      <c r="H6525" s="504">
        <v>233.05</v>
      </c>
      <c r="O6525" s="511">
        <v>42641</v>
      </c>
      <c r="P6525" s="512">
        <v>1</v>
      </c>
      <c r="V6525" s="504">
        <v>248.92500000000001</v>
      </c>
      <c r="AC6525" s="511">
        <f t="shared" si="203"/>
        <v>43006.999999984226</v>
      </c>
      <c r="AD6525" s="512">
        <f t="shared" si="202"/>
        <v>1</v>
      </c>
      <c r="AJ6525" s="504">
        <v>226</v>
      </c>
    </row>
    <row r="6526" spans="1:36" x14ac:dyDescent="0.2">
      <c r="A6526" s="511">
        <v>42276</v>
      </c>
      <c r="B6526" s="512">
        <v>2</v>
      </c>
      <c r="H6526" s="504">
        <v>223.964</v>
      </c>
      <c r="O6526" s="511">
        <v>42641</v>
      </c>
      <c r="P6526" s="512">
        <v>2</v>
      </c>
      <c r="V6526" s="504">
        <v>235.57599999999999</v>
      </c>
      <c r="AC6526" s="511">
        <f t="shared" si="203"/>
        <v>43007.04166665089</v>
      </c>
      <c r="AD6526" s="512">
        <f t="shared" si="202"/>
        <v>2</v>
      </c>
      <c r="AJ6526" s="504">
        <v>216</v>
      </c>
    </row>
    <row r="6527" spans="1:36" x14ac:dyDescent="0.2">
      <c r="A6527" s="511">
        <v>42276</v>
      </c>
      <c r="B6527" s="512">
        <v>3</v>
      </c>
      <c r="H6527" s="504">
        <v>217.07499999999999</v>
      </c>
      <c r="O6527" s="511">
        <v>42641</v>
      </c>
      <c r="P6527" s="512">
        <v>3</v>
      </c>
      <c r="V6527" s="504">
        <v>225.53</v>
      </c>
      <c r="AC6527" s="511">
        <f t="shared" si="203"/>
        <v>43007.083333317554</v>
      </c>
      <c r="AD6527" s="512">
        <f t="shared" si="202"/>
        <v>3</v>
      </c>
      <c r="AJ6527" s="504">
        <v>211</v>
      </c>
    </row>
    <row r="6528" spans="1:36" x14ac:dyDescent="0.2">
      <c r="A6528" s="511">
        <v>42276</v>
      </c>
      <c r="B6528" s="512">
        <v>4</v>
      </c>
      <c r="H6528" s="504">
        <v>213.96</v>
      </c>
      <c r="O6528" s="511">
        <v>42641</v>
      </c>
      <c r="P6528" s="512">
        <v>4</v>
      </c>
      <c r="V6528" s="504">
        <v>220.36500000000001</v>
      </c>
      <c r="AC6528" s="511">
        <f t="shared" si="203"/>
        <v>43007.124999984218</v>
      </c>
      <c r="AD6528" s="512">
        <f t="shared" si="202"/>
        <v>4</v>
      </c>
      <c r="AJ6528" s="504">
        <v>209</v>
      </c>
    </row>
    <row r="6529" spans="1:36" x14ac:dyDescent="0.2">
      <c r="A6529" s="511">
        <v>42276</v>
      </c>
      <c r="B6529" s="512">
        <v>5</v>
      </c>
      <c r="H6529" s="504">
        <v>215.899</v>
      </c>
      <c r="O6529" s="511">
        <v>42641</v>
      </c>
      <c r="P6529" s="512">
        <v>5</v>
      </c>
      <c r="V6529" s="504">
        <v>221.91800000000001</v>
      </c>
      <c r="AC6529" s="511">
        <f t="shared" si="203"/>
        <v>43007.166666650883</v>
      </c>
      <c r="AD6529" s="512">
        <f t="shared" si="202"/>
        <v>5</v>
      </c>
      <c r="AJ6529" s="504">
        <v>208</v>
      </c>
    </row>
    <row r="6530" spans="1:36" x14ac:dyDescent="0.2">
      <c r="A6530" s="511">
        <v>42276</v>
      </c>
      <c r="B6530" s="512">
        <v>6</v>
      </c>
      <c r="H6530" s="504">
        <v>226.07300000000001</v>
      </c>
      <c r="O6530" s="511">
        <v>42641</v>
      </c>
      <c r="P6530" s="512">
        <v>6</v>
      </c>
      <c r="V6530" s="504">
        <v>230.07300000000001</v>
      </c>
      <c r="AC6530" s="511">
        <f t="shared" si="203"/>
        <v>43007.208333317547</v>
      </c>
      <c r="AD6530" s="512">
        <f t="shared" si="202"/>
        <v>6</v>
      </c>
      <c r="AJ6530" s="504">
        <v>211</v>
      </c>
    </row>
    <row r="6531" spans="1:36" x14ac:dyDescent="0.2">
      <c r="A6531" s="511">
        <v>42276</v>
      </c>
      <c r="B6531" s="512">
        <v>7</v>
      </c>
      <c r="H6531" s="504">
        <v>244.124</v>
      </c>
      <c r="O6531" s="511">
        <v>42641</v>
      </c>
      <c r="P6531" s="512">
        <v>7</v>
      </c>
      <c r="V6531" s="504">
        <v>249.809</v>
      </c>
      <c r="AC6531" s="511">
        <f t="shared" si="203"/>
        <v>43007.249999984211</v>
      </c>
      <c r="AD6531" s="512">
        <f t="shared" si="202"/>
        <v>7</v>
      </c>
      <c r="AJ6531" s="504">
        <v>217</v>
      </c>
    </row>
    <row r="6532" spans="1:36" x14ac:dyDescent="0.2">
      <c r="A6532" s="511">
        <v>42276</v>
      </c>
      <c r="B6532" s="512">
        <v>8</v>
      </c>
      <c r="H6532" s="504">
        <v>254.78800000000001</v>
      </c>
      <c r="O6532" s="511">
        <v>42641</v>
      </c>
      <c r="P6532" s="512">
        <v>8</v>
      </c>
      <c r="V6532" s="504">
        <v>257.76799999999997</v>
      </c>
      <c r="AC6532" s="511">
        <f t="shared" si="203"/>
        <v>43007.291666650875</v>
      </c>
      <c r="AD6532" s="512">
        <f t="shared" si="202"/>
        <v>8</v>
      </c>
      <c r="AJ6532" s="504">
        <v>226</v>
      </c>
    </row>
    <row r="6533" spans="1:36" x14ac:dyDescent="0.2">
      <c r="A6533" s="511">
        <v>42276</v>
      </c>
      <c r="B6533" s="512">
        <v>9</v>
      </c>
      <c r="H6533" s="504">
        <v>257.30200000000002</v>
      </c>
      <c r="O6533" s="511">
        <v>42641</v>
      </c>
      <c r="P6533" s="512">
        <v>9</v>
      </c>
      <c r="V6533" s="504">
        <v>260.988</v>
      </c>
      <c r="AC6533" s="511">
        <f t="shared" si="203"/>
        <v>43007.33333331754</v>
      </c>
      <c r="AD6533" s="512">
        <f t="shared" si="202"/>
        <v>9</v>
      </c>
      <c r="AJ6533" s="504">
        <v>231</v>
      </c>
    </row>
    <row r="6534" spans="1:36" x14ac:dyDescent="0.2">
      <c r="A6534" s="511">
        <v>42276</v>
      </c>
      <c r="B6534" s="512">
        <v>10</v>
      </c>
      <c r="H6534" s="504">
        <v>261.089</v>
      </c>
      <c r="O6534" s="511">
        <v>42641</v>
      </c>
      <c r="P6534" s="512">
        <v>10</v>
      </c>
      <c r="V6534" s="504">
        <v>273.19900000000001</v>
      </c>
      <c r="AC6534" s="511">
        <f t="shared" si="203"/>
        <v>43007.374999984204</v>
      </c>
      <c r="AD6534" s="512">
        <f t="shared" si="202"/>
        <v>10</v>
      </c>
      <c r="AJ6534" s="504">
        <v>238</v>
      </c>
    </row>
    <row r="6535" spans="1:36" x14ac:dyDescent="0.2">
      <c r="A6535" s="511">
        <v>42276</v>
      </c>
      <c r="B6535" s="512">
        <v>11</v>
      </c>
      <c r="H6535" s="504">
        <v>263.84199999999998</v>
      </c>
      <c r="O6535" s="511">
        <v>42641</v>
      </c>
      <c r="P6535" s="512">
        <v>11</v>
      </c>
      <c r="V6535" s="504">
        <v>288.99400000000003</v>
      </c>
      <c r="AC6535" s="511">
        <f t="shared" si="203"/>
        <v>43007.416666650868</v>
      </c>
      <c r="AD6535" s="512">
        <f t="shared" si="202"/>
        <v>11</v>
      </c>
      <c r="AJ6535" s="504">
        <v>248</v>
      </c>
    </row>
    <row r="6536" spans="1:36" x14ac:dyDescent="0.2">
      <c r="A6536" s="511">
        <v>42276</v>
      </c>
      <c r="B6536" s="512">
        <v>12</v>
      </c>
      <c r="H6536" s="504">
        <v>265.52</v>
      </c>
      <c r="O6536" s="511">
        <v>42641</v>
      </c>
      <c r="P6536" s="512">
        <v>12</v>
      </c>
      <c r="V6536" s="504">
        <v>307.54399999999998</v>
      </c>
      <c r="AC6536" s="511">
        <f t="shared" si="203"/>
        <v>43007.458333317532</v>
      </c>
      <c r="AD6536" s="512">
        <f t="shared" si="202"/>
        <v>12</v>
      </c>
      <c r="AJ6536" s="504">
        <v>258</v>
      </c>
    </row>
    <row r="6537" spans="1:36" x14ac:dyDescent="0.2">
      <c r="A6537" s="511">
        <v>42276</v>
      </c>
      <c r="B6537" s="512">
        <v>13</v>
      </c>
      <c r="H6537" s="504">
        <v>270.089</v>
      </c>
      <c r="O6537" s="511">
        <v>42641</v>
      </c>
      <c r="P6537" s="512">
        <v>13</v>
      </c>
      <c r="V6537" s="504">
        <v>333.97500000000002</v>
      </c>
      <c r="AC6537" s="511">
        <f t="shared" si="203"/>
        <v>43007.499999984197</v>
      </c>
      <c r="AD6537" s="512">
        <f t="shared" si="202"/>
        <v>13</v>
      </c>
      <c r="AJ6537" s="504">
        <v>268</v>
      </c>
    </row>
    <row r="6538" spans="1:36" x14ac:dyDescent="0.2">
      <c r="A6538" s="511">
        <v>42276</v>
      </c>
      <c r="B6538" s="512">
        <v>14</v>
      </c>
      <c r="H6538" s="504">
        <v>275.488</v>
      </c>
      <c r="O6538" s="511">
        <v>42641</v>
      </c>
      <c r="P6538" s="512">
        <v>14</v>
      </c>
      <c r="V6538" s="504">
        <v>364.18299999999999</v>
      </c>
      <c r="AC6538" s="511">
        <f t="shared" si="203"/>
        <v>43007.541666650861</v>
      </c>
      <c r="AD6538" s="512">
        <f t="shared" si="202"/>
        <v>14</v>
      </c>
      <c r="AJ6538" s="504">
        <v>281</v>
      </c>
    </row>
    <row r="6539" spans="1:36" x14ac:dyDescent="0.2">
      <c r="A6539" s="511">
        <v>42276</v>
      </c>
      <c r="B6539" s="512">
        <v>15</v>
      </c>
      <c r="H6539" s="504">
        <v>276.88600000000002</v>
      </c>
      <c r="O6539" s="511">
        <v>42641</v>
      </c>
      <c r="P6539" s="512">
        <v>15</v>
      </c>
      <c r="V6539" s="504">
        <v>392.29199999999997</v>
      </c>
      <c r="AC6539" s="511">
        <f t="shared" si="203"/>
        <v>43007.583333317525</v>
      </c>
      <c r="AD6539" s="512">
        <f t="shared" si="202"/>
        <v>15</v>
      </c>
      <c r="AJ6539" s="504">
        <v>295</v>
      </c>
    </row>
    <row r="6540" spans="1:36" x14ac:dyDescent="0.2">
      <c r="A6540" s="511">
        <v>42276</v>
      </c>
      <c r="B6540" s="512">
        <v>16</v>
      </c>
      <c r="H6540" s="504">
        <v>273.26100000000002</v>
      </c>
      <c r="O6540" s="511">
        <v>42641</v>
      </c>
      <c r="P6540" s="512">
        <v>16</v>
      </c>
      <c r="V6540" s="504">
        <v>413.15300000000002</v>
      </c>
      <c r="AC6540" s="511">
        <f t="shared" si="203"/>
        <v>43007.624999984189</v>
      </c>
      <c r="AD6540" s="512">
        <f t="shared" si="202"/>
        <v>16</v>
      </c>
      <c r="AJ6540" s="504">
        <v>309</v>
      </c>
    </row>
    <row r="6541" spans="1:36" x14ac:dyDescent="0.2">
      <c r="A6541" s="511">
        <v>42276</v>
      </c>
      <c r="B6541" s="512">
        <v>17</v>
      </c>
      <c r="H6541" s="504">
        <v>275.16000000000003</v>
      </c>
      <c r="O6541" s="511">
        <v>42641</v>
      </c>
      <c r="P6541" s="512">
        <v>17</v>
      </c>
      <c r="V6541" s="504">
        <v>422.84800000000001</v>
      </c>
      <c r="AC6541" s="511">
        <f t="shared" si="203"/>
        <v>43007.666666650854</v>
      </c>
      <c r="AD6541" s="512">
        <f t="shared" si="202"/>
        <v>17</v>
      </c>
      <c r="AJ6541" s="504">
        <v>322</v>
      </c>
    </row>
    <row r="6542" spans="1:36" x14ac:dyDescent="0.2">
      <c r="A6542" s="511">
        <v>42276</v>
      </c>
      <c r="B6542" s="512">
        <v>18</v>
      </c>
      <c r="H6542" s="504">
        <v>274.72199999999998</v>
      </c>
      <c r="O6542" s="511">
        <v>42641</v>
      </c>
      <c r="P6542" s="512">
        <v>18</v>
      </c>
      <c r="V6542" s="504">
        <v>420.51400000000001</v>
      </c>
      <c r="AC6542" s="511">
        <f t="shared" si="203"/>
        <v>43007.708333317518</v>
      </c>
      <c r="AD6542" s="512">
        <f t="shared" si="202"/>
        <v>18</v>
      </c>
      <c r="AJ6542" s="504">
        <v>327</v>
      </c>
    </row>
    <row r="6543" spans="1:36" x14ac:dyDescent="0.2">
      <c r="A6543" s="511">
        <v>42276</v>
      </c>
      <c r="B6543" s="512">
        <v>19</v>
      </c>
      <c r="H6543" s="504">
        <v>277</v>
      </c>
      <c r="O6543" s="511">
        <v>42641</v>
      </c>
      <c r="P6543" s="512">
        <v>19</v>
      </c>
      <c r="V6543" s="504">
        <v>402.75400000000002</v>
      </c>
      <c r="AC6543" s="511">
        <f t="shared" si="203"/>
        <v>43007.749999984182</v>
      </c>
      <c r="AD6543" s="512">
        <f t="shared" si="202"/>
        <v>19</v>
      </c>
      <c r="AJ6543" s="504">
        <v>318</v>
      </c>
    </row>
    <row r="6544" spans="1:36" x14ac:dyDescent="0.2">
      <c r="A6544" s="511">
        <v>42276</v>
      </c>
      <c r="B6544" s="512">
        <v>20</v>
      </c>
      <c r="H6544" s="504">
        <v>289.26600000000002</v>
      </c>
      <c r="O6544" s="511">
        <v>42641</v>
      </c>
      <c r="P6544" s="512">
        <v>20</v>
      </c>
      <c r="V6544" s="504">
        <v>393.48099999999999</v>
      </c>
      <c r="AC6544" s="511">
        <f t="shared" si="203"/>
        <v>43007.791666650846</v>
      </c>
      <c r="AD6544" s="512">
        <f t="shared" si="202"/>
        <v>20</v>
      </c>
      <c r="AJ6544" s="504">
        <v>314</v>
      </c>
    </row>
    <row r="6545" spans="1:36" x14ac:dyDescent="0.2">
      <c r="A6545" s="511">
        <v>42276</v>
      </c>
      <c r="B6545" s="512">
        <v>21</v>
      </c>
      <c r="H6545" s="504">
        <v>287.36700000000002</v>
      </c>
      <c r="O6545" s="511">
        <v>42641</v>
      </c>
      <c r="P6545" s="512">
        <v>21</v>
      </c>
      <c r="V6545" s="504">
        <v>370.93799999999999</v>
      </c>
      <c r="AC6545" s="511">
        <f t="shared" si="203"/>
        <v>43007.833333317511</v>
      </c>
      <c r="AD6545" s="512">
        <f t="shared" si="202"/>
        <v>21</v>
      </c>
      <c r="AJ6545" s="504">
        <v>309</v>
      </c>
    </row>
    <row r="6546" spans="1:36" x14ac:dyDescent="0.2">
      <c r="A6546" s="511">
        <v>42276</v>
      </c>
      <c r="B6546" s="512">
        <v>22</v>
      </c>
      <c r="H6546" s="504">
        <v>275.19200000000001</v>
      </c>
      <c r="O6546" s="511">
        <v>42641</v>
      </c>
      <c r="P6546" s="512">
        <v>22</v>
      </c>
      <c r="V6546" s="504">
        <v>339.815</v>
      </c>
      <c r="AC6546" s="511">
        <f t="shared" si="203"/>
        <v>43007.874999984175</v>
      </c>
      <c r="AD6546" s="512">
        <f t="shared" si="202"/>
        <v>22</v>
      </c>
      <c r="AJ6546" s="504">
        <v>289</v>
      </c>
    </row>
    <row r="6547" spans="1:36" x14ac:dyDescent="0.2">
      <c r="A6547" s="511">
        <v>42276</v>
      </c>
      <c r="B6547" s="512">
        <v>23</v>
      </c>
      <c r="H6547" s="504">
        <v>257.99</v>
      </c>
      <c r="O6547" s="511">
        <v>42641</v>
      </c>
      <c r="P6547" s="512">
        <v>23</v>
      </c>
      <c r="V6547" s="504">
        <v>303.245</v>
      </c>
      <c r="AC6547" s="511">
        <f t="shared" si="203"/>
        <v>43007.916666650839</v>
      </c>
      <c r="AD6547" s="512">
        <f t="shared" si="202"/>
        <v>23</v>
      </c>
      <c r="AJ6547" s="504">
        <v>262</v>
      </c>
    </row>
    <row r="6548" spans="1:36" x14ac:dyDescent="0.2">
      <c r="A6548" s="511">
        <v>42276</v>
      </c>
      <c r="B6548" s="512">
        <v>24</v>
      </c>
      <c r="H6548" s="504">
        <v>234.61699999999999</v>
      </c>
      <c r="O6548" s="511">
        <v>42641</v>
      </c>
      <c r="P6548" s="512">
        <v>24</v>
      </c>
      <c r="V6548" s="504">
        <v>268.90499999999997</v>
      </c>
      <c r="AC6548" s="511">
        <f t="shared" si="203"/>
        <v>43007.958333317503</v>
      </c>
      <c r="AD6548" s="512">
        <f t="shared" si="202"/>
        <v>24</v>
      </c>
      <c r="AJ6548" s="504">
        <v>236</v>
      </c>
    </row>
    <row r="6549" spans="1:36" x14ac:dyDescent="0.2">
      <c r="A6549" s="511">
        <v>42277</v>
      </c>
      <c r="B6549" s="512">
        <v>1</v>
      </c>
      <c r="H6549" s="504">
        <v>222.29300000000001</v>
      </c>
      <c r="O6549" s="511">
        <v>42642</v>
      </c>
      <c r="P6549" s="512">
        <v>1</v>
      </c>
      <c r="V6549" s="504">
        <v>244.529</v>
      </c>
      <c r="AC6549" s="511">
        <f t="shared" si="203"/>
        <v>43007.999999984168</v>
      </c>
      <c r="AD6549" s="512">
        <f t="shared" si="202"/>
        <v>1</v>
      </c>
      <c r="AJ6549" s="504">
        <v>220</v>
      </c>
    </row>
    <row r="6550" spans="1:36" x14ac:dyDescent="0.2">
      <c r="A6550" s="511">
        <v>42277</v>
      </c>
      <c r="B6550" s="512">
        <v>2</v>
      </c>
      <c r="H6550" s="504">
        <v>215.74299999999999</v>
      </c>
      <c r="O6550" s="511">
        <v>42642</v>
      </c>
      <c r="P6550" s="512">
        <v>2</v>
      </c>
      <c r="V6550" s="504">
        <v>231.16800000000001</v>
      </c>
      <c r="AC6550" s="511">
        <f t="shared" si="203"/>
        <v>43008.041666650832</v>
      </c>
      <c r="AD6550" s="512">
        <f t="shared" ref="AD6550:AD6613" si="204">B6550</f>
        <v>2</v>
      </c>
      <c r="AJ6550" s="504">
        <v>213</v>
      </c>
    </row>
    <row r="6551" spans="1:36" x14ac:dyDescent="0.2">
      <c r="A6551" s="511">
        <v>42277</v>
      </c>
      <c r="B6551" s="512">
        <v>3</v>
      </c>
      <c r="H6551" s="504">
        <v>210.98099999999999</v>
      </c>
      <c r="O6551" s="511">
        <v>42642</v>
      </c>
      <c r="P6551" s="512">
        <v>3</v>
      </c>
      <c r="V6551" s="504">
        <v>221.01300000000001</v>
      </c>
      <c r="AC6551" s="511">
        <f t="shared" ref="AC6551:AC6614" si="205">AC6550+1/24</f>
        <v>43008.083333317496</v>
      </c>
      <c r="AD6551" s="512">
        <f t="shared" si="204"/>
        <v>3</v>
      </c>
      <c r="AJ6551" s="504">
        <v>209</v>
      </c>
    </row>
    <row r="6552" spans="1:36" x14ac:dyDescent="0.2">
      <c r="A6552" s="511">
        <v>42277</v>
      </c>
      <c r="B6552" s="512">
        <v>4</v>
      </c>
      <c r="H6552" s="504">
        <v>209.351</v>
      </c>
      <c r="O6552" s="511">
        <v>42642</v>
      </c>
      <c r="P6552" s="512">
        <v>4</v>
      </c>
      <c r="V6552" s="504">
        <v>216.41</v>
      </c>
      <c r="AC6552" s="511">
        <f t="shared" si="205"/>
        <v>43008.12499998416</v>
      </c>
      <c r="AD6552" s="512">
        <f t="shared" si="204"/>
        <v>4</v>
      </c>
      <c r="AJ6552" s="504">
        <v>206</v>
      </c>
    </row>
    <row r="6553" spans="1:36" x14ac:dyDescent="0.2">
      <c r="A6553" s="511">
        <v>42277</v>
      </c>
      <c r="B6553" s="512">
        <v>5</v>
      </c>
      <c r="H6553" s="504">
        <v>212.858</v>
      </c>
      <c r="O6553" s="511">
        <v>42642</v>
      </c>
      <c r="P6553" s="512">
        <v>5</v>
      </c>
      <c r="V6553" s="504">
        <v>219.88399999999999</v>
      </c>
      <c r="AC6553" s="511">
        <f t="shared" si="205"/>
        <v>43008.166666650824</v>
      </c>
      <c r="AD6553" s="512">
        <f t="shared" si="204"/>
        <v>5</v>
      </c>
      <c r="AJ6553" s="504">
        <v>206</v>
      </c>
    </row>
    <row r="6554" spans="1:36" x14ac:dyDescent="0.2">
      <c r="A6554" s="511">
        <v>42277</v>
      </c>
      <c r="B6554" s="512">
        <v>6</v>
      </c>
      <c r="H6554" s="504">
        <v>222.066</v>
      </c>
      <c r="O6554" s="511">
        <v>42642</v>
      </c>
      <c r="P6554" s="512">
        <v>6</v>
      </c>
      <c r="V6554" s="504">
        <v>228.119</v>
      </c>
      <c r="AC6554" s="511">
        <f t="shared" si="205"/>
        <v>43008.208333317489</v>
      </c>
      <c r="AD6554" s="512">
        <f t="shared" si="204"/>
        <v>6</v>
      </c>
      <c r="AJ6554" s="504">
        <v>209</v>
      </c>
    </row>
    <row r="6555" spans="1:36" x14ac:dyDescent="0.2">
      <c r="A6555" s="511">
        <v>42277</v>
      </c>
      <c r="B6555" s="512">
        <v>7</v>
      </c>
      <c r="H6555" s="504">
        <v>241.95500000000001</v>
      </c>
      <c r="O6555" s="511">
        <v>42642</v>
      </c>
      <c r="P6555" s="512">
        <v>7</v>
      </c>
      <c r="V6555" s="504">
        <v>247.03100000000001</v>
      </c>
      <c r="AC6555" s="511">
        <f t="shared" si="205"/>
        <v>43008.249999984153</v>
      </c>
      <c r="AD6555" s="512">
        <f t="shared" si="204"/>
        <v>7</v>
      </c>
      <c r="AJ6555" s="504">
        <v>215</v>
      </c>
    </row>
    <row r="6556" spans="1:36" x14ac:dyDescent="0.2">
      <c r="A6556" s="511">
        <v>42277</v>
      </c>
      <c r="B6556" s="512">
        <v>8</v>
      </c>
      <c r="H6556" s="504">
        <v>249.53</v>
      </c>
      <c r="O6556" s="511">
        <v>42642</v>
      </c>
      <c r="P6556" s="512">
        <v>8</v>
      </c>
      <c r="V6556" s="504">
        <v>253.75399999999999</v>
      </c>
      <c r="AC6556" s="511">
        <f t="shared" si="205"/>
        <v>43008.291666650817</v>
      </c>
      <c r="AD6556" s="512">
        <f t="shared" si="204"/>
        <v>8</v>
      </c>
      <c r="AJ6556" s="504">
        <v>219</v>
      </c>
    </row>
    <row r="6557" spans="1:36" x14ac:dyDescent="0.2">
      <c r="A6557" s="511">
        <v>42277</v>
      </c>
      <c r="B6557" s="512">
        <v>9</v>
      </c>
      <c r="H6557" s="504">
        <v>254.83799999999999</v>
      </c>
      <c r="O6557" s="511">
        <v>42642</v>
      </c>
      <c r="P6557" s="512">
        <v>9</v>
      </c>
      <c r="V6557" s="504">
        <v>253.37700000000001</v>
      </c>
      <c r="AC6557" s="511">
        <f t="shared" si="205"/>
        <v>43008.333333317481</v>
      </c>
      <c r="AD6557" s="512">
        <f t="shared" si="204"/>
        <v>9</v>
      </c>
      <c r="AJ6557" s="504">
        <v>222</v>
      </c>
    </row>
    <row r="6558" spans="1:36" x14ac:dyDescent="0.2">
      <c r="A6558" s="511">
        <v>42277</v>
      </c>
      <c r="B6558" s="512">
        <v>10</v>
      </c>
      <c r="H6558" s="504">
        <v>256.47399999999999</v>
      </c>
      <c r="O6558" s="511">
        <v>42642</v>
      </c>
      <c r="P6558" s="512">
        <v>10</v>
      </c>
      <c r="V6558" s="504">
        <v>264.82499999999999</v>
      </c>
      <c r="AC6558" s="511">
        <f t="shared" si="205"/>
        <v>43008.374999984146</v>
      </c>
      <c r="AD6558" s="512">
        <f t="shared" si="204"/>
        <v>10</v>
      </c>
      <c r="AJ6558" s="504">
        <v>230</v>
      </c>
    </row>
    <row r="6559" spans="1:36" x14ac:dyDescent="0.2">
      <c r="A6559" s="511">
        <v>42277</v>
      </c>
      <c r="B6559" s="512">
        <v>11</v>
      </c>
      <c r="H6559" s="504">
        <v>261.84800000000001</v>
      </c>
      <c r="O6559" s="511">
        <v>42642</v>
      </c>
      <c r="P6559" s="512">
        <v>11</v>
      </c>
      <c r="V6559" s="504">
        <v>273.32400000000001</v>
      </c>
      <c r="AC6559" s="511">
        <f t="shared" si="205"/>
        <v>43008.41666665081</v>
      </c>
      <c r="AD6559" s="512">
        <f t="shared" si="204"/>
        <v>11</v>
      </c>
      <c r="AJ6559" s="504">
        <v>240</v>
      </c>
    </row>
    <row r="6560" spans="1:36" x14ac:dyDescent="0.2">
      <c r="A6560" s="511">
        <v>42277</v>
      </c>
      <c r="B6560" s="512">
        <v>12</v>
      </c>
      <c r="H6560" s="504">
        <v>267.93200000000002</v>
      </c>
      <c r="O6560" s="511">
        <v>42642</v>
      </c>
      <c r="P6560" s="512">
        <v>12</v>
      </c>
      <c r="V6560" s="504">
        <v>287.637</v>
      </c>
      <c r="AC6560" s="511">
        <f t="shared" si="205"/>
        <v>43008.458333317474</v>
      </c>
      <c r="AD6560" s="512">
        <f t="shared" si="204"/>
        <v>12</v>
      </c>
      <c r="AJ6560" s="504">
        <v>251</v>
      </c>
    </row>
    <row r="6561" spans="1:36" x14ac:dyDescent="0.2">
      <c r="A6561" s="511">
        <v>42277</v>
      </c>
      <c r="B6561" s="512">
        <v>13</v>
      </c>
      <c r="H6561" s="504">
        <v>264.02</v>
      </c>
      <c r="O6561" s="511">
        <v>42642</v>
      </c>
      <c r="P6561" s="512">
        <v>13</v>
      </c>
      <c r="V6561" s="504">
        <v>305.41000000000003</v>
      </c>
      <c r="AC6561" s="511">
        <f t="shared" si="205"/>
        <v>43008.499999984138</v>
      </c>
      <c r="AD6561" s="512">
        <f t="shared" si="204"/>
        <v>13</v>
      </c>
      <c r="AJ6561" s="504">
        <v>259</v>
      </c>
    </row>
    <row r="6562" spans="1:36" x14ac:dyDescent="0.2">
      <c r="A6562" s="511">
        <v>42277</v>
      </c>
      <c r="B6562" s="512">
        <v>14</v>
      </c>
      <c r="H6562" s="504">
        <v>267.40600000000001</v>
      </c>
      <c r="O6562" s="511">
        <v>42642</v>
      </c>
      <c r="P6562" s="512">
        <v>14</v>
      </c>
      <c r="V6562" s="504">
        <v>327.09500000000003</v>
      </c>
      <c r="AC6562" s="511">
        <f t="shared" si="205"/>
        <v>43008.541666650803</v>
      </c>
      <c r="AD6562" s="512">
        <f t="shared" si="204"/>
        <v>14</v>
      </c>
      <c r="AJ6562" s="504">
        <v>272</v>
      </c>
    </row>
    <row r="6563" spans="1:36" x14ac:dyDescent="0.2">
      <c r="A6563" s="511">
        <v>42277</v>
      </c>
      <c r="B6563" s="512">
        <v>15</v>
      </c>
      <c r="H6563" s="504">
        <v>266.7</v>
      </c>
      <c r="O6563" s="511">
        <v>42642</v>
      </c>
      <c r="P6563" s="512">
        <v>15</v>
      </c>
      <c r="V6563" s="504">
        <v>349.34500000000003</v>
      </c>
      <c r="AC6563" s="511">
        <f t="shared" si="205"/>
        <v>43008.583333317467</v>
      </c>
      <c r="AD6563" s="512">
        <f t="shared" si="204"/>
        <v>15</v>
      </c>
      <c r="AJ6563" s="504">
        <v>286</v>
      </c>
    </row>
    <row r="6564" spans="1:36" x14ac:dyDescent="0.2">
      <c r="A6564" s="511">
        <v>42277</v>
      </c>
      <c r="B6564" s="512">
        <v>16</v>
      </c>
      <c r="H6564" s="504">
        <v>268.38299999999998</v>
      </c>
      <c r="O6564" s="511">
        <v>42642</v>
      </c>
      <c r="P6564" s="512">
        <v>16</v>
      </c>
      <c r="V6564" s="504">
        <v>369.20600000000002</v>
      </c>
      <c r="AC6564" s="511">
        <f t="shared" si="205"/>
        <v>43008.624999984131</v>
      </c>
      <c r="AD6564" s="512">
        <f t="shared" si="204"/>
        <v>16</v>
      </c>
      <c r="AJ6564" s="504">
        <v>299</v>
      </c>
    </row>
    <row r="6565" spans="1:36" x14ac:dyDescent="0.2">
      <c r="A6565" s="511">
        <v>42277</v>
      </c>
      <c r="B6565" s="512">
        <v>17</v>
      </c>
      <c r="H6565" s="504">
        <v>267.05399999999997</v>
      </c>
      <c r="O6565" s="511">
        <v>42642</v>
      </c>
      <c r="P6565" s="512">
        <v>17</v>
      </c>
      <c r="V6565" s="504">
        <v>379.33499999999998</v>
      </c>
      <c r="AC6565" s="511">
        <f t="shared" si="205"/>
        <v>43008.666666650795</v>
      </c>
      <c r="AD6565" s="512">
        <f t="shared" si="204"/>
        <v>17</v>
      </c>
      <c r="AJ6565" s="504">
        <v>310</v>
      </c>
    </row>
    <row r="6566" spans="1:36" x14ac:dyDescent="0.2">
      <c r="A6566" s="511">
        <v>42277</v>
      </c>
      <c r="B6566" s="512">
        <v>18</v>
      </c>
      <c r="H6566" s="504">
        <v>264.036</v>
      </c>
      <c r="O6566" s="511">
        <v>42642</v>
      </c>
      <c r="P6566" s="512">
        <v>18</v>
      </c>
      <c r="V6566" s="504">
        <v>374.1</v>
      </c>
      <c r="AC6566" s="511">
        <f t="shared" si="205"/>
        <v>43008.70833331746</v>
      </c>
      <c r="AD6566" s="512">
        <f t="shared" si="204"/>
        <v>18</v>
      </c>
      <c r="AJ6566" s="504">
        <v>312</v>
      </c>
    </row>
    <row r="6567" spans="1:36" x14ac:dyDescent="0.2">
      <c r="A6567" s="511">
        <v>42277</v>
      </c>
      <c r="B6567" s="512">
        <v>19</v>
      </c>
      <c r="H6567" s="504">
        <v>266.81799999999998</v>
      </c>
      <c r="O6567" s="511">
        <v>42642</v>
      </c>
      <c r="P6567" s="512">
        <v>19</v>
      </c>
      <c r="V6567" s="504">
        <v>356.459</v>
      </c>
      <c r="AC6567" s="511">
        <f t="shared" si="205"/>
        <v>43008.749999984124</v>
      </c>
      <c r="AD6567" s="512">
        <f t="shared" si="204"/>
        <v>19</v>
      </c>
      <c r="AJ6567" s="504">
        <v>305</v>
      </c>
    </row>
    <row r="6568" spans="1:36" x14ac:dyDescent="0.2">
      <c r="A6568" s="511">
        <v>42277</v>
      </c>
      <c r="B6568" s="512">
        <v>20</v>
      </c>
      <c r="H6568" s="504">
        <v>276.17200000000003</v>
      </c>
      <c r="O6568" s="511">
        <v>42642</v>
      </c>
      <c r="P6568" s="512">
        <v>20</v>
      </c>
      <c r="V6568" s="504">
        <v>345.827</v>
      </c>
      <c r="AC6568" s="511">
        <f t="shared" si="205"/>
        <v>43008.791666650788</v>
      </c>
      <c r="AD6568" s="512">
        <f t="shared" si="204"/>
        <v>20</v>
      </c>
      <c r="AJ6568" s="504">
        <v>304</v>
      </c>
    </row>
    <row r="6569" spans="1:36" x14ac:dyDescent="0.2">
      <c r="A6569" s="511">
        <v>42277</v>
      </c>
      <c r="B6569" s="512">
        <v>21</v>
      </c>
      <c r="H6569" s="504">
        <v>271.59699999999998</v>
      </c>
      <c r="O6569" s="511">
        <v>42642</v>
      </c>
      <c r="P6569" s="512">
        <v>21</v>
      </c>
      <c r="V6569" s="504">
        <v>327.85</v>
      </c>
      <c r="AC6569" s="511">
        <f t="shared" si="205"/>
        <v>43008.833333317452</v>
      </c>
      <c r="AD6569" s="512">
        <f t="shared" si="204"/>
        <v>21</v>
      </c>
      <c r="AJ6569" s="504">
        <v>300</v>
      </c>
    </row>
    <row r="6570" spans="1:36" x14ac:dyDescent="0.2">
      <c r="A6570" s="511">
        <v>42277</v>
      </c>
      <c r="B6570" s="512">
        <v>22</v>
      </c>
      <c r="H6570" s="504">
        <v>260.38600000000002</v>
      </c>
      <c r="O6570" s="511">
        <v>42642</v>
      </c>
      <c r="P6570" s="512">
        <v>22</v>
      </c>
      <c r="V6570" s="504">
        <v>300.83800000000002</v>
      </c>
      <c r="AC6570" s="511">
        <f t="shared" si="205"/>
        <v>43008.874999984117</v>
      </c>
      <c r="AD6570" s="512">
        <f t="shared" si="204"/>
        <v>22</v>
      </c>
      <c r="AJ6570" s="504">
        <v>282</v>
      </c>
    </row>
    <row r="6571" spans="1:36" x14ac:dyDescent="0.2">
      <c r="A6571" s="511">
        <v>42277</v>
      </c>
      <c r="B6571" s="512">
        <v>23</v>
      </c>
      <c r="H6571" s="504">
        <v>241.29499999999999</v>
      </c>
      <c r="O6571" s="511">
        <v>42642</v>
      </c>
      <c r="P6571" s="512">
        <v>23</v>
      </c>
      <c r="V6571" s="504">
        <v>269.553</v>
      </c>
      <c r="AC6571" s="511">
        <f t="shared" si="205"/>
        <v>43008.916666650781</v>
      </c>
      <c r="AD6571" s="512">
        <f t="shared" si="204"/>
        <v>23</v>
      </c>
      <c r="AJ6571" s="504">
        <v>257</v>
      </c>
    </row>
    <row r="6572" spans="1:36" x14ac:dyDescent="0.2">
      <c r="A6572" s="511">
        <v>42277</v>
      </c>
      <c r="B6572" s="512">
        <v>24</v>
      </c>
      <c r="H6572" s="504">
        <v>222.62799999999999</v>
      </c>
      <c r="O6572" s="511">
        <v>42642</v>
      </c>
      <c r="P6572" s="512">
        <v>24</v>
      </c>
      <c r="V6572" s="504">
        <v>242.233</v>
      </c>
      <c r="AC6572" s="511">
        <f t="shared" si="205"/>
        <v>43008.958333317445</v>
      </c>
      <c r="AD6572" s="512">
        <f t="shared" si="204"/>
        <v>24</v>
      </c>
      <c r="AJ6572" s="504">
        <v>234</v>
      </c>
    </row>
    <row r="6573" spans="1:36" x14ac:dyDescent="0.2">
      <c r="A6573" s="511">
        <v>42278</v>
      </c>
      <c r="B6573" s="512">
        <v>1</v>
      </c>
      <c r="H6573" s="504">
        <v>211.685</v>
      </c>
      <c r="O6573" s="511">
        <v>42643</v>
      </c>
      <c r="P6573" s="512">
        <v>1</v>
      </c>
      <c r="V6573" s="504">
        <v>225.821</v>
      </c>
      <c r="AC6573" s="511">
        <f t="shared" si="205"/>
        <v>43008.999999984109</v>
      </c>
      <c r="AD6573" s="512">
        <f t="shared" si="204"/>
        <v>1</v>
      </c>
      <c r="AJ6573" s="504">
        <v>213</v>
      </c>
    </row>
    <row r="6574" spans="1:36" x14ac:dyDescent="0.2">
      <c r="A6574" s="511">
        <v>42278</v>
      </c>
      <c r="B6574" s="512">
        <v>2</v>
      </c>
      <c r="H6574" s="504">
        <v>204.03899999999999</v>
      </c>
      <c r="O6574" s="511">
        <v>42643</v>
      </c>
      <c r="P6574" s="512">
        <v>2</v>
      </c>
      <c r="V6574" s="504">
        <v>216.405</v>
      </c>
      <c r="AC6574" s="511">
        <f t="shared" si="205"/>
        <v>43009.041666650774</v>
      </c>
      <c r="AD6574" s="512">
        <f t="shared" si="204"/>
        <v>2</v>
      </c>
      <c r="AJ6574" s="504">
        <v>202</v>
      </c>
    </row>
    <row r="6575" spans="1:36" x14ac:dyDescent="0.2">
      <c r="A6575" s="511">
        <v>42278</v>
      </c>
      <c r="B6575" s="512">
        <v>3</v>
      </c>
      <c r="H6575" s="504">
        <v>198.893</v>
      </c>
      <c r="O6575" s="511">
        <v>42643</v>
      </c>
      <c r="P6575" s="512">
        <v>3</v>
      </c>
      <c r="V6575" s="504">
        <v>208.81</v>
      </c>
      <c r="AC6575" s="511">
        <f t="shared" si="205"/>
        <v>43009.083333317438</v>
      </c>
      <c r="AD6575" s="512">
        <f t="shared" si="204"/>
        <v>3</v>
      </c>
      <c r="AJ6575" s="504">
        <v>195</v>
      </c>
    </row>
    <row r="6576" spans="1:36" x14ac:dyDescent="0.2">
      <c r="A6576" s="511">
        <v>42278</v>
      </c>
      <c r="B6576" s="512">
        <v>4</v>
      </c>
      <c r="H6576" s="504">
        <v>196.75899999999999</v>
      </c>
      <c r="O6576" s="511">
        <v>42643</v>
      </c>
      <c r="P6576" s="512">
        <v>4</v>
      </c>
      <c r="V6576" s="504">
        <v>206.36500000000001</v>
      </c>
      <c r="AC6576" s="511">
        <f t="shared" si="205"/>
        <v>43009.124999984102</v>
      </c>
      <c r="AD6576" s="512">
        <f t="shared" si="204"/>
        <v>4</v>
      </c>
      <c r="AJ6576" s="504">
        <v>192</v>
      </c>
    </row>
    <row r="6577" spans="1:36" x14ac:dyDescent="0.2">
      <c r="A6577" s="511">
        <v>42278</v>
      </c>
      <c r="B6577" s="512">
        <v>5</v>
      </c>
      <c r="H6577" s="504">
        <v>201.16900000000001</v>
      </c>
      <c r="O6577" s="511">
        <v>42643</v>
      </c>
      <c r="P6577" s="512">
        <v>5</v>
      </c>
      <c r="V6577" s="504">
        <v>210.05099999999999</v>
      </c>
      <c r="AC6577" s="511">
        <f t="shared" si="205"/>
        <v>43009.166666650766</v>
      </c>
      <c r="AD6577" s="512">
        <f t="shared" si="204"/>
        <v>5</v>
      </c>
      <c r="AJ6577" s="504">
        <v>192</v>
      </c>
    </row>
    <row r="6578" spans="1:36" x14ac:dyDescent="0.2">
      <c r="A6578" s="511">
        <v>42278</v>
      </c>
      <c r="B6578" s="512">
        <v>6</v>
      </c>
      <c r="H6578" s="504">
        <v>212.10499999999999</v>
      </c>
      <c r="O6578" s="511">
        <v>42643</v>
      </c>
      <c r="P6578" s="512">
        <v>6</v>
      </c>
      <c r="V6578" s="504">
        <v>219.42699999999999</v>
      </c>
      <c r="AC6578" s="511">
        <f t="shared" si="205"/>
        <v>43009.208333317431</v>
      </c>
      <c r="AD6578" s="512">
        <f t="shared" si="204"/>
        <v>6</v>
      </c>
      <c r="AJ6578" s="504">
        <v>194</v>
      </c>
    </row>
    <row r="6579" spans="1:36" x14ac:dyDescent="0.2">
      <c r="A6579" s="511">
        <v>42278</v>
      </c>
      <c r="B6579" s="512">
        <v>7</v>
      </c>
      <c r="H6579" s="504">
        <v>233.553</v>
      </c>
      <c r="O6579" s="511">
        <v>42643</v>
      </c>
      <c r="P6579" s="512">
        <v>7</v>
      </c>
      <c r="V6579" s="504">
        <v>237.679</v>
      </c>
      <c r="AC6579" s="511">
        <f t="shared" si="205"/>
        <v>43009.249999984095</v>
      </c>
      <c r="AD6579" s="512">
        <f t="shared" si="204"/>
        <v>7</v>
      </c>
      <c r="AJ6579" s="504">
        <v>202</v>
      </c>
    </row>
    <row r="6580" spans="1:36" x14ac:dyDescent="0.2">
      <c r="A6580" s="511">
        <v>42278</v>
      </c>
      <c r="B6580" s="512">
        <v>8</v>
      </c>
      <c r="H6580" s="504">
        <v>244.636</v>
      </c>
      <c r="O6580" s="511">
        <v>42643</v>
      </c>
      <c r="P6580" s="512">
        <v>8</v>
      </c>
      <c r="V6580" s="504">
        <v>246.16200000000001</v>
      </c>
      <c r="AC6580" s="511">
        <f t="shared" si="205"/>
        <v>43009.291666650759</v>
      </c>
      <c r="AD6580" s="512">
        <f t="shared" si="204"/>
        <v>8</v>
      </c>
      <c r="AJ6580" s="504">
        <v>208</v>
      </c>
    </row>
    <row r="6581" spans="1:36" x14ac:dyDescent="0.2">
      <c r="A6581" s="511">
        <v>42278</v>
      </c>
      <c r="B6581" s="512">
        <v>9</v>
      </c>
      <c r="H6581" s="504">
        <v>243.98599999999999</v>
      </c>
      <c r="O6581" s="511">
        <v>42643</v>
      </c>
      <c r="P6581" s="512">
        <v>9</v>
      </c>
      <c r="V6581" s="504">
        <v>250.346</v>
      </c>
      <c r="AC6581" s="511">
        <f t="shared" si="205"/>
        <v>43009.333333317423</v>
      </c>
      <c r="AD6581" s="512">
        <f t="shared" si="204"/>
        <v>9</v>
      </c>
      <c r="AJ6581" s="504">
        <v>207</v>
      </c>
    </row>
    <row r="6582" spans="1:36" x14ac:dyDescent="0.2">
      <c r="A6582" s="511">
        <v>42278</v>
      </c>
      <c r="B6582" s="512">
        <v>10</v>
      </c>
      <c r="H6582" s="504">
        <v>247.095</v>
      </c>
      <c r="O6582" s="511">
        <v>42643</v>
      </c>
      <c r="P6582" s="512">
        <v>10</v>
      </c>
      <c r="V6582" s="504">
        <v>255.30099999999999</v>
      </c>
      <c r="AC6582" s="511">
        <f t="shared" si="205"/>
        <v>43009.374999984087</v>
      </c>
      <c r="AD6582" s="512">
        <f t="shared" si="204"/>
        <v>10</v>
      </c>
      <c r="AJ6582" s="504">
        <v>216</v>
      </c>
    </row>
    <row r="6583" spans="1:36" x14ac:dyDescent="0.2">
      <c r="A6583" s="511">
        <v>42278</v>
      </c>
      <c r="B6583" s="512">
        <v>11</v>
      </c>
      <c r="H6583" s="504">
        <v>256.85500000000002</v>
      </c>
      <c r="O6583" s="511">
        <v>42643</v>
      </c>
      <c r="P6583" s="512">
        <v>11</v>
      </c>
      <c r="V6583" s="504">
        <v>260.63400000000001</v>
      </c>
      <c r="AC6583" s="511">
        <f t="shared" si="205"/>
        <v>43009.416666650752</v>
      </c>
      <c r="AD6583" s="512">
        <f t="shared" si="204"/>
        <v>11</v>
      </c>
      <c r="AJ6583" s="504">
        <v>230</v>
      </c>
    </row>
    <row r="6584" spans="1:36" x14ac:dyDescent="0.2">
      <c r="A6584" s="511">
        <v>42278</v>
      </c>
      <c r="B6584" s="512">
        <v>12</v>
      </c>
      <c r="H6584" s="504">
        <v>256.89299999999997</v>
      </c>
      <c r="O6584" s="511">
        <v>42643</v>
      </c>
      <c r="P6584" s="512">
        <v>12</v>
      </c>
      <c r="V6584" s="504">
        <v>264.55799999999999</v>
      </c>
      <c r="AC6584" s="511">
        <f t="shared" si="205"/>
        <v>43009.458333317416</v>
      </c>
      <c r="AD6584" s="512">
        <f t="shared" si="204"/>
        <v>12</v>
      </c>
      <c r="AJ6584" s="504">
        <v>247</v>
      </c>
    </row>
    <row r="6585" spans="1:36" x14ac:dyDescent="0.2">
      <c r="A6585" s="511">
        <v>42278</v>
      </c>
      <c r="B6585" s="512">
        <v>13</v>
      </c>
      <c r="H6585" s="504">
        <v>248.89099999999999</v>
      </c>
      <c r="O6585" s="511">
        <v>42643</v>
      </c>
      <c r="P6585" s="512">
        <v>13</v>
      </c>
      <c r="V6585" s="504">
        <v>270.80200000000002</v>
      </c>
      <c r="AC6585" s="511">
        <f t="shared" si="205"/>
        <v>43009.49999998408</v>
      </c>
      <c r="AD6585" s="512">
        <f t="shared" si="204"/>
        <v>13</v>
      </c>
      <c r="AJ6585" s="504">
        <v>260</v>
      </c>
    </row>
    <row r="6586" spans="1:36" x14ac:dyDescent="0.2">
      <c r="A6586" s="511">
        <v>42278</v>
      </c>
      <c r="B6586" s="512">
        <v>14</v>
      </c>
      <c r="H6586" s="504">
        <v>252.00299999999999</v>
      </c>
      <c r="O6586" s="511">
        <v>42643</v>
      </c>
      <c r="P6586" s="512">
        <v>14</v>
      </c>
      <c r="V6586" s="504">
        <v>280.63200000000001</v>
      </c>
      <c r="AC6586" s="511">
        <f t="shared" si="205"/>
        <v>43009.541666650744</v>
      </c>
      <c r="AD6586" s="512">
        <f t="shared" si="204"/>
        <v>14</v>
      </c>
      <c r="AJ6586" s="504">
        <v>280</v>
      </c>
    </row>
    <row r="6587" spans="1:36" x14ac:dyDescent="0.2">
      <c r="A6587" s="511">
        <v>42278</v>
      </c>
      <c r="B6587" s="512">
        <v>15</v>
      </c>
      <c r="H6587" s="504">
        <v>254.64500000000001</v>
      </c>
      <c r="O6587" s="511">
        <v>42643</v>
      </c>
      <c r="P6587" s="512">
        <v>15</v>
      </c>
      <c r="V6587" s="504">
        <v>287.32</v>
      </c>
      <c r="AC6587" s="511">
        <f t="shared" si="205"/>
        <v>43009.583333317409</v>
      </c>
      <c r="AD6587" s="512">
        <f t="shared" si="204"/>
        <v>15</v>
      </c>
      <c r="AJ6587" s="504">
        <v>299</v>
      </c>
    </row>
    <row r="6588" spans="1:36" x14ac:dyDescent="0.2">
      <c r="A6588" s="511">
        <v>42278</v>
      </c>
      <c r="B6588" s="512">
        <v>16</v>
      </c>
      <c r="H6588" s="504">
        <v>257.55200000000002</v>
      </c>
      <c r="O6588" s="511">
        <v>42643</v>
      </c>
      <c r="P6588" s="512">
        <v>16</v>
      </c>
      <c r="V6588" s="504">
        <v>294.21499999999997</v>
      </c>
      <c r="AC6588" s="511">
        <f t="shared" si="205"/>
        <v>43009.624999984073</v>
      </c>
      <c r="AD6588" s="512">
        <f t="shared" si="204"/>
        <v>16</v>
      </c>
      <c r="AJ6588" s="504">
        <v>318</v>
      </c>
    </row>
    <row r="6589" spans="1:36" x14ac:dyDescent="0.2">
      <c r="A6589" s="511">
        <v>42278</v>
      </c>
      <c r="B6589" s="512">
        <v>17</v>
      </c>
      <c r="H6589" s="504">
        <v>259.94400000000002</v>
      </c>
      <c r="O6589" s="511">
        <v>42643</v>
      </c>
      <c r="P6589" s="512">
        <v>17</v>
      </c>
      <c r="V6589" s="504">
        <v>295.71899999999999</v>
      </c>
      <c r="AC6589" s="511">
        <f t="shared" si="205"/>
        <v>43009.666666650737</v>
      </c>
      <c r="AD6589" s="512">
        <f t="shared" si="204"/>
        <v>17</v>
      </c>
      <c r="AJ6589" s="504">
        <v>334</v>
      </c>
    </row>
    <row r="6590" spans="1:36" x14ac:dyDescent="0.2">
      <c r="A6590" s="511">
        <v>42278</v>
      </c>
      <c r="B6590" s="512">
        <v>18</v>
      </c>
      <c r="H6590" s="504">
        <v>264.48500000000001</v>
      </c>
      <c r="O6590" s="511">
        <v>42643</v>
      </c>
      <c r="P6590" s="512">
        <v>18</v>
      </c>
      <c r="V6590" s="504">
        <v>285.76299999999998</v>
      </c>
      <c r="AC6590" s="511">
        <f t="shared" si="205"/>
        <v>43009.708333317401</v>
      </c>
      <c r="AD6590" s="512">
        <f t="shared" si="204"/>
        <v>18</v>
      </c>
      <c r="AJ6590" s="504">
        <v>344</v>
      </c>
    </row>
    <row r="6591" spans="1:36" x14ac:dyDescent="0.2">
      <c r="A6591" s="511">
        <v>42278</v>
      </c>
      <c r="B6591" s="512">
        <v>19</v>
      </c>
      <c r="H6591" s="504">
        <v>266.99799999999999</v>
      </c>
      <c r="O6591" s="511">
        <v>42643</v>
      </c>
      <c r="P6591" s="512">
        <v>19</v>
      </c>
      <c r="V6591" s="504">
        <v>273.35899999999998</v>
      </c>
      <c r="AC6591" s="511">
        <f t="shared" si="205"/>
        <v>43009.749999984066</v>
      </c>
      <c r="AD6591" s="512">
        <f t="shared" si="204"/>
        <v>19</v>
      </c>
      <c r="AJ6591" s="504">
        <v>342</v>
      </c>
    </row>
    <row r="6592" spans="1:36" x14ac:dyDescent="0.2">
      <c r="A6592" s="511">
        <v>42278</v>
      </c>
      <c r="B6592" s="512">
        <v>20</v>
      </c>
      <c r="H6592" s="504">
        <v>279.911</v>
      </c>
      <c r="O6592" s="511">
        <v>42643</v>
      </c>
      <c r="P6592" s="512">
        <v>20</v>
      </c>
      <c r="V6592" s="504">
        <v>275.43900000000002</v>
      </c>
      <c r="AC6592" s="511">
        <f t="shared" si="205"/>
        <v>43009.79166665073</v>
      </c>
      <c r="AD6592" s="512">
        <f t="shared" si="204"/>
        <v>20</v>
      </c>
      <c r="AJ6592" s="504">
        <v>341</v>
      </c>
    </row>
    <row r="6593" spans="1:36" x14ac:dyDescent="0.2">
      <c r="A6593" s="511">
        <v>42278</v>
      </c>
      <c r="B6593" s="512">
        <v>21</v>
      </c>
      <c r="H6593" s="504">
        <v>277.37900000000002</v>
      </c>
      <c r="O6593" s="511">
        <v>42643</v>
      </c>
      <c r="P6593" s="512">
        <v>21</v>
      </c>
      <c r="V6593" s="504">
        <v>265.79700000000003</v>
      </c>
      <c r="AC6593" s="511">
        <f t="shared" si="205"/>
        <v>43009.833333317394</v>
      </c>
      <c r="AD6593" s="512">
        <f t="shared" si="204"/>
        <v>21</v>
      </c>
      <c r="AJ6593" s="504">
        <v>337</v>
      </c>
    </row>
    <row r="6594" spans="1:36" x14ac:dyDescent="0.2">
      <c r="A6594" s="511">
        <v>42278</v>
      </c>
      <c r="B6594" s="512">
        <v>22</v>
      </c>
      <c r="H6594" s="504">
        <v>265.13600000000002</v>
      </c>
      <c r="O6594" s="511">
        <v>42643</v>
      </c>
      <c r="P6594" s="512">
        <v>22</v>
      </c>
      <c r="V6594" s="504">
        <v>254.773</v>
      </c>
      <c r="AC6594" s="511">
        <f t="shared" si="205"/>
        <v>43009.874999984058</v>
      </c>
      <c r="AD6594" s="512">
        <f t="shared" si="204"/>
        <v>22</v>
      </c>
      <c r="AJ6594" s="504">
        <v>308</v>
      </c>
    </row>
    <row r="6595" spans="1:36" x14ac:dyDescent="0.2">
      <c r="A6595" s="511">
        <v>42278</v>
      </c>
      <c r="B6595" s="512">
        <v>23</v>
      </c>
      <c r="H6595" s="504">
        <v>245.755</v>
      </c>
      <c r="O6595" s="511">
        <v>42643</v>
      </c>
      <c r="P6595" s="512">
        <v>23</v>
      </c>
      <c r="V6595" s="504">
        <v>239.267</v>
      </c>
      <c r="AC6595" s="511">
        <f t="shared" si="205"/>
        <v>43009.916666650723</v>
      </c>
      <c r="AD6595" s="512">
        <f t="shared" si="204"/>
        <v>23</v>
      </c>
      <c r="AJ6595" s="504">
        <v>267</v>
      </c>
    </row>
    <row r="6596" spans="1:36" x14ac:dyDescent="0.2">
      <c r="A6596" s="511">
        <v>42278</v>
      </c>
      <c r="B6596" s="512">
        <v>24</v>
      </c>
      <c r="H6596" s="504">
        <v>224.49799999999999</v>
      </c>
      <c r="O6596" s="511">
        <v>42643</v>
      </c>
      <c r="P6596" s="512">
        <v>24</v>
      </c>
      <c r="V6596" s="504">
        <v>220.80500000000001</v>
      </c>
      <c r="AC6596" s="511">
        <f t="shared" si="205"/>
        <v>43009.958333317387</v>
      </c>
      <c r="AD6596" s="512">
        <f t="shared" si="204"/>
        <v>24</v>
      </c>
      <c r="AJ6596" s="504">
        <v>222</v>
      </c>
    </row>
    <row r="6597" spans="1:36" x14ac:dyDescent="0.2">
      <c r="A6597" s="511">
        <v>42279</v>
      </c>
      <c r="B6597" s="512">
        <v>1</v>
      </c>
      <c r="H6597" s="504">
        <v>213.08099999999999</v>
      </c>
      <c r="O6597" s="511">
        <v>42644</v>
      </c>
      <c r="P6597" s="512">
        <v>1</v>
      </c>
      <c r="V6597" s="504">
        <v>211.34200000000001</v>
      </c>
      <c r="AC6597" s="511">
        <f t="shared" si="205"/>
        <v>43009.999999984051</v>
      </c>
      <c r="AD6597" s="512">
        <f t="shared" si="204"/>
        <v>1</v>
      </c>
      <c r="AJ6597" s="504">
        <v>202</v>
      </c>
    </row>
    <row r="6598" spans="1:36" x14ac:dyDescent="0.2">
      <c r="A6598" s="511">
        <v>42279</v>
      </c>
      <c r="B6598" s="512">
        <v>2</v>
      </c>
      <c r="H6598" s="504">
        <v>206.05600000000001</v>
      </c>
      <c r="O6598" s="511">
        <v>42644</v>
      </c>
      <c r="P6598" s="512">
        <v>2</v>
      </c>
      <c r="V6598" s="504">
        <v>204.46299999999999</v>
      </c>
      <c r="AC6598" s="511">
        <f t="shared" si="205"/>
        <v>43010.041666650715</v>
      </c>
      <c r="AD6598" s="512">
        <f t="shared" si="204"/>
        <v>2</v>
      </c>
      <c r="AJ6598" s="504">
        <v>193</v>
      </c>
    </row>
    <row r="6599" spans="1:36" x14ac:dyDescent="0.2">
      <c r="A6599" s="511">
        <v>42279</v>
      </c>
      <c r="B6599" s="512">
        <v>3</v>
      </c>
      <c r="H6599" s="504">
        <v>202.06399999999999</v>
      </c>
      <c r="O6599" s="511">
        <v>42644</v>
      </c>
      <c r="P6599" s="512">
        <v>3</v>
      </c>
      <c r="V6599" s="504">
        <v>198.31200000000001</v>
      </c>
      <c r="AC6599" s="511">
        <f t="shared" si="205"/>
        <v>43010.08333331738</v>
      </c>
      <c r="AD6599" s="512">
        <f t="shared" si="204"/>
        <v>3</v>
      </c>
      <c r="AJ6599" s="504">
        <v>190</v>
      </c>
    </row>
    <row r="6600" spans="1:36" x14ac:dyDescent="0.2">
      <c r="A6600" s="511">
        <v>42279</v>
      </c>
      <c r="B6600" s="512">
        <v>4</v>
      </c>
      <c r="H6600" s="504">
        <v>199.91499999999999</v>
      </c>
      <c r="O6600" s="511">
        <v>42644</v>
      </c>
      <c r="P6600" s="512">
        <v>4</v>
      </c>
      <c r="V6600" s="504">
        <v>194.81800000000001</v>
      </c>
      <c r="AC6600" s="511">
        <f t="shared" si="205"/>
        <v>43010.124999984044</v>
      </c>
      <c r="AD6600" s="512">
        <f t="shared" si="204"/>
        <v>4</v>
      </c>
      <c r="AJ6600" s="504">
        <v>188</v>
      </c>
    </row>
    <row r="6601" spans="1:36" x14ac:dyDescent="0.2">
      <c r="A6601" s="511">
        <v>42279</v>
      </c>
      <c r="B6601" s="512">
        <v>5</v>
      </c>
      <c r="H6601" s="504">
        <v>202.209</v>
      </c>
      <c r="O6601" s="511">
        <v>42644</v>
      </c>
      <c r="P6601" s="512">
        <v>5</v>
      </c>
      <c r="V6601" s="504">
        <v>194.994</v>
      </c>
      <c r="AC6601" s="511">
        <f t="shared" si="205"/>
        <v>43010.166666650708</v>
      </c>
      <c r="AD6601" s="512">
        <f t="shared" si="204"/>
        <v>5</v>
      </c>
      <c r="AJ6601" s="504">
        <v>189</v>
      </c>
    </row>
    <row r="6602" spans="1:36" x14ac:dyDescent="0.2">
      <c r="A6602" s="511">
        <v>42279</v>
      </c>
      <c r="B6602" s="512">
        <v>6</v>
      </c>
      <c r="H6602" s="504">
        <v>209.20400000000001</v>
      </c>
      <c r="O6602" s="511">
        <v>42644</v>
      </c>
      <c r="P6602" s="512">
        <v>6</v>
      </c>
      <c r="V6602" s="504">
        <v>198.57599999999999</v>
      </c>
      <c r="AC6602" s="511">
        <f t="shared" si="205"/>
        <v>43010.208333317372</v>
      </c>
      <c r="AD6602" s="512">
        <f t="shared" si="204"/>
        <v>6</v>
      </c>
      <c r="AJ6602" s="504">
        <v>192</v>
      </c>
    </row>
    <row r="6603" spans="1:36" x14ac:dyDescent="0.2">
      <c r="A6603" s="511">
        <v>42279</v>
      </c>
      <c r="B6603" s="512">
        <v>7</v>
      </c>
      <c r="H6603" s="504">
        <v>227.857</v>
      </c>
      <c r="O6603" s="511">
        <v>42644</v>
      </c>
      <c r="P6603" s="512">
        <v>7</v>
      </c>
      <c r="V6603" s="504">
        <v>206.447</v>
      </c>
      <c r="AC6603" s="511">
        <f t="shared" si="205"/>
        <v>43010.249999984037</v>
      </c>
      <c r="AD6603" s="512">
        <f t="shared" si="204"/>
        <v>7</v>
      </c>
      <c r="AJ6603" s="504">
        <v>205</v>
      </c>
    </row>
    <row r="6604" spans="1:36" x14ac:dyDescent="0.2">
      <c r="A6604" s="511">
        <v>42279</v>
      </c>
      <c r="B6604" s="512">
        <v>8</v>
      </c>
      <c r="H6604" s="504">
        <v>232.113</v>
      </c>
      <c r="O6604" s="511">
        <v>42644</v>
      </c>
      <c r="P6604" s="512">
        <v>8</v>
      </c>
      <c r="V6604" s="504">
        <v>209.75299999999999</v>
      </c>
      <c r="AC6604" s="511">
        <f t="shared" si="205"/>
        <v>43010.291666650701</v>
      </c>
      <c r="AD6604" s="512">
        <f t="shared" si="204"/>
        <v>8</v>
      </c>
      <c r="AJ6604" s="504">
        <v>225</v>
      </c>
    </row>
    <row r="6605" spans="1:36" x14ac:dyDescent="0.2">
      <c r="A6605" s="511">
        <v>42279</v>
      </c>
      <c r="B6605" s="512">
        <v>9</v>
      </c>
      <c r="H6605" s="504">
        <v>230.483</v>
      </c>
      <c r="O6605" s="511">
        <v>42644</v>
      </c>
      <c r="P6605" s="512">
        <v>9</v>
      </c>
      <c r="V6605" s="504">
        <v>217.63800000000001</v>
      </c>
      <c r="AC6605" s="511">
        <f t="shared" si="205"/>
        <v>43010.333333317365</v>
      </c>
      <c r="AD6605" s="512">
        <f t="shared" si="204"/>
        <v>9</v>
      </c>
      <c r="AJ6605" s="504">
        <v>233</v>
      </c>
    </row>
    <row r="6606" spans="1:36" x14ac:dyDescent="0.2">
      <c r="A6606" s="511">
        <v>42279</v>
      </c>
      <c r="B6606" s="512">
        <v>10</v>
      </c>
      <c r="H6606" s="504">
        <v>235.91200000000001</v>
      </c>
      <c r="O6606" s="511">
        <v>42644</v>
      </c>
      <c r="P6606" s="512">
        <v>10</v>
      </c>
      <c r="V6606" s="504">
        <v>223.19200000000001</v>
      </c>
      <c r="AC6606" s="511">
        <f t="shared" si="205"/>
        <v>43010.374999984029</v>
      </c>
      <c r="AD6606" s="512">
        <f t="shared" si="204"/>
        <v>10</v>
      </c>
      <c r="AJ6606" s="504">
        <v>246</v>
      </c>
    </row>
    <row r="6607" spans="1:36" x14ac:dyDescent="0.2">
      <c r="A6607" s="511">
        <v>42279</v>
      </c>
      <c r="B6607" s="512">
        <v>11</v>
      </c>
      <c r="H6607" s="504">
        <v>240.71199999999999</v>
      </c>
      <c r="O6607" s="511">
        <v>42644</v>
      </c>
      <c r="P6607" s="512">
        <v>11</v>
      </c>
      <c r="V6607" s="504">
        <v>226.74100000000001</v>
      </c>
      <c r="AC6607" s="511">
        <f t="shared" si="205"/>
        <v>43010.416666650694</v>
      </c>
      <c r="AD6607" s="512">
        <f t="shared" si="204"/>
        <v>11</v>
      </c>
      <c r="AJ6607" s="504">
        <v>264</v>
      </c>
    </row>
    <row r="6608" spans="1:36" x14ac:dyDescent="0.2">
      <c r="A6608" s="511">
        <v>42279</v>
      </c>
      <c r="B6608" s="512">
        <v>12</v>
      </c>
      <c r="H6608" s="504">
        <v>246.88</v>
      </c>
      <c r="O6608" s="511">
        <v>42644</v>
      </c>
      <c r="P6608" s="512">
        <v>12</v>
      </c>
      <c r="V6608" s="504">
        <v>227.03200000000001</v>
      </c>
      <c r="AC6608" s="511">
        <f t="shared" si="205"/>
        <v>43010.458333317358</v>
      </c>
      <c r="AD6608" s="512">
        <f t="shared" si="204"/>
        <v>12</v>
      </c>
      <c r="AJ6608" s="504">
        <v>281</v>
      </c>
    </row>
    <row r="6609" spans="1:36" x14ac:dyDescent="0.2">
      <c r="A6609" s="511">
        <v>42279</v>
      </c>
      <c r="B6609" s="512">
        <v>13</v>
      </c>
      <c r="H6609" s="504">
        <v>251.339</v>
      </c>
      <c r="O6609" s="511">
        <v>42644</v>
      </c>
      <c r="P6609" s="512">
        <v>13</v>
      </c>
      <c r="V6609" s="504">
        <v>226.32499999999999</v>
      </c>
      <c r="AC6609" s="511">
        <f t="shared" si="205"/>
        <v>43010.499999984022</v>
      </c>
      <c r="AD6609" s="512">
        <f t="shared" si="204"/>
        <v>13</v>
      </c>
      <c r="AJ6609" s="504">
        <v>296</v>
      </c>
    </row>
    <row r="6610" spans="1:36" x14ac:dyDescent="0.2">
      <c r="A6610" s="511">
        <v>42279</v>
      </c>
      <c r="B6610" s="512">
        <v>14</v>
      </c>
      <c r="H6610" s="504">
        <v>260.53300000000002</v>
      </c>
      <c r="O6610" s="511">
        <v>42644</v>
      </c>
      <c r="P6610" s="512">
        <v>14</v>
      </c>
      <c r="V6610" s="504">
        <v>229.88</v>
      </c>
      <c r="AC6610" s="511">
        <f t="shared" si="205"/>
        <v>43010.541666650686</v>
      </c>
      <c r="AD6610" s="512">
        <f t="shared" si="204"/>
        <v>14</v>
      </c>
      <c r="AJ6610" s="504">
        <v>317</v>
      </c>
    </row>
    <row r="6611" spans="1:36" x14ac:dyDescent="0.2">
      <c r="A6611" s="511">
        <v>42279</v>
      </c>
      <c r="B6611" s="512">
        <v>15</v>
      </c>
      <c r="H6611" s="504">
        <v>269.90100000000001</v>
      </c>
      <c r="O6611" s="511">
        <v>42644</v>
      </c>
      <c r="P6611" s="512">
        <v>15</v>
      </c>
      <c r="V6611" s="504">
        <v>233.096</v>
      </c>
      <c r="AC6611" s="511">
        <f t="shared" si="205"/>
        <v>43010.58333331735</v>
      </c>
      <c r="AD6611" s="512">
        <f t="shared" si="204"/>
        <v>15</v>
      </c>
      <c r="AJ6611" s="504">
        <v>343</v>
      </c>
    </row>
    <row r="6612" spans="1:36" x14ac:dyDescent="0.2">
      <c r="A6612" s="511">
        <v>42279</v>
      </c>
      <c r="B6612" s="512">
        <v>16</v>
      </c>
      <c r="H6612" s="504">
        <v>276.28699999999998</v>
      </c>
      <c r="O6612" s="511">
        <v>42644</v>
      </c>
      <c r="P6612" s="512">
        <v>16</v>
      </c>
      <c r="V6612" s="504">
        <v>238.02799999999999</v>
      </c>
      <c r="AC6612" s="511">
        <f t="shared" si="205"/>
        <v>43010.624999984015</v>
      </c>
      <c r="AD6612" s="512">
        <f t="shared" si="204"/>
        <v>16</v>
      </c>
      <c r="AJ6612" s="504">
        <v>358</v>
      </c>
    </row>
    <row r="6613" spans="1:36" x14ac:dyDescent="0.2">
      <c r="A6613" s="511">
        <v>42279</v>
      </c>
      <c r="B6613" s="512">
        <v>17</v>
      </c>
      <c r="H6613" s="504">
        <v>290.202</v>
      </c>
      <c r="O6613" s="511">
        <v>42644</v>
      </c>
      <c r="P6613" s="512">
        <v>17</v>
      </c>
      <c r="V6613" s="504">
        <v>241.46</v>
      </c>
      <c r="AC6613" s="511">
        <f t="shared" si="205"/>
        <v>43010.666666650679</v>
      </c>
      <c r="AD6613" s="512">
        <f t="shared" si="204"/>
        <v>17</v>
      </c>
      <c r="AJ6613" s="504">
        <v>368</v>
      </c>
    </row>
    <row r="6614" spans="1:36" x14ac:dyDescent="0.2">
      <c r="A6614" s="511">
        <v>42279</v>
      </c>
      <c r="B6614" s="512">
        <v>18</v>
      </c>
      <c r="H6614" s="504">
        <v>294.22399999999999</v>
      </c>
      <c r="O6614" s="511">
        <v>42644</v>
      </c>
      <c r="P6614" s="512">
        <v>18</v>
      </c>
      <c r="V6614" s="504">
        <v>243.935</v>
      </c>
      <c r="AC6614" s="511">
        <f t="shared" si="205"/>
        <v>43010.708333317343</v>
      </c>
      <c r="AD6614" s="512">
        <f t="shared" ref="AD6614:AD6677" si="206">B6614</f>
        <v>18</v>
      </c>
      <c r="AJ6614" s="504">
        <v>370</v>
      </c>
    </row>
    <row r="6615" spans="1:36" x14ac:dyDescent="0.2">
      <c r="A6615" s="511">
        <v>42279</v>
      </c>
      <c r="B6615" s="512">
        <v>19</v>
      </c>
      <c r="H6615" s="504">
        <v>291.33199999999999</v>
      </c>
      <c r="O6615" s="511">
        <v>42644</v>
      </c>
      <c r="P6615" s="512">
        <v>19</v>
      </c>
      <c r="V6615" s="504">
        <v>244.44800000000001</v>
      </c>
      <c r="AC6615" s="511">
        <f t="shared" ref="AC6615:AC6678" si="207">AC6614+1/24</f>
        <v>43010.749999984007</v>
      </c>
      <c r="AD6615" s="512">
        <f t="shared" si="206"/>
        <v>19</v>
      </c>
      <c r="AJ6615" s="504">
        <v>363</v>
      </c>
    </row>
    <row r="6616" spans="1:36" x14ac:dyDescent="0.2">
      <c r="A6616" s="511">
        <v>42279</v>
      </c>
      <c r="B6616" s="512">
        <v>20</v>
      </c>
      <c r="H6616" s="504">
        <v>294.81</v>
      </c>
      <c r="O6616" s="511">
        <v>42644</v>
      </c>
      <c r="P6616" s="512">
        <v>20</v>
      </c>
      <c r="V6616" s="504">
        <v>251.74700000000001</v>
      </c>
      <c r="AC6616" s="511">
        <f t="shared" si="207"/>
        <v>43010.791666650672</v>
      </c>
      <c r="AD6616" s="512">
        <f t="shared" si="206"/>
        <v>20</v>
      </c>
      <c r="AJ6616" s="504">
        <v>363</v>
      </c>
    </row>
    <row r="6617" spans="1:36" x14ac:dyDescent="0.2">
      <c r="A6617" s="511">
        <v>42279</v>
      </c>
      <c r="B6617" s="512">
        <v>21</v>
      </c>
      <c r="H6617" s="504">
        <v>284.47800000000001</v>
      </c>
      <c r="O6617" s="511">
        <v>42644</v>
      </c>
      <c r="P6617" s="512">
        <v>21</v>
      </c>
      <c r="V6617" s="504">
        <v>245.745</v>
      </c>
      <c r="AC6617" s="511">
        <f t="shared" si="207"/>
        <v>43010.833333317336</v>
      </c>
      <c r="AD6617" s="512">
        <f t="shared" si="206"/>
        <v>21</v>
      </c>
      <c r="AJ6617" s="504">
        <v>359</v>
      </c>
    </row>
    <row r="6618" spans="1:36" x14ac:dyDescent="0.2">
      <c r="A6618" s="511">
        <v>42279</v>
      </c>
      <c r="B6618" s="512">
        <v>22</v>
      </c>
      <c r="H6618" s="504">
        <v>271.73899999999998</v>
      </c>
      <c r="O6618" s="511">
        <v>42644</v>
      </c>
      <c r="P6618" s="512">
        <v>22</v>
      </c>
      <c r="V6618" s="504">
        <v>237.714</v>
      </c>
      <c r="AC6618" s="511">
        <f t="shared" si="207"/>
        <v>43010.874999984</v>
      </c>
      <c r="AD6618" s="512">
        <f t="shared" si="206"/>
        <v>22</v>
      </c>
      <c r="AJ6618" s="504">
        <v>335</v>
      </c>
    </row>
    <row r="6619" spans="1:36" x14ac:dyDescent="0.2">
      <c r="A6619" s="511">
        <v>42279</v>
      </c>
      <c r="B6619" s="512">
        <v>23</v>
      </c>
      <c r="H6619" s="504">
        <v>251.685</v>
      </c>
      <c r="O6619" s="511">
        <v>42644</v>
      </c>
      <c r="P6619" s="512">
        <v>23</v>
      </c>
      <c r="V6619" s="504">
        <v>224.71799999999999</v>
      </c>
      <c r="AC6619" s="511">
        <f t="shared" si="207"/>
        <v>43010.916666650664</v>
      </c>
      <c r="AD6619" s="512">
        <f t="shared" si="206"/>
        <v>23</v>
      </c>
      <c r="AJ6619" s="504">
        <v>291</v>
      </c>
    </row>
    <row r="6620" spans="1:36" x14ac:dyDescent="0.2">
      <c r="A6620" s="511">
        <v>42279</v>
      </c>
      <c r="B6620" s="512">
        <v>24</v>
      </c>
      <c r="H6620" s="504">
        <v>233.226</v>
      </c>
      <c r="O6620" s="511">
        <v>42644</v>
      </c>
      <c r="P6620" s="512">
        <v>24</v>
      </c>
      <c r="V6620" s="504">
        <v>209.727</v>
      </c>
      <c r="AC6620" s="511">
        <f t="shared" si="207"/>
        <v>43010.958333317329</v>
      </c>
      <c r="AD6620" s="512">
        <f t="shared" si="206"/>
        <v>24</v>
      </c>
      <c r="AJ6620" s="504">
        <v>245</v>
      </c>
    </row>
    <row r="6621" spans="1:36" x14ac:dyDescent="0.2">
      <c r="A6621" s="511">
        <v>42280</v>
      </c>
      <c r="B6621" s="512">
        <v>1</v>
      </c>
      <c r="H6621" s="504">
        <v>220.98400000000001</v>
      </c>
      <c r="O6621" s="511">
        <v>42645</v>
      </c>
      <c r="P6621" s="512">
        <v>1</v>
      </c>
      <c r="V6621" s="504">
        <v>198.762</v>
      </c>
      <c r="AC6621" s="511">
        <f t="shared" si="207"/>
        <v>43010.999999983993</v>
      </c>
      <c r="AD6621" s="512">
        <f t="shared" si="206"/>
        <v>1</v>
      </c>
      <c r="AJ6621" s="504">
        <v>213</v>
      </c>
    </row>
    <row r="6622" spans="1:36" x14ac:dyDescent="0.2">
      <c r="A6622" s="511">
        <v>42280</v>
      </c>
      <c r="B6622" s="512">
        <v>2</v>
      </c>
      <c r="H6622" s="504">
        <v>210.83799999999999</v>
      </c>
      <c r="O6622" s="511">
        <v>42645</v>
      </c>
      <c r="P6622" s="512">
        <v>2</v>
      </c>
      <c r="V6622" s="504">
        <v>193.37</v>
      </c>
      <c r="AC6622" s="511">
        <f t="shared" si="207"/>
        <v>43011.041666650657</v>
      </c>
      <c r="AD6622" s="512">
        <f t="shared" si="206"/>
        <v>2</v>
      </c>
      <c r="AJ6622" s="504">
        <v>201</v>
      </c>
    </row>
    <row r="6623" spans="1:36" x14ac:dyDescent="0.2">
      <c r="A6623" s="511">
        <v>42280</v>
      </c>
      <c r="B6623" s="512">
        <v>3</v>
      </c>
      <c r="H6623" s="504">
        <v>203.80600000000001</v>
      </c>
      <c r="O6623" s="511">
        <v>42645</v>
      </c>
      <c r="P6623" s="512">
        <v>3</v>
      </c>
      <c r="V6623" s="504">
        <v>187.77099999999999</v>
      </c>
      <c r="AC6623" s="511">
        <f t="shared" si="207"/>
        <v>43011.083333317321</v>
      </c>
      <c r="AD6623" s="512">
        <f t="shared" si="206"/>
        <v>3</v>
      </c>
      <c r="AJ6623" s="504">
        <v>195</v>
      </c>
    </row>
    <row r="6624" spans="1:36" x14ac:dyDescent="0.2">
      <c r="A6624" s="511">
        <v>42280</v>
      </c>
      <c r="B6624" s="512">
        <v>4</v>
      </c>
      <c r="H6624" s="504">
        <v>199.63499999999999</v>
      </c>
      <c r="O6624" s="511">
        <v>42645</v>
      </c>
      <c r="P6624" s="512">
        <v>4</v>
      </c>
      <c r="V6624" s="504">
        <v>188.30199999999999</v>
      </c>
      <c r="AC6624" s="511">
        <f t="shared" si="207"/>
        <v>43011.124999983986</v>
      </c>
      <c r="AD6624" s="512">
        <f t="shared" si="206"/>
        <v>4</v>
      </c>
      <c r="AJ6624" s="504">
        <v>192</v>
      </c>
    </row>
    <row r="6625" spans="1:36" x14ac:dyDescent="0.2">
      <c r="A6625" s="511">
        <v>42280</v>
      </c>
      <c r="B6625" s="512">
        <v>5</v>
      </c>
      <c r="H6625" s="504">
        <v>199.63900000000001</v>
      </c>
      <c r="O6625" s="511">
        <v>42645</v>
      </c>
      <c r="P6625" s="512">
        <v>5</v>
      </c>
      <c r="V6625" s="504">
        <v>188.17099999999999</v>
      </c>
      <c r="AC6625" s="511">
        <f t="shared" si="207"/>
        <v>43011.16666665065</v>
      </c>
      <c r="AD6625" s="512">
        <f t="shared" si="206"/>
        <v>5</v>
      </c>
      <c r="AJ6625" s="504">
        <v>192</v>
      </c>
    </row>
    <row r="6626" spans="1:36" x14ac:dyDescent="0.2">
      <c r="A6626" s="511">
        <v>42280</v>
      </c>
      <c r="B6626" s="512">
        <v>6</v>
      </c>
      <c r="H6626" s="504">
        <v>203.74</v>
      </c>
      <c r="O6626" s="511">
        <v>42645</v>
      </c>
      <c r="P6626" s="512">
        <v>6</v>
      </c>
      <c r="V6626" s="504">
        <v>189.53200000000001</v>
      </c>
      <c r="AC6626" s="511">
        <f t="shared" si="207"/>
        <v>43011.208333317314</v>
      </c>
      <c r="AD6626" s="512">
        <f t="shared" si="206"/>
        <v>6</v>
      </c>
      <c r="AJ6626" s="504">
        <v>195</v>
      </c>
    </row>
    <row r="6627" spans="1:36" x14ac:dyDescent="0.2">
      <c r="A6627" s="511">
        <v>42280</v>
      </c>
      <c r="B6627" s="512">
        <v>7</v>
      </c>
      <c r="H6627" s="504">
        <v>207.72300000000001</v>
      </c>
      <c r="O6627" s="511">
        <v>42645</v>
      </c>
      <c r="P6627" s="512">
        <v>7</v>
      </c>
      <c r="V6627" s="504">
        <v>189.95400000000001</v>
      </c>
      <c r="AC6627" s="511">
        <f t="shared" si="207"/>
        <v>43011.249999983978</v>
      </c>
      <c r="AD6627" s="512">
        <f t="shared" si="206"/>
        <v>7</v>
      </c>
      <c r="AJ6627" s="504">
        <v>206</v>
      </c>
    </row>
    <row r="6628" spans="1:36" x14ac:dyDescent="0.2">
      <c r="A6628" s="511">
        <v>42280</v>
      </c>
      <c r="B6628" s="512">
        <v>8</v>
      </c>
      <c r="H6628" s="504">
        <v>207.12700000000001</v>
      </c>
      <c r="O6628" s="511">
        <v>42645</v>
      </c>
      <c r="P6628" s="512">
        <v>8</v>
      </c>
      <c r="V6628" s="504">
        <v>185.59</v>
      </c>
      <c r="AC6628" s="511">
        <f t="shared" si="207"/>
        <v>43011.291666650643</v>
      </c>
      <c r="AD6628" s="512">
        <f t="shared" si="206"/>
        <v>8</v>
      </c>
      <c r="AJ6628" s="504">
        <v>224</v>
      </c>
    </row>
    <row r="6629" spans="1:36" x14ac:dyDescent="0.2">
      <c r="A6629" s="511">
        <v>42280</v>
      </c>
      <c r="B6629" s="512">
        <v>9</v>
      </c>
      <c r="H6629" s="504">
        <v>212.49600000000001</v>
      </c>
      <c r="O6629" s="511">
        <v>42645</v>
      </c>
      <c r="P6629" s="512">
        <v>9</v>
      </c>
      <c r="V6629" s="504">
        <v>188.68899999999999</v>
      </c>
      <c r="AC6629" s="511">
        <f t="shared" si="207"/>
        <v>43011.333333317307</v>
      </c>
      <c r="AD6629" s="512">
        <f t="shared" si="206"/>
        <v>9</v>
      </c>
      <c r="AJ6629" s="504">
        <v>235</v>
      </c>
    </row>
    <row r="6630" spans="1:36" x14ac:dyDescent="0.2">
      <c r="A6630" s="511">
        <v>42280</v>
      </c>
      <c r="B6630" s="512">
        <v>10</v>
      </c>
      <c r="H6630" s="504">
        <v>218.02799999999999</v>
      </c>
      <c r="O6630" s="511">
        <v>42645</v>
      </c>
      <c r="P6630" s="512">
        <v>10</v>
      </c>
      <c r="V6630" s="504">
        <v>193.72900000000001</v>
      </c>
      <c r="AC6630" s="511">
        <f t="shared" si="207"/>
        <v>43011.374999983971</v>
      </c>
      <c r="AD6630" s="512">
        <f t="shared" si="206"/>
        <v>10</v>
      </c>
      <c r="AJ6630" s="504">
        <v>246</v>
      </c>
    </row>
    <row r="6631" spans="1:36" x14ac:dyDescent="0.2">
      <c r="A6631" s="511">
        <v>42280</v>
      </c>
      <c r="B6631" s="512">
        <v>11</v>
      </c>
      <c r="H6631" s="504">
        <v>224.77099999999999</v>
      </c>
      <c r="O6631" s="511">
        <v>42645</v>
      </c>
      <c r="P6631" s="512">
        <v>11</v>
      </c>
      <c r="V6631" s="504">
        <v>199.762</v>
      </c>
      <c r="AC6631" s="511">
        <f t="shared" si="207"/>
        <v>43011.416666650635</v>
      </c>
      <c r="AD6631" s="512">
        <f t="shared" si="206"/>
        <v>11</v>
      </c>
      <c r="AJ6631" s="504">
        <v>261</v>
      </c>
    </row>
    <row r="6632" spans="1:36" x14ac:dyDescent="0.2">
      <c r="A6632" s="511">
        <v>42280</v>
      </c>
      <c r="B6632" s="512">
        <v>12</v>
      </c>
      <c r="H6632" s="504">
        <v>233.23400000000001</v>
      </c>
      <c r="O6632" s="511">
        <v>42645</v>
      </c>
      <c r="P6632" s="512">
        <v>12</v>
      </c>
      <c r="V6632" s="504">
        <v>201.95099999999999</v>
      </c>
      <c r="AC6632" s="511">
        <f t="shared" si="207"/>
        <v>43011.4583333173</v>
      </c>
      <c r="AD6632" s="512">
        <f t="shared" si="206"/>
        <v>12</v>
      </c>
      <c r="AJ6632" s="504">
        <v>277</v>
      </c>
    </row>
    <row r="6633" spans="1:36" x14ac:dyDescent="0.2">
      <c r="A6633" s="511">
        <v>42280</v>
      </c>
      <c r="B6633" s="512">
        <v>13</v>
      </c>
      <c r="H6633" s="504">
        <v>242.36799999999999</v>
      </c>
      <c r="O6633" s="511">
        <v>42645</v>
      </c>
      <c r="P6633" s="512">
        <v>13</v>
      </c>
      <c r="V6633" s="504">
        <v>202.01900000000001</v>
      </c>
      <c r="AC6633" s="511">
        <f t="shared" si="207"/>
        <v>43011.499999983964</v>
      </c>
      <c r="AD6633" s="512">
        <f t="shared" si="206"/>
        <v>13</v>
      </c>
      <c r="AJ6633" s="504">
        <v>293</v>
      </c>
    </row>
    <row r="6634" spans="1:36" x14ac:dyDescent="0.2">
      <c r="A6634" s="511">
        <v>42280</v>
      </c>
      <c r="B6634" s="512">
        <v>14</v>
      </c>
      <c r="H6634" s="504">
        <v>254.67500000000001</v>
      </c>
      <c r="O6634" s="511">
        <v>42645</v>
      </c>
      <c r="P6634" s="512">
        <v>14</v>
      </c>
      <c r="V6634" s="504">
        <v>203.989</v>
      </c>
      <c r="AC6634" s="511">
        <f t="shared" si="207"/>
        <v>43011.541666650628</v>
      </c>
      <c r="AD6634" s="512">
        <f t="shared" si="206"/>
        <v>14</v>
      </c>
      <c r="AJ6634" s="504">
        <v>313</v>
      </c>
    </row>
    <row r="6635" spans="1:36" x14ac:dyDescent="0.2">
      <c r="A6635" s="511">
        <v>42280</v>
      </c>
      <c r="B6635" s="512">
        <v>15</v>
      </c>
      <c r="H6635" s="504">
        <v>270.83100000000002</v>
      </c>
      <c r="O6635" s="511">
        <v>42645</v>
      </c>
      <c r="P6635" s="512">
        <v>15</v>
      </c>
      <c r="V6635" s="504">
        <v>207.822</v>
      </c>
      <c r="AC6635" s="511">
        <f t="shared" si="207"/>
        <v>43011.583333317292</v>
      </c>
      <c r="AD6635" s="512">
        <f t="shared" si="206"/>
        <v>15</v>
      </c>
      <c r="AJ6635" s="504">
        <v>340</v>
      </c>
    </row>
    <row r="6636" spans="1:36" x14ac:dyDescent="0.2">
      <c r="A6636" s="511">
        <v>42280</v>
      </c>
      <c r="B6636" s="512">
        <v>16</v>
      </c>
      <c r="H6636" s="504">
        <v>285.30900000000003</v>
      </c>
      <c r="O6636" s="511">
        <v>42645</v>
      </c>
      <c r="P6636" s="512">
        <v>16</v>
      </c>
      <c r="V6636" s="504">
        <v>210.46799999999999</v>
      </c>
      <c r="AC6636" s="511">
        <f t="shared" si="207"/>
        <v>43011.624999983957</v>
      </c>
      <c r="AD6636" s="512">
        <f t="shared" si="206"/>
        <v>16</v>
      </c>
      <c r="AJ6636" s="504">
        <v>356</v>
      </c>
    </row>
    <row r="6637" spans="1:36" x14ac:dyDescent="0.2">
      <c r="A6637" s="511">
        <v>42280</v>
      </c>
      <c r="B6637" s="512">
        <v>17</v>
      </c>
      <c r="H6637" s="504">
        <v>292.49299999999999</v>
      </c>
      <c r="O6637" s="511">
        <v>42645</v>
      </c>
      <c r="P6637" s="512">
        <v>17</v>
      </c>
      <c r="V6637" s="504">
        <v>213.3</v>
      </c>
      <c r="AC6637" s="511">
        <f t="shared" si="207"/>
        <v>43011.666666650621</v>
      </c>
      <c r="AD6637" s="512">
        <f t="shared" si="206"/>
        <v>17</v>
      </c>
      <c r="AJ6637" s="504">
        <v>366</v>
      </c>
    </row>
    <row r="6638" spans="1:36" x14ac:dyDescent="0.2">
      <c r="A6638" s="511">
        <v>42280</v>
      </c>
      <c r="B6638" s="512">
        <v>18</v>
      </c>
      <c r="H6638" s="504">
        <v>282.92599999999999</v>
      </c>
      <c r="O6638" s="511">
        <v>42645</v>
      </c>
      <c r="P6638" s="512">
        <v>18</v>
      </c>
      <c r="V6638" s="504">
        <v>215.85499999999999</v>
      </c>
      <c r="AC6638" s="511">
        <f t="shared" si="207"/>
        <v>43011.708333317285</v>
      </c>
      <c r="AD6638" s="512">
        <f t="shared" si="206"/>
        <v>18</v>
      </c>
      <c r="AJ6638" s="504">
        <v>365</v>
      </c>
    </row>
    <row r="6639" spans="1:36" x14ac:dyDescent="0.2">
      <c r="A6639" s="511">
        <v>42280</v>
      </c>
      <c r="B6639" s="512">
        <v>19</v>
      </c>
      <c r="H6639" s="504">
        <v>269.49599999999998</v>
      </c>
      <c r="O6639" s="511">
        <v>42645</v>
      </c>
      <c r="P6639" s="512">
        <v>19</v>
      </c>
      <c r="V6639" s="504">
        <v>221.626</v>
      </c>
      <c r="AC6639" s="511">
        <f t="shared" si="207"/>
        <v>43011.749999983949</v>
      </c>
      <c r="AD6639" s="512">
        <f t="shared" si="206"/>
        <v>19</v>
      </c>
      <c r="AJ6639" s="504">
        <v>354</v>
      </c>
    </row>
    <row r="6640" spans="1:36" x14ac:dyDescent="0.2">
      <c r="A6640" s="511">
        <v>42280</v>
      </c>
      <c r="B6640" s="512">
        <v>20</v>
      </c>
      <c r="H6640" s="504">
        <v>264.20600000000002</v>
      </c>
      <c r="O6640" s="511">
        <v>42645</v>
      </c>
      <c r="P6640" s="512">
        <v>20</v>
      </c>
      <c r="V6640" s="504">
        <v>236.38</v>
      </c>
      <c r="AC6640" s="511">
        <f t="shared" si="207"/>
        <v>43011.791666650613</v>
      </c>
      <c r="AD6640" s="512">
        <f t="shared" si="206"/>
        <v>20</v>
      </c>
      <c r="AJ6640" s="504">
        <v>352</v>
      </c>
    </row>
    <row r="6641" spans="1:36" x14ac:dyDescent="0.2">
      <c r="A6641" s="511">
        <v>42280</v>
      </c>
      <c r="B6641" s="512">
        <v>21</v>
      </c>
      <c r="H6641" s="504">
        <v>251.85400000000001</v>
      </c>
      <c r="O6641" s="511">
        <v>42645</v>
      </c>
      <c r="P6641" s="512">
        <v>21</v>
      </c>
      <c r="V6641" s="504">
        <v>234.202</v>
      </c>
      <c r="AC6641" s="511">
        <f t="shared" si="207"/>
        <v>43011.833333317278</v>
      </c>
      <c r="AD6641" s="512">
        <f t="shared" si="206"/>
        <v>21</v>
      </c>
      <c r="AJ6641" s="504">
        <v>346</v>
      </c>
    </row>
    <row r="6642" spans="1:36" x14ac:dyDescent="0.2">
      <c r="A6642" s="511">
        <v>42280</v>
      </c>
      <c r="B6642" s="512">
        <v>22</v>
      </c>
      <c r="H6642" s="504">
        <v>238.99</v>
      </c>
      <c r="O6642" s="511">
        <v>42645</v>
      </c>
      <c r="P6642" s="512">
        <v>22</v>
      </c>
      <c r="V6642" s="504">
        <v>224.52199999999999</v>
      </c>
      <c r="AC6642" s="511">
        <f t="shared" si="207"/>
        <v>43011.874999983942</v>
      </c>
      <c r="AD6642" s="512">
        <f t="shared" si="206"/>
        <v>22</v>
      </c>
      <c r="AJ6642" s="504">
        <v>316</v>
      </c>
    </row>
    <row r="6643" spans="1:36" x14ac:dyDescent="0.2">
      <c r="A6643" s="511">
        <v>42280</v>
      </c>
      <c r="B6643" s="512">
        <v>23</v>
      </c>
      <c r="H6643" s="504">
        <v>220.81800000000001</v>
      </c>
      <c r="O6643" s="511">
        <v>42645</v>
      </c>
      <c r="P6643" s="512">
        <v>23</v>
      </c>
      <c r="V6643" s="504">
        <v>209.81700000000001</v>
      </c>
      <c r="AC6643" s="511">
        <f t="shared" si="207"/>
        <v>43011.916666650606</v>
      </c>
      <c r="AD6643" s="512">
        <f t="shared" si="206"/>
        <v>23</v>
      </c>
      <c r="AJ6643" s="504">
        <v>279</v>
      </c>
    </row>
    <row r="6644" spans="1:36" x14ac:dyDescent="0.2">
      <c r="A6644" s="511">
        <v>42280</v>
      </c>
      <c r="B6644" s="512">
        <v>24</v>
      </c>
      <c r="H6644" s="504">
        <v>204.71600000000001</v>
      </c>
      <c r="O6644" s="511">
        <v>42645</v>
      </c>
      <c r="P6644" s="512">
        <v>24</v>
      </c>
      <c r="V6644" s="504">
        <v>195.46700000000001</v>
      </c>
      <c r="AC6644" s="511">
        <f t="shared" si="207"/>
        <v>43011.95833331727</v>
      </c>
      <c r="AD6644" s="512">
        <f t="shared" si="206"/>
        <v>24</v>
      </c>
      <c r="AJ6644" s="504">
        <v>233</v>
      </c>
    </row>
    <row r="6645" spans="1:36" x14ac:dyDescent="0.2">
      <c r="A6645" s="511">
        <v>42281</v>
      </c>
      <c r="B6645" s="512">
        <v>1</v>
      </c>
      <c r="H6645" s="504">
        <v>194.05699999999999</v>
      </c>
      <c r="O6645" s="511">
        <v>42646</v>
      </c>
      <c r="P6645" s="512">
        <v>1</v>
      </c>
      <c r="V6645" s="504">
        <v>185.376</v>
      </c>
      <c r="AC6645" s="511">
        <f t="shared" si="207"/>
        <v>43011.999999983935</v>
      </c>
      <c r="AD6645" s="512">
        <f t="shared" si="206"/>
        <v>1</v>
      </c>
      <c r="AJ6645" s="504">
        <v>207</v>
      </c>
    </row>
    <row r="6646" spans="1:36" x14ac:dyDescent="0.2">
      <c r="A6646" s="511">
        <v>42281</v>
      </c>
      <c r="B6646" s="512">
        <v>2</v>
      </c>
      <c r="H6646" s="504">
        <v>187.21600000000001</v>
      </c>
      <c r="O6646" s="511">
        <v>42646</v>
      </c>
      <c r="P6646" s="512">
        <v>2</v>
      </c>
      <c r="V6646" s="504">
        <v>181.00899999999999</v>
      </c>
      <c r="AC6646" s="511">
        <f t="shared" si="207"/>
        <v>43012.041666650599</v>
      </c>
      <c r="AD6646" s="512">
        <f t="shared" si="206"/>
        <v>2</v>
      </c>
      <c r="AJ6646" s="504">
        <v>197</v>
      </c>
    </row>
    <row r="6647" spans="1:36" x14ac:dyDescent="0.2">
      <c r="A6647" s="511">
        <v>42281</v>
      </c>
      <c r="B6647" s="512">
        <v>3</v>
      </c>
      <c r="H6647" s="504">
        <v>182.11199999999999</v>
      </c>
      <c r="O6647" s="511">
        <v>42646</v>
      </c>
      <c r="P6647" s="512">
        <v>3</v>
      </c>
      <c r="V6647" s="504">
        <v>178.108</v>
      </c>
      <c r="AC6647" s="511">
        <f t="shared" si="207"/>
        <v>43012.083333317263</v>
      </c>
      <c r="AD6647" s="512">
        <f t="shared" si="206"/>
        <v>3</v>
      </c>
      <c r="AJ6647" s="504">
        <v>192</v>
      </c>
    </row>
    <row r="6648" spans="1:36" x14ac:dyDescent="0.2">
      <c r="A6648" s="511">
        <v>42281</v>
      </c>
      <c r="B6648" s="512">
        <v>4</v>
      </c>
      <c r="H6648" s="504">
        <v>178.82300000000001</v>
      </c>
      <c r="O6648" s="511">
        <v>42646</v>
      </c>
      <c r="P6648" s="512">
        <v>4</v>
      </c>
      <c r="V6648" s="504">
        <v>179.38300000000001</v>
      </c>
      <c r="AC6648" s="511">
        <f t="shared" si="207"/>
        <v>43012.124999983927</v>
      </c>
      <c r="AD6648" s="512">
        <f t="shared" si="206"/>
        <v>4</v>
      </c>
      <c r="AJ6648" s="504">
        <v>190</v>
      </c>
    </row>
    <row r="6649" spans="1:36" x14ac:dyDescent="0.2">
      <c r="A6649" s="511">
        <v>42281</v>
      </c>
      <c r="B6649" s="512">
        <v>5</v>
      </c>
      <c r="H6649" s="504">
        <v>178.833</v>
      </c>
      <c r="O6649" s="511">
        <v>42646</v>
      </c>
      <c r="P6649" s="512">
        <v>5</v>
      </c>
      <c r="V6649" s="504">
        <v>185.58</v>
      </c>
      <c r="AC6649" s="511">
        <f t="shared" si="207"/>
        <v>43012.166666650592</v>
      </c>
      <c r="AD6649" s="512">
        <f t="shared" si="206"/>
        <v>5</v>
      </c>
      <c r="AJ6649" s="504">
        <v>190</v>
      </c>
    </row>
    <row r="6650" spans="1:36" x14ac:dyDescent="0.2">
      <c r="A6650" s="511">
        <v>42281</v>
      </c>
      <c r="B6650" s="512">
        <v>6</v>
      </c>
      <c r="H6650" s="504">
        <v>178.08600000000001</v>
      </c>
      <c r="O6650" s="511">
        <v>42646</v>
      </c>
      <c r="P6650" s="512">
        <v>6</v>
      </c>
      <c r="V6650" s="504">
        <v>200.583</v>
      </c>
      <c r="AC6650" s="511">
        <f t="shared" si="207"/>
        <v>43012.208333317256</v>
      </c>
      <c r="AD6650" s="512">
        <f t="shared" si="206"/>
        <v>6</v>
      </c>
      <c r="AJ6650" s="504">
        <v>191</v>
      </c>
    </row>
    <row r="6651" spans="1:36" x14ac:dyDescent="0.2">
      <c r="A6651" s="511">
        <v>42281</v>
      </c>
      <c r="B6651" s="512">
        <v>7</v>
      </c>
      <c r="H6651" s="504">
        <v>181.47</v>
      </c>
      <c r="O6651" s="511">
        <v>42646</v>
      </c>
      <c r="P6651" s="512">
        <v>7</v>
      </c>
      <c r="V6651" s="504">
        <v>223.37799999999999</v>
      </c>
      <c r="AC6651" s="511">
        <f t="shared" si="207"/>
        <v>43012.24999998392</v>
      </c>
      <c r="AD6651" s="512">
        <f t="shared" si="206"/>
        <v>7</v>
      </c>
      <c r="AJ6651" s="504">
        <v>199</v>
      </c>
    </row>
    <row r="6652" spans="1:36" x14ac:dyDescent="0.2">
      <c r="A6652" s="511">
        <v>42281</v>
      </c>
      <c r="B6652" s="512">
        <v>8</v>
      </c>
      <c r="H6652" s="504">
        <v>178.02</v>
      </c>
      <c r="O6652" s="511">
        <v>42646</v>
      </c>
      <c r="P6652" s="512">
        <v>8</v>
      </c>
      <c r="V6652" s="504">
        <v>233.018</v>
      </c>
      <c r="AC6652" s="511">
        <f t="shared" si="207"/>
        <v>43012.291666650584</v>
      </c>
      <c r="AD6652" s="512">
        <f t="shared" si="206"/>
        <v>8</v>
      </c>
      <c r="AJ6652" s="504">
        <v>209</v>
      </c>
    </row>
    <row r="6653" spans="1:36" x14ac:dyDescent="0.2">
      <c r="A6653" s="511">
        <v>42281</v>
      </c>
      <c r="B6653" s="512">
        <v>9</v>
      </c>
      <c r="H6653" s="504">
        <v>180.24199999999999</v>
      </c>
      <c r="O6653" s="511">
        <v>42646</v>
      </c>
      <c r="P6653" s="512">
        <v>9</v>
      </c>
      <c r="V6653" s="504">
        <v>239</v>
      </c>
      <c r="AC6653" s="511">
        <f t="shared" si="207"/>
        <v>43012.333333317249</v>
      </c>
      <c r="AD6653" s="512">
        <f t="shared" si="206"/>
        <v>9</v>
      </c>
      <c r="AJ6653" s="504">
        <v>216</v>
      </c>
    </row>
    <row r="6654" spans="1:36" x14ac:dyDescent="0.2">
      <c r="A6654" s="511">
        <v>42281</v>
      </c>
      <c r="B6654" s="512">
        <v>10</v>
      </c>
      <c r="H6654" s="504">
        <v>184.26</v>
      </c>
      <c r="O6654" s="511">
        <v>42646</v>
      </c>
      <c r="P6654" s="512">
        <v>10</v>
      </c>
      <c r="V6654" s="504">
        <v>242.78100000000001</v>
      </c>
      <c r="AC6654" s="511">
        <f t="shared" si="207"/>
        <v>43012.374999983913</v>
      </c>
      <c r="AD6654" s="512">
        <f t="shared" si="206"/>
        <v>10</v>
      </c>
      <c r="AJ6654" s="504">
        <v>222</v>
      </c>
    </row>
    <row r="6655" spans="1:36" x14ac:dyDescent="0.2">
      <c r="A6655" s="511">
        <v>42281</v>
      </c>
      <c r="B6655" s="512">
        <v>11</v>
      </c>
      <c r="H6655" s="504">
        <v>189.102</v>
      </c>
      <c r="O6655" s="511">
        <v>42646</v>
      </c>
      <c r="P6655" s="512">
        <v>11</v>
      </c>
      <c r="V6655" s="504">
        <v>244.81700000000001</v>
      </c>
      <c r="AC6655" s="511">
        <f t="shared" si="207"/>
        <v>43012.416666650577</v>
      </c>
      <c r="AD6655" s="512">
        <f t="shared" si="206"/>
        <v>11</v>
      </c>
      <c r="AJ6655" s="504">
        <v>236</v>
      </c>
    </row>
    <row r="6656" spans="1:36" x14ac:dyDescent="0.2">
      <c r="A6656" s="511">
        <v>42281</v>
      </c>
      <c r="B6656" s="512">
        <v>12</v>
      </c>
      <c r="H6656" s="504">
        <v>190.95400000000001</v>
      </c>
      <c r="O6656" s="511">
        <v>42646</v>
      </c>
      <c r="P6656" s="512">
        <v>12</v>
      </c>
      <c r="V6656" s="504">
        <v>245.196</v>
      </c>
      <c r="AC6656" s="511">
        <f t="shared" si="207"/>
        <v>43012.458333317241</v>
      </c>
      <c r="AD6656" s="512">
        <f t="shared" si="206"/>
        <v>12</v>
      </c>
      <c r="AJ6656" s="504">
        <v>249</v>
      </c>
    </row>
    <row r="6657" spans="1:36" x14ac:dyDescent="0.2">
      <c r="A6657" s="511">
        <v>42281</v>
      </c>
      <c r="B6657" s="512">
        <v>13</v>
      </c>
      <c r="H6657" s="504">
        <v>195.13300000000001</v>
      </c>
      <c r="O6657" s="511">
        <v>42646</v>
      </c>
      <c r="P6657" s="512">
        <v>13</v>
      </c>
      <c r="V6657" s="504">
        <v>247.01900000000001</v>
      </c>
      <c r="AC6657" s="511">
        <f t="shared" si="207"/>
        <v>43012.499999983906</v>
      </c>
      <c r="AD6657" s="512">
        <f t="shared" si="206"/>
        <v>13</v>
      </c>
      <c r="AJ6657" s="504">
        <v>266</v>
      </c>
    </row>
    <row r="6658" spans="1:36" x14ac:dyDescent="0.2">
      <c r="A6658" s="511">
        <v>42281</v>
      </c>
      <c r="B6658" s="512">
        <v>14</v>
      </c>
      <c r="H6658" s="504">
        <v>199.68299999999999</v>
      </c>
      <c r="O6658" s="511">
        <v>42646</v>
      </c>
      <c r="P6658" s="512">
        <v>14</v>
      </c>
      <c r="V6658" s="504">
        <v>248.905</v>
      </c>
      <c r="AC6658" s="511">
        <f t="shared" si="207"/>
        <v>43012.54166665057</v>
      </c>
      <c r="AD6658" s="512">
        <f t="shared" si="206"/>
        <v>14</v>
      </c>
      <c r="AJ6658" s="504">
        <v>286</v>
      </c>
    </row>
    <row r="6659" spans="1:36" x14ac:dyDescent="0.2">
      <c r="A6659" s="511">
        <v>42281</v>
      </c>
      <c r="B6659" s="512">
        <v>15</v>
      </c>
      <c r="H6659" s="504">
        <v>207.35499999999999</v>
      </c>
      <c r="O6659" s="511">
        <v>42646</v>
      </c>
      <c r="P6659" s="512">
        <v>15</v>
      </c>
      <c r="V6659" s="504">
        <v>247.10300000000001</v>
      </c>
      <c r="AC6659" s="511">
        <f t="shared" si="207"/>
        <v>43012.583333317234</v>
      </c>
      <c r="AD6659" s="512">
        <f t="shared" si="206"/>
        <v>15</v>
      </c>
      <c r="AJ6659" s="504">
        <v>305</v>
      </c>
    </row>
    <row r="6660" spans="1:36" x14ac:dyDescent="0.2">
      <c r="A6660" s="511">
        <v>42281</v>
      </c>
      <c r="B6660" s="512">
        <v>16</v>
      </c>
      <c r="H6660" s="504">
        <v>215.29400000000001</v>
      </c>
      <c r="O6660" s="511">
        <v>42646</v>
      </c>
      <c r="P6660" s="512">
        <v>16</v>
      </c>
      <c r="V6660" s="504">
        <v>246.25899999999999</v>
      </c>
      <c r="AC6660" s="511">
        <f t="shared" si="207"/>
        <v>43012.624999983898</v>
      </c>
      <c r="AD6660" s="512">
        <f t="shared" si="206"/>
        <v>16</v>
      </c>
      <c r="AJ6660" s="504">
        <v>325</v>
      </c>
    </row>
    <row r="6661" spans="1:36" x14ac:dyDescent="0.2">
      <c r="A6661" s="511">
        <v>42281</v>
      </c>
      <c r="B6661" s="512">
        <v>17</v>
      </c>
      <c r="H6661" s="504">
        <v>223.19399999999999</v>
      </c>
      <c r="O6661" s="511">
        <v>42646</v>
      </c>
      <c r="P6661" s="512">
        <v>17</v>
      </c>
      <c r="V6661" s="504">
        <v>243.97300000000001</v>
      </c>
      <c r="AC6661" s="511">
        <f t="shared" si="207"/>
        <v>43012.666666650563</v>
      </c>
      <c r="AD6661" s="512">
        <f t="shared" si="206"/>
        <v>17</v>
      </c>
      <c r="AJ6661" s="504">
        <v>340</v>
      </c>
    </row>
    <row r="6662" spans="1:36" x14ac:dyDescent="0.2">
      <c r="A6662" s="511">
        <v>42281</v>
      </c>
      <c r="B6662" s="512">
        <v>18</v>
      </c>
      <c r="H6662" s="504">
        <v>227.917</v>
      </c>
      <c r="O6662" s="511">
        <v>42646</v>
      </c>
      <c r="P6662" s="512">
        <v>18</v>
      </c>
      <c r="V6662" s="504">
        <v>243.82</v>
      </c>
      <c r="AC6662" s="511">
        <f t="shared" si="207"/>
        <v>43012.708333317227</v>
      </c>
      <c r="AD6662" s="512">
        <f t="shared" si="206"/>
        <v>18</v>
      </c>
      <c r="AJ6662" s="504">
        <v>343</v>
      </c>
    </row>
    <row r="6663" spans="1:36" x14ac:dyDescent="0.2">
      <c r="A6663" s="511">
        <v>42281</v>
      </c>
      <c r="B6663" s="512">
        <v>19</v>
      </c>
      <c r="H6663" s="504">
        <v>234.08</v>
      </c>
      <c r="O6663" s="511">
        <v>42646</v>
      </c>
      <c r="P6663" s="512">
        <v>19</v>
      </c>
      <c r="V6663" s="504">
        <v>249.92500000000001</v>
      </c>
      <c r="AC6663" s="511">
        <f t="shared" si="207"/>
        <v>43012.749999983891</v>
      </c>
      <c r="AD6663" s="512">
        <f t="shared" si="206"/>
        <v>19</v>
      </c>
      <c r="AJ6663" s="504">
        <v>333</v>
      </c>
    </row>
    <row r="6664" spans="1:36" x14ac:dyDescent="0.2">
      <c r="A6664" s="511">
        <v>42281</v>
      </c>
      <c r="B6664" s="512">
        <v>20</v>
      </c>
      <c r="H6664" s="504">
        <v>249.797</v>
      </c>
      <c r="O6664" s="511">
        <v>42646</v>
      </c>
      <c r="P6664" s="512">
        <v>20</v>
      </c>
      <c r="V6664" s="504">
        <v>262.44600000000003</v>
      </c>
      <c r="AC6664" s="511">
        <f t="shared" si="207"/>
        <v>43012.791666650555</v>
      </c>
      <c r="AD6664" s="512">
        <f t="shared" si="206"/>
        <v>20</v>
      </c>
      <c r="AJ6664" s="504">
        <v>335</v>
      </c>
    </row>
    <row r="6665" spans="1:36" x14ac:dyDescent="0.2">
      <c r="A6665" s="511">
        <v>42281</v>
      </c>
      <c r="B6665" s="512">
        <v>21</v>
      </c>
      <c r="H6665" s="504">
        <v>245.125</v>
      </c>
      <c r="O6665" s="511">
        <v>42646</v>
      </c>
      <c r="P6665" s="512">
        <v>21</v>
      </c>
      <c r="V6665" s="504">
        <v>258.52499999999998</v>
      </c>
      <c r="AC6665" s="511">
        <f t="shared" si="207"/>
        <v>43012.83333331722</v>
      </c>
      <c r="AD6665" s="512">
        <f t="shared" si="206"/>
        <v>21</v>
      </c>
      <c r="AJ6665" s="504">
        <v>331</v>
      </c>
    </row>
    <row r="6666" spans="1:36" x14ac:dyDescent="0.2">
      <c r="A6666" s="511">
        <v>42281</v>
      </c>
      <c r="B6666" s="512">
        <v>22</v>
      </c>
      <c r="H6666" s="504">
        <v>232.851</v>
      </c>
      <c r="O6666" s="511">
        <v>42646</v>
      </c>
      <c r="P6666" s="512">
        <v>22</v>
      </c>
      <c r="V6666" s="504">
        <v>246.624</v>
      </c>
      <c r="AC6666" s="511">
        <f t="shared" si="207"/>
        <v>43012.874999983884</v>
      </c>
      <c r="AD6666" s="512">
        <f t="shared" si="206"/>
        <v>22</v>
      </c>
      <c r="AJ6666" s="504">
        <v>304</v>
      </c>
    </row>
    <row r="6667" spans="1:36" x14ac:dyDescent="0.2">
      <c r="A6667" s="511">
        <v>42281</v>
      </c>
      <c r="B6667" s="512">
        <v>23</v>
      </c>
      <c r="H6667" s="504">
        <v>214.631</v>
      </c>
      <c r="O6667" s="511">
        <v>42646</v>
      </c>
      <c r="P6667" s="512">
        <v>23</v>
      </c>
      <c r="V6667" s="504">
        <v>228.5</v>
      </c>
      <c r="AC6667" s="511">
        <f t="shared" si="207"/>
        <v>43012.916666650548</v>
      </c>
      <c r="AD6667" s="512">
        <f t="shared" si="206"/>
        <v>23</v>
      </c>
      <c r="AJ6667" s="504">
        <v>267</v>
      </c>
    </row>
    <row r="6668" spans="1:36" x14ac:dyDescent="0.2">
      <c r="A6668" s="511">
        <v>42281</v>
      </c>
      <c r="B6668" s="512">
        <v>24</v>
      </c>
      <c r="H6668" s="504">
        <v>197.42099999999999</v>
      </c>
      <c r="O6668" s="511">
        <v>42646</v>
      </c>
      <c r="P6668" s="512">
        <v>24</v>
      </c>
      <c r="V6668" s="504">
        <v>210.55500000000001</v>
      </c>
      <c r="AC6668" s="511">
        <f t="shared" si="207"/>
        <v>43012.958333317212</v>
      </c>
      <c r="AD6668" s="512">
        <f t="shared" si="206"/>
        <v>24</v>
      </c>
      <c r="AJ6668" s="504">
        <v>222</v>
      </c>
    </row>
    <row r="6669" spans="1:36" x14ac:dyDescent="0.2">
      <c r="A6669" s="511">
        <v>42282</v>
      </c>
      <c r="B6669" s="512">
        <v>1</v>
      </c>
      <c r="H6669" s="504">
        <v>187.99799999999999</v>
      </c>
      <c r="O6669" s="511">
        <v>42647</v>
      </c>
      <c r="P6669" s="512">
        <v>1</v>
      </c>
      <c r="V6669" s="504">
        <v>203.779</v>
      </c>
      <c r="AC6669" s="511">
        <f t="shared" si="207"/>
        <v>43012.999999983876</v>
      </c>
      <c r="AD6669" s="512">
        <f t="shared" si="206"/>
        <v>1</v>
      </c>
      <c r="AJ6669" s="504">
        <v>201</v>
      </c>
    </row>
    <row r="6670" spans="1:36" x14ac:dyDescent="0.2">
      <c r="A6670" s="511">
        <v>42282</v>
      </c>
      <c r="B6670" s="512">
        <v>2</v>
      </c>
      <c r="H6670" s="504">
        <v>183.13</v>
      </c>
      <c r="O6670" s="511">
        <v>42647</v>
      </c>
      <c r="P6670" s="512">
        <v>2</v>
      </c>
      <c r="V6670" s="504">
        <v>197.17</v>
      </c>
      <c r="AC6670" s="511">
        <f t="shared" si="207"/>
        <v>43013.041666650541</v>
      </c>
      <c r="AD6670" s="512">
        <f t="shared" si="206"/>
        <v>2</v>
      </c>
      <c r="AJ6670" s="504">
        <v>193</v>
      </c>
    </row>
    <row r="6671" spans="1:36" x14ac:dyDescent="0.2">
      <c r="A6671" s="511">
        <v>42282</v>
      </c>
      <c r="B6671" s="512">
        <v>3</v>
      </c>
      <c r="H6671" s="504">
        <v>179.93299999999999</v>
      </c>
      <c r="O6671" s="511">
        <v>42647</v>
      </c>
      <c r="P6671" s="512">
        <v>3</v>
      </c>
      <c r="V6671" s="504">
        <v>193.60400000000001</v>
      </c>
      <c r="AC6671" s="511">
        <f t="shared" si="207"/>
        <v>43013.083333317205</v>
      </c>
      <c r="AD6671" s="512">
        <f t="shared" si="206"/>
        <v>3</v>
      </c>
      <c r="AJ6671" s="504">
        <v>189</v>
      </c>
    </row>
    <row r="6672" spans="1:36" x14ac:dyDescent="0.2">
      <c r="A6672" s="511">
        <v>42282</v>
      </c>
      <c r="B6672" s="512">
        <v>4</v>
      </c>
      <c r="H6672" s="504">
        <v>180.20699999999999</v>
      </c>
      <c r="O6672" s="511">
        <v>42647</v>
      </c>
      <c r="P6672" s="512">
        <v>4</v>
      </c>
      <c r="V6672" s="504">
        <v>193.05199999999999</v>
      </c>
      <c r="AC6672" s="511">
        <f t="shared" si="207"/>
        <v>43013.124999983869</v>
      </c>
      <c r="AD6672" s="512">
        <f t="shared" si="206"/>
        <v>4</v>
      </c>
      <c r="AJ6672" s="504">
        <v>188</v>
      </c>
    </row>
    <row r="6673" spans="1:36" x14ac:dyDescent="0.2">
      <c r="A6673" s="511">
        <v>42282</v>
      </c>
      <c r="B6673" s="512">
        <v>5</v>
      </c>
      <c r="H6673" s="504">
        <v>184.941</v>
      </c>
      <c r="O6673" s="511">
        <v>42647</v>
      </c>
      <c r="P6673" s="512">
        <v>5</v>
      </c>
      <c r="V6673" s="504">
        <v>198.68100000000001</v>
      </c>
      <c r="AC6673" s="511">
        <f t="shared" si="207"/>
        <v>43013.166666650533</v>
      </c>
      <c r="AD6673" s="512">
        <f t="shared" si="206"/>
        <v>5</v>
      </c>
      <c r="AJ6673" s="504">
        <v>188</v>
      </c>
    </row>
    <row r="6674" spans="1:36" x14ac:dyDescent="0.2">
      <c r="A6674" s="511">
        <v>42282</v>
      </c>
      <c r="B6674" s="512">
        <v>6</v>
      </c>
      <c r="H6674" s="504">
        <v>199.19300000000001</v>
      </c>
      <c r="O6674" s="511">
        <v>42647</v>
      </c>
      <c r="P6674" s="512">
        <v>6</v>
      </c>
      <c r="V6674" s="504">
        <v>210.05099999999999</v>
      </c>
      <c r="AC6674" s="511">
        <f t="shared" si="207"/>
        <v>43013.208333317198</v>
      </c>
      <c r="AD6674" s="512">
        <f t="shared" si="206"/>
        <v>6</v>
      </c>
      <c r="AJ6674" s="504">
        <v>190</v>
      </c>
    </row>
    <row r="6675" spans="1:36" x14ac:dyDescent="0.2">
      <c r="A6675" s="511">
        <v>42282</v>
      </c>
      <c r="B6675" s="512">
        <v>7</v>
      </c>
      <c r="H6675" s="504">
        <v>220.928</v>
      </c>
      <c r="O6675" s="511">
        <v>42647</v>
      </c>
      <c r="P6675" s="512">
        <v>7</v>
      </c>
      <c r="V6675" s="504">
        <v>231.626</v>
      </c>
      <c r="AC6675" s="511">
        <f t="shared" si="207"/>
        <v>43013.249999983862</v>
      </c>
      <c r="AD6675" s="512">
        <f t="shared" si="206"/>
        <v>7</v>
      </c>
      <c r="AJ6675" s="504">
        <v>196</v>
      </c>
    </row>
    <row r="6676" spans="1:36" x14ac:dyDescent="0.2">
      <c r="A6676" s="511">
        <v>42282</v>
      </c>
      <c r="B6676" s="512">
        <v>8</v>
      </c>
      <c r="H6676" s="504">
        <v>232.50700000000001</v>
      </c>
      <c r="O6676" s="511">
        <v>42647</v>
      </c>
      <c r="P6676" s="512">
        <v>8</v>
      </c>
      <c r="V6676" s="504">
        <v>239.476</v>
      </c>
      <c r="AC6676" s="511">
        <f t="shared" si="207"/>
        <v>43013.291666650526</v>
      </c>
      <c r="AD6676" s="512">
        <f t="shared" si="206"/>
        <v>8</v>
      </c>
      <c r="AJ6676" s="504">
        <v>207</v>
      </c>
    </row>
    <row r="6677" spans="1:36" x14ac:dyDescent="0.2">
      <c r="A6677" s="511">
        <v>42282</v>
      </c>
      <c r="B6677" s="512">
        <v>9</v>
      </c>
      <c r="H6677" s="504">
        <v>234.083</v>
      </c>
      <c r="O6677" s="511">
        <v>42647</v>
      </c>
      <c r="P6677" s="512">
        <v>9</v>
      </c>
      <c r="V6677" s="504">
        <v>238.476</v>
      </c>
      <c r="AC6677" s="511">
        <f t="shared" si="207"/>
        <v>43013.33333331719</v>
      </c>
      <c r="AD6677" s="512">
        <f t="shared" si="206"/>
        <v>9</v>
      </c>
      <c r="AJ6677" s="504">
        <v>214</v>
      </c>
    </row>
    <row r="6678" spans="1:36" x14ac:dyDescent="0.2">
      <c r="A6678" s="511">
        <v>42282</v>
      </c>
      <c r="B6678" s="512">
        <v>10</v>
      </c>
      <c r="H6678" s="504">
        <v>240.21600000000001</v>
      </c>
      <c r="O6678" s="511">
        <v>42647</v>
      </c>
      <c r="P6678" s="512">
        <v>10</v>
      </c>
      <c r="V6678" s="504">
        <v>239.51400000000001</v>
      </c>
      <c r="AC6678" s="511">
        <f t="shared" si="207"/>
        <v>43013.374999983855</v>
      </c>
      <c r="AD6678" s="512">
        <f t="shared" ref="AD6678:AD6741" si="208">B6678</f>
        <v>10</v>
      </c>
      <c r="AJ6678" s="504">
        <v>221</v>
      </c>
    </row>
    <row r="6679" spans="1:36" x14ac:dyDescent="0.2">
      <c r="A6679" s="511">
        <v>42282</v>
      </c>
      <c r="B6679" s="512">
        <v>11</v>
      </c>
      <c r="H6679" s="504">
        <v>245.00399999999999</v>
      </c>
      <c r="O6679" s="511">
        <v>42647</v>
      </c>
      <c r="P6679" s="512">
        <v>11</v>
      </c>
      <c r="V6679" s="504">
        <v>240.91200000000001</v>
      </c>
      <c r="AC6679" s="511">
        <f t="shared" ref="AC6679:AC6742" si="209">AC6678+1/24</f>
        <v>43013.416666650519</v>
      </c>
      <c r="AD6679" s="512">
        <f t="shared" si="208"/>
        <v>11</v>
      </c>
      <c r="AJ6679" s="504">
        <v>234</v>
      </c>
    </row>
    <row r="6680" spans="1:36" x14ac:dyDescent="0.2">
      <c r="A6680" s="511">
        <v>42282</v>
      </c>
      <c r="B6680" s="512">
        <v>12</v>
      </c>
      <c r="H6680" s="504">
        <v>253.10300000000001</v>
      </c>
      <c r="O6680" s="511">
        <v>42647</v>
      </c>
      <c r="P6680" s="512">
        <v>12</v>
      </c>
      <c r="V6680" s="504">
        <v>243.89099999999999</v>
      </c>
      <c r="AC6680" s="511">
        <f t="shared" si="209"/>
        <v>43013.458333317183</v>
      </c>
      <c r="AD6680" s="512">
        <f t="shared" si="208"/>
        <v>12</v>
      </c>
      <c r="AJ6680" s="504">
        <v>251</v>
      </c>
    </row>
    <row r="6681" spans="1:36" x14ac:dyDescent="0.2">
      <c r="A6681" s="511">
        <v>42282</v>
      </c>
      <c r="B6681" s="512">
        <v>13</v>
      </c>
      <c r="H6681" s="504">
        <v>259.245</v>
      </c>
      <c r="O6681" s="511">
        <v>42647</v>
      </c>
      <c r="P6681" s="512">
        <v>13</v>
      </c>
      <c r="V6681" s="504">
        <v>244.71700000000001</v>
      </c>
      <c r="AC6681" s="511">
        <f t="shared" si="209"/>
        <v>43013.499999983847</v>
      </c>
      <c r="AD6681" s="512">
        <f t="shared" si="208"/>
        <v>13</v>
      </c>
      <c r="AJ6681" s="504">
        <v>260</v>
      </c>
    </row>
    <row r="6682" spans="1:36" x14ac:dyDescent="0.2">
      <c r="A6682" s="511">
        <v>42282</v>
      </c>
      <c r="B6682" s="512">
        <v>14</v>
      </c>
      <c r="H6682" s="504">
        <v>269.327</v>
      </c>
      <c r="O6682" s="511">
        <v>42647</v>
      </c>
      <c r="P6682" s="512">
        <v>14</v>
      </c>
      <c r="V6682" s="504">
        <v>247.672</v>
      </c>
      <c r="AC6682" s="511">
        <f t="shared" si="209"/>
        <v>43013.541666650512</v>
      </c>
      <c r="AD6682" s="512">
        <f t="shared" si="208"/>
        <v>14</v>
      </c>
      <c r="AJ6682" s="504">
        <v>276</v>
      </c>
    </row>
    <row r="6683" spans="1:36" x14ac:dyDescent="0.2">
      <c r="A6683" s="511">
        <v>42282</v>
      </c>
      <c r="B6683" s="512">
        <v>15</v>
      </c>
      <c r="H6683" s="504">
        <v>278.76400000000001</v>
      </c>
      <c r="O6683" s="511">
        <v>42647</v>
      </c>
      <c r="P6683" s="512">
        <v>15</v>
      </c>
      <c r="V6683" s="504">
        <v>250.33</v>
      </c>
      <c r="AC6683" s="511">
        <f t="shared" si="209"/>
        <v>43013.583333317176</v>
      </c>
      <c r="AD6683" s="512">
        <f t="shared" si="208"/>
        <v>15</v>
      </c>
      <c r="AJ6683" s="504">
        <v>294</v>
      </c>
    </row>
    <row r="6684" spans="1:36" x14ac:dyDescent="0.2">
      <c r="A6684" s="511">
        <v>42282</v>
      </c>
      <c r="B6684" s="512">
        <v>16</v>
      </c>
      <c r="H6684" s="504">
        <v>285.78300000000002</v>
      </c>
      <c r="O6684" s="511">
        <v>42647</v>
      </c>
      <c r="P6684" s="512">
        <v>16</v>
      </c>
      <c r="V6684" s="504">
        <v>252.489</v>
      </c>
      <c r="AC6684" s="511">
        <f t="shared" si="209"/>
        <v>43013.62499998384</v>
      </c>
      <c r="AD6684" s="512">
        <f t="shared" si="208"/>
        <v>16</v>
      </c>
      <c r="AJ6684" s="504">
        <v>311</v>
      </c>
    </row>
    <row r="6685" spans="1:36" x14ac:dyDescent="0.2">
      <c r="A6685" s="511">
        <v>42282</v>
      </c>
      <c r="B6685" s="512">
        <v>17</v>
      </c>
      <c r="H6685" s="504">
        <v>291.64600000000002</v>
      </c>
      <c r="O6685" s="511">
        <v>42647</v>
      </c>
      <c r="P6685" s="512">
        <v>17</v>
      </c>
      <c r="V6685" s="504">
        <v>253.26</v>
      </c>
      <c r="AC6685" s="511">
        <f t="shared" si="209"/>
        <v>43013.666666650504</v>
      </c>
      <c r="AD6685" s="512">
        <f t="shared" si="208"/>
        <v>17</v>
      </c>
      <c r="AJ6685" s="504">
        <v>327</v>
      </c>
    </row>
    <row r="6686" spans="1:36" x14ac:dyDescent="0.2">
      <c r="A6686" s="511">
        <v>42282</v>
      </c>
      <c r="B6686" s="512">
        <v>18</v>
      </c>
      <c r="H6686" s="504">
        <v>294.03300000000002</v>
      </c>
      <c r="O6686" s="511">
        <v>42647</v>
      </c>
      <c r="P6686" s="512">
        <v>18</v>
      </c>
      <c r="V6686" s="504">
        <v>251.23</v>
      </c>
      <c r="AC6686" s="511">
        <f t="shared" si="209"/>
        <v>43013.708333317169</v>
      </c>
      <c r="AD6686" s="512">
        <f t="shared" si="208"/>
        <v>18</v>
      </c>
      <c r="AJ6686" s="504">
        <v>330</v>
      </c>
    </row>
    <row r="6687" spans="1:36" x14ac:dyDescent="0.2">
      <c r="A6687" s="511">
        <v>42282</v>
      </c>
      <c r="B6687" s="512">
        <v>19</v>
      </c>
      <c r="H6687" s="504">
        <v>292.52600000000001</v>
      </c>
      <c r="O6687" s="511">
        <v>42647</v>
      </c>
      <c r="P6687" s="512">
        <v>19</v>
      </c>
      <c r="V6687" s="504">
        <v>254.89</v>
      </c>
      <c r="AC6687" s="511">
        <f t="shared" si="209"/>
        <v>43013.749999983833</v>
      </c>
      <c r="AD6687" s="512">
        <f t="shared" si="208"/>
        <v>19</v>
      </c>
      <c r="AJ6687" s="504">
        <v>318</v>
      </c>
    </row>
    <row r="6688" spans="1:36" x14ac:dyDescent="0.2">
      <c r="A6688" s="511">
        <v>42282</v>
      </c>
      <c r="B6688" s="512">
        <v>20</v>
      </c>
      <c r="H6688" s="504">
        <v>302.048</v>
      </c>
      <c r="O6688" s="511">
        <v>42647</v>
      </c>
      <c r="P6688" s="512">
        <v>20</v>
      </c>
      <c r="V6688" s="504">
        <v>268.38400000000001</v>
      </c>
      <c r="AC6688" s="511">
        <f t="shared" si="209"/>
        <v>43013.791666650497</v>
      </c>
      <c r="AD6688" s="512">
        <f t="shared" si="208"/>
        <v>20</v>
      </c>
      <c r="AJ6688" s="504">
        <v>320</v>
      </c>
    </row>
    <row r="6689" spans="1:36" x14ac:dyDescent="0.2">
      <c r="A6689" s="511">
        <v>42282</v>
      </c>
      <c r="B6689" s="512">
        <v>21</v>
      </c>
      <c r="H6689" s="504">
        <v>291.44799999999998</v>
      </c>
      <c r="O6689" s="511">
        <v>42647</v>
      </c>
      <c r="P6689" s="512">
        <v>21</v>
      </c>
      <c r="V6689" s="504">
        <v>265.49</v>
      </c>
      <c r="AC6689" s="511">
        <f t="shared" si="209"/>
        <v>43013.833333317161</v>
      </c>
      <c r="AD6689" s="512">
        <f t="shared" si="208"/>
        <v>21</v>
      </c>
      <c r="AJ6689" s="504">
        <v>316</v>
      </c>
    </row>
    <row r="6690" spans="1:36" x14ac:dyDescent="0.2">
      <c r="A6690" s="511">
        <v>42282</v>
      </c>
      <c r="B6690" s="512">
        <v>22</v>
      </c>
      <c r="H6690" s="504">
        <v>275.55900000000003</v>
      </c>
      <c r="O6690" s="511">
        <v>42647</v>
      </c>
      <c r="P6690" s="512">
        <v>22</v>
      </c>
      <c r="V6690" s="504">
        <v>252.30199999999999</v>
      </c>
      <c r="AC6690" s="511">
        <f t="shared" si="209"/>
        <v>43013.874999983826</v>
      </c>
      <c r="AD6690" s="512">
        <f t="shared" si="208"/>
        <v>22</v>
      </c>
      <c r="AJ6690" s="504">
        <v>293</v>
      </c>
    </row>
    <row r="6691" spans="1:36" x14ac:dyDescent="0.2">
      <c r="A6691" s="511">
        <v>42282</v>
      </c>
      <c r="B6691" s="512">
        <v>23</v>
      </c>
      <c r="H6691" s="504">
        <v>254.048</v>
      </c>
      <c r="O6691" s="511">
        <v>42647</v>
      </c>
      <c r="P6691" s="512">
        <v>23</v>
      </c>
      <c r="V6691" s="504">
        <v>235.97</v>
      </c>
      <c r="AC6691" s="511">
        <f t="shared" si="209"/>
        <v>43013.91666665049</v>
      </c>
      <c r="AD6691" s="512">
        <f t="shared" si="208"/>
        <v>23</v>
      </c>
      <c r="AJ6691" s="504">
        <v>257</v>
      </c>
    </row>
    <row r="6692" spans="1:36" x14ac:dyDescent="0.2">
      <c r="A6692" s="511">
        <v>42282</v>
      </c>
      <c r="B6692" s="512">
        <v>24</v>
      </c>
      <c r="H6692" s="504">
        <v>233.20500000000001</v>
      </c>
      <c r="O6692" s="511">
        <v>42647</v>
      </c>
      <c r="P6692" s="512">
        <v>24</v>
      </c>
      <c r="V6692" s="504">
        <v>217.8</v>
      </c>
      <c r="AC6692" s="511">
        <f t="shared" si="209"/>
        <v>43013.958333317154</v>
      </c>
      <c r="AD6692" s="512">
        <f t="shared" si="208"/>
        <v>24</v>
      </c>
      <c r="AJ6692" s="504">
        <v>218</v>
      </c>
    </row>
    <row r="6693" spans="1:36" x14ac:dyDescent="0.2">
      <c r="A6693" s="511">
        <v>42283</v>
      </c>
      <c r="B6693" s="512">
        <v>1</v>
      </c>
      <c r="H6693" s="504">
        <v>221.16200000000001</v>
      </c>
      <c r="O6693" s="511">
        <v>42648</v>
      </c>
      <c r="P6693" s="512">
        <v>1</v>
      </c>
      <c r="V6693" s="504">
        <v>208.24100000000001</v>
      </c>
      <c r="AC6693" s="511">
        <f t="shared" si="209"/>
        <v>43013.999999983818</v>
      </c>
      <c r="AD6693" s="512">
        <f t="shared" si="208"/>
        <v>1</v>
      </c>
      <c r="AJ6693" s="504">
        <v>201</v>
      </c>
    </row>
    <row r="6694" spans="1:36" x14ac:dyDescent="0.2">
      <c r="A6694" s="511">
        <v>42283</v>
      </c>
      <c r="B6694" s="512">
        <v>2</v>
      </c>
      <c r="H6694" s="504">
        <v>212.80099999999999</v>
      </c>
      <c r="O6694" s="511">
        <v>42648</v>
      </c>
      <c r="P6694" s="512">
        <v>2</v>
      </c>
      <c r="V6694" s="504">
        <v>203.411</v>
      </c>
      <c r="AC6694" s="511">
        <f t="shared" si="209"/>
        <v>43014.041666650483</v>
      </c>
      <c r="AD6694" s="512">
        <f t="shared" si="208"/>
        <v>2</v>
      </c>
      <c r="AJ6694" s="504">
        <v>193</v>
      </c>
    </row>
    <row r="6695" spans="1:36" x14ac:dyDescent="0.2">
      <c r="A6695" s="511">
        <v>42283</v>
      </c>
      <c r="B6695" s="512">
        <v>3</v>
      </c>
      <c r="H6695" s="504">
        <v>207.07400000000001</v>
      </c>
      <c r="O6695" s="511">
        <v>42648</v>
      </c>
      <c r="P6695" s="512">
        <v>3</v>
      </c>
      <c r="V6695" s="504">
        <v>198.77099999999999</v>
      </c>
      <c r="AC6695" s="511">
        <f t="shared" si="209"/>
        <v>43014.083333317147</v>
      </c>
      <c r="AD6695" s="512">
        <f t="shared" si="208"/>
        <v>3</v>
      </c>
      <c r="AJ6695" s="504">
        <v>190</v>
      </c>
    </row>
    <row r="6696" spans="1:36" x14ac:dyDescent="0.2">
      <c r="A6696" s="511">
        <v>42283</v>
      </c>
      <c r="B6696" s="512">
        <v>4</v>
      </c>
      <c r="H6696" s="504">
        <v>204.261</v>
      </c>
      <c r="O6696" s="511">
        <v>42648</v>
      </c>
      <c r="P6696" s="512">
        <v>4</v>
      </c>
      <c r="V6696" s="504">
        <v>197.94</v>
      </c>
      <c r="AC6696" s="511">
        <f t="shared" si="209"/>
        <v>43014.124999983811</v>
      </c>
      <c r="AD6696" s="512">
        <f t="shared" si="208"/>
        <v>4</v>
      </c>
      <c r="AJ6696" s="504">
        <v>188</v>
      </c>
    </row>
    <row r="6697" spans="1:36" x14ac:dyDescent="0.2">
      <c r="A6697" s="511">
        <v>42283</v>
      </c>
      <c r="B6697" s="512">
        <v>5</v>
      </c>
      <c r="H6697" s="504">
        <v>207.262</v>
      </c>
      <c r="O6697" s="511">
        <v>42648</v>
      </c>
      <c r="P6697" s="512">
        <v>5</v>
      </c>
      <c r="V6697" s="504">
        <v>202.602</v>
      </c>
      <c r="AC6697" s="511">
        <f t="shared" si="209"/>
        <v>43014.166666650475</v>
      </c>
      <c r="AD6697" s="512">
        <f t="shared" si="208"/>
        <v>5</v>
      </c>
      <c r="AJ6697" s="504">
        <v>188</v>
      </c>
    </row>
    <row r="6698" spans="1:36" x14ac:dyDescent="0.2">
      <c r="A6698" s="511">
        <v>42283</v>
      </c>
      <c r="B6698" s="512">
        <v>6</v>
      </c>
      <c r="H6698" s="504">
        <v>217.55699999999999</v>
      </c>
      <c r="O6698" s="511">
        <v>42648</v>
      </c>
      <c r="P6698" s="512">
        <v>6</v>
      </c>
      <c r="V6698" s="504">
        <v>213.95</v>
      </c>
      <c r="AC6698" s="511">
        <f t="shared" si="209"/>
        <v>43014.208333317139</v>
      </c>
      <c r="AD6698" s="512">
        <f t="shared" si="208"/>
        <v>6</v>
      </c>
      <c r="AJ6698" s="504">
        <v>191</v>
      </c>
    </row>
    <row r="6699" spans="1:36" x14ac:dyDescent="0.2">
      <c r="A6699" s="511">
        <v>42283</v>
      </c>
      <c r="B6699" s="512">
        <v>7</v>
      </c>
      <c r="H6699" s="504">
        <v>238.178</v>
      </c>
      <c r="O6699" s="511">
        <v>42648</v>
      </c>
      <c r="P6699" s="512">
        <v>7</v>
      </c>
      <c r="V6699" s="504">
        <v>234.91900000000001</v>
      </c>
      <c r="AC6699" s="511">
        <f t="shared" si="209"/>
        <v>43014.249999983804</v>
      </c>
      <c r="AD6699" s="512">
        <f t="shared" si="208"/>
        <v>7</v>
      </c>
      <c r="AJ6699" s="504">
        <v>200</v>
      </c>
    </row>
    <row r="6700" spans="1:36" x14ac:dyDescent="0.2">
      <c r="A6700" s="511">
        <v>42283</v>
      </c>
      <c r="B6700" s="512">
        <v>8</v>
      </c>
      <c r="H6700" s="504">
        <v>243.084</v>
      </c>
      <c r="O6700" s="511">
        <v>42648</v>
      </c>
      <c r="P6700" s="512">
        <v>8</v>
      </c>
      <c r="V6700" s="504">
        <v>240.93</v>
      </c>
      <c r="AC6700" s="511">
        <f t="shared" si="209"/>
        <v>43014.291666650468</v>
      </c>
      <c r="AD6700" s="512">
        <f t="shared" si="208"/>
        <v>8</v>
      </c>
      <c r="AJ6700" s="504">
        <v>212</v>
      </c>
    </row>
    <row r="6701" spans="1:36" x14ac:dyDescent="0.2">
      <c r="A6701" s="511">
        <v>42283</v>
      </c>
      <c r="B6701" s="512">
        <v>9</v>
      </c>
      <c r="H6701" s="504">
        <v>246.71299999999999</v>
      </c>
      <c r="O6701" s="511">
        <v>42648</v>
      </c>
      <c r="P6701" s="512">
        <v>9</v>
      </c>
      <c r="V6701" s="504">
        <v>239.53399999999999</v>
      </c>
      <c r="AC6701" s="511">
        <f t="shared" si="209"/>
        <v>43014.333333317132</v>
      </c>
      <c r="AD6701" s="512">
        <f t="shared" si="208"/>
        <v>9</v>
      </c>
      <c r="AJ6701" s="504">
        <v>222</v>
      </c>
    </row>
    <row r="6702" spans="1:36" x14ac:dyDescent="0.2">
      <c r="A6702" s="511">
        <v>42283</v>
      </c>
      <c r="B6702" s="512">
        <v>10</v>
      </c>
      <c r="H6702" s="504">
        <v>250.291</v>
      </c>
      <c r="O6702" s="511">
        <v>42648</v>
      </c>
      <c r="P6702" s="512">
        <v>10</v>
      </c>
      <c r="V6702" s="504">
        <v>241.06200000000001</v>
      </c>
      <c r="AC6702" s="511">
        <f t="shared" si="209"/>
        <v>43014.374999983796</v>
      </c>
      <c r="AD6702" s="512">
        <f t="shared" si="208"/>
        <v>10</v>
      </c>
      <c r="AJ6702" s="504">
        <v>232</v>
      </c>
    </row>
    <row r="6703" spans="1:36" x14ac:dyDescent="0.2">
      <c r="A6703" s="511">
        <v>42283</v>
      </c>
      <c r="B6703" s="512">
        <v>11</v>
      </c>
      <c r="H6703" s="504">
        <v>256.51600000000002</v>
      </c>
      <c r="O6703" s="511">
        <v>42648</v>
      </c>
      <c r="P6703" s="512">
        <v>11</v>
      </c>
      <c r="V6703" s="504">
        <v>241.41900000000001</v>
      </c>
      <c r="AC6703" s="511">
        <f t="shared" si="209"/>
        <v>43014.416666650461</v>
      </c>
      <c r="AD6703" s="512">
        <f t="shared" si="208"/>
        <v>11</v>
      </c>
      <c r="AJ6703" s="504">
        <v>245</v>
      </c>
    </row>
    <row r="6704" spans="1:36" x14ac:dyDescent="0.2">
      <c r="A6704" s="511">
        <v>42283</v>
      </c>
      <c r="B6704" s="512">
        <v>12</v>
      </c>
      <c r="H6704" s="504">
        <v>260.48700000000002</v>
      </c>
      <c r="O6704" s="511">
        <v>42648</v>
      </c>
      <c r="P6704" s="512">
        <v>12</v>
      </c>
      <c r="V6704" s="504">
        <v>243.56</v>
      </c>
      <c r="AC6704" s="511">
        <f t="shared" si="209"/>
        <v>43014.458333317125</v>
      </c>
      <c r="AD6704" s="512">
        <f t="shared" si="208"/>
        <v>12</v>
      </c>
      <c r="AJ6704" s="504">
        <v>257</v>
      </c>
    </row>
    <row r="6705" spans="1:36" x14ac:dyDescent="0.2">
      <c r="A6705" s="511">
        <v>42283</v>
      </c>
      <c r="B6705" s="512">
        <v>13</v>
      </c>
      <c r="H6705" s="504">
        <v>268.08100000000002</v>
      </c>
      <c r="O6705" s="511">
        <v>42648</v>
      </c>
      <c r="P6705" s="512">
        <v>13</v>
      </c>
      <c r="V6705" s="504">
        <v>243.35400000000001</v>
      </c>
      <c r="AC6705" s="511">
        <f t="shared" si="209"/>
        <v>43014.499999983789</v>
      </c>
      <c r="AD6705" s="512">
        <f t="shared" si="208"/>
        <v>13</v>
      </c>
      <c r="AJ6705" s="504">
        <v>274</v>
      </c>
    </row>
    <row r="6706" spans="1:36" x14ac:dyDescent="0.2">
      <c r="A6706" s="511">
        <v>42283</v>
      </c>
      <c r="B6706" s="512">
        <v>14</v>
      </c>
      <c r="H6706" s="504">
        <v>280.46600000000001</v>
      </c>
      <c r="O6706" s="511">
        <v>42648</v>
      </c>
      <c r="P6706" s="512">
        <v>14</v>
      </c>
      <c r="V6706" s="504">
        <v>247.352</v>
      </c>
      <c r="AC6706" s="511">
        <f t="shared" si="209"/>
        <v>43014.541666650453</v>
      </c>
      <c r="AD6706" s="512">
        <f t="shared" si="208"/>
        <v>14</v>
      </c>
      <c r="AJ6706" s="504">
        <v>290</v>
      </c>
    </row>
    <row r="6707" spans="1:36" x14ac:dyDescent="0.2">
      <c r="A6707" s="511">
        <v>42283</v>
      </c>
      <c r="B6707" s="512">
        <v>15</v>
      </c>
      <c r="H6707" s="504">
        <v>291.101</v>
      </c>
      <c r="O6707" s="511">
        <v>42648</v>
      </c>
      <c r="P6707" s="512">
        <v>15</v>
      </c>
      <c r="V6707" s="504">
        <v>251.65899999999999</v>
      </c>
      <c r="AC6707" s="511">
        <f t="shared" si="209"/>
        <v>43014.583333317118</v>
      </c>
      <c r="AD6707" s="512">
        <f t="shared" si="208"/>
        <v>15</v>
      </c>
      <c r="AJ6707" s="504">
        <v>307</v>
      </c>
    </row>
    <row r="6708" spans="1:36" x14ac:dyDescent="0.2">
      <c r="A6708" s="511">
        <v>42283</v>
      </c>
      <c r="B6708" s="512">
        <v>16</v>
      </c>
      <c r="H6708" s="504">
        <v>302.25200000000001</v>
      </c>
      <c r="O6708" s="511">
        <v>42648</v>
      </c>
      <c r="P6708" s="512">
        <v>16</v>
      </c>
      <c r="V6708" s="504">
        <v>253.255</v>
      </c>
      <c r="AC6708" s="511">
        <f t="shared" si="209"/>
        <v>43014.624999983782</v>
      </c>
      <c r="AD6708" s="512">
        <f t="shared" si="208"/>
        <v>16</v>
      </c>
      <c r="AJ6708" s="504">
        <v>324</v>
      </c>
    </row>
    <row r="6709" spans="1:36" x14ac:dyDescent="0.2">
      <c r="A6709" s="511">
        <v>42283</v>
      </c>
      <c r="B6709" s="512">
        <v>17</v>
      </c>
      <c r="H6709" s="504">
        <v>307.495</v>
      </c>
      <c r="O6709" s="511">
        <v>42648</v>
      </c>
      <c r="P6709" s="512">
        <v>17</v>
      </c>
      <c r="V6709" s="504">
        <v>254.30099999999999</v>
      </c>
      <c r="AC6709" s="511">
        <f t="shared" si="209"/>
        <v>43014.666666650446</v>
      </c>
      <c r="AD6709" s="512">
        <f t="shared" si="208"/>
        <v>17</v>
      </c>
      <c r="AJ6709" s="504">
        <v>333</v>
      </c>
    </row>
    <row r="6710" spans="1:36" x14ac:dyDescent="0.2">
      <c r="A6710" s="511">
        <v>42283</v>
      </c>
      <c r="B6710" s="512">
        <v>18</v>
      </c>
      <c r="H6710" s="504">
        <v>309.488</v>
      </c>
      <c r="O6710" s="511">
        <v>42648</v>
      </c>
      <c r="P6710" s="512">
        <v>18</v>
      </c>
      <c r="V6710" s="504">
        <v>253.78899999999999</v>
      </c>
      <c r="AC6710" s="511">
        <f t="shared" si="209"/>
        <v>43014.70833331711</v>
      </c>
      <c r="AD6710" s="512">
        <f t="shared" si="208"/>
        <v>18</v>
      </c>
      <c r="AJ6710" s="504">
        <v>332</v>
      </c>
    </row>
    <row r="6711" spans="1:36" x14ac:dyDescent="0.2">
      <c r="A6711" s="511">
        <v>42283</v>
      </c>
      <c r="B6711" s="512">
        <v>19</v>
      </c>
      <c r="H6711" s="504">
        <v>306.09500000000003</v>
      </c>
      <c r="O6711" s="511">
        <v>42648</v>
      </c>
      <c r="P6711" s="512">
        <v>19</v>
      </c>
      <c r="V6711" s="504">
        <v>257.21699999999998</v>
      </c>
      <c r="AC6711" s="511">
        <f t="shared" si="209"/>
        <v>43014.749999983775</v>
      </c>
      <c r="AD6711" s="512">
        <f t="shared" si="208"/>
        <v>19</v>
      </c>
      <c r="AJ6711" s="504">
        <v>319</v>
      </c>
    </row>
    <row r="6712" spans="1:36" x14ac:dyDescent="0.2">
      <c r="A6712" s="511">
        <v>42283</v>
      </c>
      <c r="B6712" s="512">
        <v>20</v>
      </c>
      <c r="H6712" s="504">
        <v>312.10199999999998</v>
      </c>
      <c r="O6712" s="511">
        <v>42648</v>
      </c>
      <c r="P6712" s="512">
        <v>20</v>
      </c>
      <c r="V6712" s="504">
        <v>270.90199999999999</v>
      </c>
      <c r="AC6712" s="511">
        <f t="shared" si="209"/>
        <v>43014.791666650439</v>
      </c>
      <c r="AD6712" s="512">
        <f t="shared" si="208"/>
        <v>20</v>
      </c>
      <c r="AJ6712" s="504">
        <v>321</v>
      </c>
    </row>
    <row r="6713" spans="1:36" x14ac:dyDescent="0.2">
      <c r="A6713" s="511">
        <v>42283</v>
      </c>
      <c r="B6713" s="512">
        <v>21</v>
      </c>
      <c r="H6713" s="504">
        <v>304.95499999999998</v>
      </c>
      <c r="O6713" s="511">
        <v>42648</v>
      </c>
      <c r="P6713" s="512">
        <v>21</v>
      </c>
      <c r="V6713" s="504">
        <v>266.56799999999998</v>
      </c>
      <c r="AC6713" s="511">
        <f t="shared" si="209"/>
        <v>43014.833333317103</v>
      </c>
      <c r="AD6713" s="512">
        <f t="shared" si="208"/>
        <v>21</v>
      </c>
      <c r="AJ6713" s="504">
        <v>322</v>
      </c>
    </row>
    <row r="6714" spans="1:36" x14ac:dyDescent="0.2">
      <c r="A6714" s="511">
        <v>42283</v>
      </c>
      <c r="B6714" s="512">
        <v>22</v>
      </c>
      <c r="H6714" s="504">
        <v>288.89499999999998</v>
      </c>
      <c r="O6714" s="511">
        <v>42648</v>
      </c>
      <c r="P6714" s="512">
        <v>22</v>
      </c>
      <c r="V6714" s="504">
        <v>256.08199999999999</v>
      </c>
      <c r="AC6714" s="511">
        <f t="shared" si="209"/>
        <v>43014.874999983767</v>
      </c>
      <c r="AD6714" s="512">
        <f t="shared" si="208"/>
        <v>22</v>
      </c>
      <c r="AJ6714" s="504">
        <v>297</v>
      </c>
    </row>
    <row r="6715" spans="1:36" x14ac:dyDescent="0.2">
      <c r="A6715" s="511">
        <v>42283</v>
      </c>
      <c r="B6715" s="512">
        <v>23</v>
      </c>
      <c r="H6715" s="504">
        <v>264.923</v>
      </c>
      <c r="O6715" s="511">
        <v>42648</v>
      </c>
      <c r="P6715" s="512">
        <v>23</v>
      </c>
      <c r="V6715" s="504">
        <v>237.83699999999999</v>
      </c>
      <c r="AC6715" s="511">
        <f t="shared" si="209"/>
        <v>43014.916666650432</v>
      </c>
      <c r="AD6715" s="512">
        <f t="shared" si="208"/>
        <v>23</v>
      </c>
      <c r="AJ6715" s="504">
        <v>262</v>
      </c>
    </row>
    <row r="6716" spans="1:36" x14ac:dyDescent="0.2">
      <c r="A6716" s="511">
        <v>42283</v>
      </c>
      <c r="B6716" s="512">
        <v>24</v>
      </c>
      <c r="H6716" s="504">
        <v>241.11099999999999</v>
      </c>
      <c r="O6716" s="511">
        <v>42648</v>
      </c>
      <c r="P6716" s="512">
        <v>24</v>
      </c>
      <c r="V6716" s="504">
        <v>219.95599999999999</v>
      </c>
      <c r="AC6716" s="511">
        <f t="shared" si="209"/>
        <v>43014.958333317096</v>
      </c>
      <c r="AD6716" s="512">
        <f t="shared" si="208"/>
        <v>24</v>
      </c>
      <c r="AJ6716" s="504">
        <v>223</v>
      </c>
    </row>
    <row r="6717" spans="1:36" x14ac:dyDescent="0.2">
      <c r="A6717" s="511">
        <v>42284</v>
      </c>
      <c r="B6717" s="512">
        <v>1</v>
      </c>
      <c r="H6717" s="504">
        <v>226.63800000000001</v>
      </c>
      <c r="O6717" s="511">
        <v>42649</v>
      </c>
      <c r="P6717" s="512">
        <v>1</v>
      </c>
      <c r="V6717" s="504">
        <v>207.91399999999999</v>
      </c>
      <c r="AC6717" s="511">
        <f t="shared" si="209"/>
        <v>43014.99999998376</v>
      </c>
      <c r="AD6717" s="512">
        <f t="shared" si="208"/>
        <v>1</v>
      </c>
      <c r="AJ6717" s="504">
        <v>203</v>
      </c>
    </row>
    <row r="6718" spans="1:36" x14ac:dyDescent="0.2">
      <c r="A6718" s="511">
        <v>42284</v>
      </c>
      <c r="B6718" s="512">
        <v>2</v>
      </c>
      <c r="H6718" s="504">
        <v>218.05</v>
      </c>
      <c r="O6718" s="511">
        <v>42649</v>
      </c>
      <c r="P6718" s="512">
        <v>2</v>
      </c>
      <c r="V6718" s="504">
        <v>202.405</v>
      </c>
      <c r="AC6718" s="511">
        <f t="shared" si="209"/>
        <v>43015.041666650424</v>
      </c>
      <c r="AD6718" s="512">
        <f t="shared" si="208"/>
        <v>2</v>
      </c>
      <c r="AJ6718" s="504">
        <v>195</v>
      </c>
    </row>
    <row r="6719" spans="1:36" x14ac:dyDescent="0.2">
      <c r="A6719" s="511">
        <v>42284</v>
      </c>
      <c r="B6719" s="512">
        <v>3</v>
      </c>
      <c r="H6719" s="504">
        <v>212.88499999999999</v>
      </c>
      <c r="O6719" s="511">
        <v>42649</v>
      </c>
      <c r="P6719" s="512">
        <v>3</v>
      </c>
      <c r="V6719" s="504">
        <v>197.50700000000001</v>
      </c>
      <c r="AC6719" s="511">
        <f t="shared" si="209"/>
        <v>43015.083333317089</v>
      </c>
      <c r="AD6719" s="512">
        <f t="shared" si="208"/>
        <v>3</v>
      </c>
      <c r="AJ6719" s="504">
        <v>191</v>
      </c>
    </row>
    <row r="6720" spans="1:36" x14ac:dyDescent="0.2">
      <c r="A6720" s="511">
        <v>42284</v>
      </c>
      <c r="B6720" s="512">
        <v>4</v>
      </c>
      <c r="H6720" s="504">
        <v>210.47300000000001</v>
      </c>
      <c r="O6720" s="511">
        <v>42649</v>
      </c>
      <c r="P6720" s="512">
        <v>4</v>
      </c>
      <c r="V6720" s="504">
        <v>197.04599999999999</v>
      </c>
      <c r="AC6720" s="511">
        <f t="shared" si="209"/>
        <v>43015.124999983753</v>
      </c>
      <c r="AD6720" s="512">
        <f t="shared" si="208"/>
        <v>4</v>
      </c>
      <c r="AJ6720" s="504">
        <v>189</v>
      </c>
    </row>
    <row r="6721" spans="1:36" x14ac:dyDescent="0.2">
      <c r="A6721" s="511">
        <v>42284</v>
      </c>
      <c r="B6721" s="512">
        <v>5</v>
      </c>
      <c r="H6721" s="504">
        <v>212.67</v>
      </c>
      <c r="O6721" s="511">
        <v>42649</v>
      </c>
      <c r="P6721" s="512">
        <v>5</v>
      </c>
      <c r="V6721" s="504">
        <v>200.251</v>
      </c>
      <c r="AC6721" s="511">
        <f t="shared" si="209"/>
        <v>43015.166666650417</v>
      </c>
      <c r="AD6721" s="512">
        <f t="shared" si="208"/>
        <v>5</v>
      </c>
      <c r="AJ6721" s="504">
        <v>189</v>
      </c>
    </row>
    <row r="6722" spans="1:36" x14ac:dyDescent="0.2">
      <c r="A6722" s="511">
        <v>42284</v>
      </c>
      <c r="B6722" s="512">
        <v>6</v>
      </c>
      <c r="H6722" s="504">
        <v>220.33099999999999</v>
      </c>
      <c r="O6722" s="511">
        <v>42649</v>
      </c>
      <c r="P6722" s="512">
        <v>6</v>
      </c>
      <c r="V6722" s="504">
        <v>212.84800000000001</v>
      </c>
      <c r="AC6722" s="511">
        <f t="shared" si="209"/>
        <v>43015.208333317081</v>
      </c>
      <c r="AD6722" s="512">
        <f t="shared" si="208"/>
        <v>6</v>
      </c>
      <c r="AJ6722" s="504">
        <v>192</v>
      </c>
    </row>
    <row r="6723" spans="1:36" x14ac:dyDescent="0.2">
      <c r="A6723" s="511">
        <v>42284</v>
      </c>
      <c r="B6723" s="512">
        <v>7</v>
      </c>
      <c r="H6723" s="504">
        <v>239.809</v>
      </c>
      <c r="O6723" s="511">
        <v>42649</v>
      </c>
      <c r="P6723" s="512">
        <v>7</v>
      </c>
      <c r="V6723" s="504">
        <v>234.488</v>
      </c>
      <c r="AC6723" s="511">
        <f t="shared" si="209"/>
        <v>43015.249999983746</v>
      </c>
      <c r="AD6723" s="512">
        <f t="shared" si="208"/>
        <v>7</v>
      </c>
      <c r="AJ6723" s="504">
        <v>200</v>
      </c>
    </row>
    <row r="6724" spans="1:36" x14ac:dyDescent="0.2">
      <c r="A6724" s="511">
        <v>42284</v>
      </c>
      <c r="B6724" s="512">
        <v>8</v>
      </c>
      <c r="H6724" s="504">
        <v>247.69900000000001</v>
      </c>
      <c r="O6724" s="511">
        <v>42649</v>
      </c>
      <c r="P6724" s="512">
        <v>8</v>
      </c>
      <c r="V6724" s="504">
        <v>243.26599999999999</v>
      </c>
      <c r="AC6724" s="511">
        <f t="shared" si="209"/>
        <v>43015.29166665041</v>
      </c>
      <c r="AD6724" s="512">
        <f t="shared" si="208"/>
        <v>8</v>
      </c>
      <c r="AJ6724" s="504">
        <v>208</v>
      </c>
    </row>
    <row r="6725" spans="1:36" x14ac:dyDescent="0.2">
      <c r="A6725" s="511">
        <v>42284</v>
      </c>
      <c r="B6725" s="512">
        <v>9</v>
      </c>
      <c r="H6725" s="504">
        <v>247.93700000000001</v>
      </c>
      <c r="O6725" s="511">
        <v>42649</v>
      </c>
      <c r="P6725" s="512">
        <v>9</v>
      </c>
      <c r="V6725" s="504">
        <v>242.57300000000001</v>
      </c>
      <c r="AC6725" s="511">
        <f t="shared" si="209"/>
        <v>43015.333333317074</v>
      </c>
      <c r="AD6725" s="512">
        <f t="shared" si="208"/>
        <v>9</v>
      </c>
      <c r="AJ6725" s="504">
        <v>210</v>
      </c>
    </row>
    <row r="6726" spans="1:36" x14ac:dyDescent="0.2">
      <c r="A6726" s="511">
        <v>42284</v>
      </c>
      <c r="B6726" s="512">
        <v>10</v>
      </c>
      <c r="H6726" s="504">
        <v>252.56800000000001</v>
      </c>
      <c r="O6726" s="511">
        <v>42649</v>
      </c>
      <c r="P6726" s="512">
        <v>10</v>
      </c>
      <c r="V6726" s="504">
        <v>245.26900000000001</v>
      </c>
      <c r="AC6726" s="511">
        <f t="shared" si="209"/>
        <v>43015.374999983738</v>
      </c>
      <c r="AD6726" s="512">
        <f t="shared" si="208"/>
        <v>10</v>
      </c>
      <c r="AJ6726" s="504">
        <v>222</v>
      </c>
    </row>
    <row r="6727" spans="1:36" x14ac:dyDescent="0.2">
      <c r="A6727" s="511">
        <v>42284</v>
      </c>
      <c r="B6727" s="512">
        <v>11</v>
      </c>
      <c r="H6727" s="504">
        <v>259.15300000000002</v>
      </c>
      <c r="O6727" s="511">
        <v>42649</v>
      </c>
      <c r="P6727" s="512">
        <v>11</v>
      </c>
      <c r="V6727" s="504">
        <v>247.57400000000001</v>
      </c>
      <c r="AC6727" s="511">
        <f t="shared" si="209"/>
        <v>43015.416666650402</v>
      </c>
      <c r="AD6727" s="512">
        <f t="shared" si="208"/>
        <v>11</v>
      </c>
      <c r="AJ6727" s="504">
        <v>239</v>
      </c>
    </row>
    <row r="6728" spans="1:36" x14ac:dyDescent="0.2">
      <c r="A6728" s="511">
        <v>42284</v>
      </c>
      <c r="B6728" s="512">
        <v>12</v>
      </c>
      <c r="H6728" s="504">
        <v>268.24</v>
      </c>
      <c r="O6728" s="511">
        <v>42649</v>
      </c>
      <c r="P6728" s="512">
        <v>12</v>
      </c>
      <c r="V6728" s="504">
        <v>248.53700000000001</v>
      </c>
      <c r="AC6728" s="511">
        <f t="shared" si="209"/>
        <v>43015.458333317067</v>
      </c>
      <c r="AD6728" s="512">
        <f t="shared" si="208"/>
        <v>12</v>
      </c>
      <c r="AJ6728" s="504">
        <v>256</v>
      </c>
    </row>
    <row r="6729" spans="1:36" x14ac:dyDescent="0.2">
      <c r="A6729" s="511">
        <v>42284</v>
      </c>
      <c r="B6729" s="512">
        <v>13</v>
      </c>
      <c r="H6729" s="504">
        <v>275.72300000000001</v>
      </c>
      <c r="O6729" s="511">
        <v>42649</v>
      </c>
      <c r="P6729" s="512">
        <v>13</v>
      </c>
      <c r="V6729" s="504">
        <v>252.90199999999999</v>
      </c>
      <c r="AC6729" s="511">
        <f t="shared" si="209"/>
        <v>43015.499999983731</v>
      </c>
      <c r="AD6729" s="512">
        <f t="shared" si="208"/>
        <v>13</v>
      </c>
      <c r="AJ6729" s="504">
        <v>268</v>
      </c>
    </row>
    <row r="6730" spans="1:36" x14ac:dyDescent="0.2">
      <c r="A6730" s="511">
        <v>42284</v>
      </c>
      <c r="B6730" s="512">
        <v>14</v>
      </c>
      <c r="H6730" s="504">
        <v>292.41300000000001</v>
      </c>
      <c r="O6730" s="511">
        <v>42649</v>
      </c>
      <c r="P6730" s="512">
        <v>14</v>
      </c>
      <c r="V6730" s="504">
        <v>258.904</v>
      </c>
      <c r="AC6730" s="511">
        <f t="shared" si="209"/>
        <v>43015.541666650395</v>
      </c>
      <c r="AD6730" s="512">
        <f t="shared" si="208"/>
        <v>14</v>
      </c>
      <c r="AJ6730" s="504">
        <v>285</v>
      </c>
    </row>
    <row r="6731" spans="1:36" x14ac:dyDescent="0.2">
      <c r="A6731" s="511">
        <v>42284</v>
      </c>
      <c r="B6731" s="512">
        <v>15</v>
      </c>
      <c r="H6731" s="504">
        <v>309.09399999999999</v>
      </c>
      <c r="O6731" s="511">
        <v>42649</v>
      </c>
      <c r="P6731" s="512">
        <v>15</v>
      </c>
      <c r="V6731" s="504">
        <v>261.476</v>
      </c>
      <c r="AC6731" s="511">
        <f t="shared" si="209"/>
        <v>43015.583333317059</v>
      </c>
      <c r="AD6731" s="512">
        <f t="shared" si="208"/>
        <v>15</v>
      </c>
      <c r="AJ6731" s="504">
        <v>301</v>
      </c>
    </row>
    <row r="6732" spans="1:36" x14ac:dyDescent="0.2">
      <c r="A6732" s="511">
        <v>42284</v>
      </c>
      <c r="B6732" s="512">
        <v>16</v>
      </c>
      <c r="H6732" s="504">
        <v>319.88600000000002</v>
      </c>
      <c r="O6732" s="511">
        <v>42649</v>
      </c>
      <c r="P6732" s="512">
        <v>16</v>
      </c>
      <c r="V6732" s="504">
        <v>265.56799999999998</v>
      </c>
      <c r="AC6732" s="511">
        <f t="shared" si="209"/>
        <v>43015.624999983724</v>
      </c>
      <c r="AD6732" s="512">
        <f t="shared" si="208"/>
        <v>16</v>
      </c>
      <c r="AJ6732" s="504">
        <v>313</v>
      </c>
    </row>
    <row r="6733" spans="1:36" x14ac:dyDescent="0.2">
      <c r="A6733" s="511">
        <v>42284</v>
      </c>
      <c r="B6733" s="512">
        <v>17</v>
      </c>
      <c r="H6733" s="504">
        <v>327.69600000000003</v>
      </c>
      <c r="O6733" s="511">
        <v>42649</v>
      </c>
      <c r="P6733" s="512">
        <v>17</v>
      </c>
      <c r="V6733" s="504">
        <v>265.25099999999998</v>
      </c>
      <c r="AC6733" s="511">
        <f t="shared" si="209"/>
        <v>43015.666666650388</v>
      </c>
      <c r="AD6733" s="512">
        <f t="shared" si="208"/>
        <v>17</v>
      </c>
      <c r="AJ6733" s="504">
        <v>325</v>
      </c>
    </row>
    <row r="6734" spans="1:36" x14ac:dyDescent="0.2">
      <c r="A6734" s="511">
        <v>42284</v>
      </c>
      <c r="B6734" s="512">
        <v>18</v>
      </c>
      <c r="H6734" s="504">
        <v>325.00900000000001</v>
      </c>
      <c r="O6734" s="511">
        <v>42649</v>
      </c>
      <c r="P6734" s="512">
        <v>18</v>
      </c>
      <c r="V6734" s="504">
        <v>265.23599999999999</v>
      </c>
      <c r="AC6734" s="511">
        <f t="shared" si="209"/>
        <v>43015.708333317052</v>
      </c>
      <c r="AD6734" s="512">
        <f t="shared" si="208"/>
        <v>18</v>
      </c>
      <c r="AJ6734" s="504">
        <v>323</v>
      </c>
    </row>
    <row r="6735" spans="1:36" x14ac:dyDescent="0.2">
      <c r="A6735" s="511">
        <v>42284</v>
      </c>
      <c r="B6735" s="512">
        <v>19</v>
      </c>
      <c r="H6735" s="504">
        <v>319.41000000000003</v>
      </c>
      <c r="O6735" s="511">
        <v>42649</v>
      </c>
      <c r="P6735" s="512">
        <v>19</v>
      </c>
      <c r="V6735" s="504">
        <v>269.05700000000002</v>
      </c>
      <c r="AC6735" s="511">
        <f t="shared" si="209"/>
        <v>43015.749999983716</v>
      </c>
      <c r="AD6735" s="512">
        <f t="shared" si="208"/>
        <v>19</v>
      </c>
      <c r="AJ6735" s="504">
        <v>314</v>
      </c>
    </row>
    <row r="6736" spans="1:36" x14ac:dyDescent="0.2">
      <c r="A6736" s="511">
        <v>42284</v>
      </c>
      <c r="B6736" s="512">
        <v>20</v>
      </c>
      <c r="H6736" s="504">
        <v>322.22300000000001</v>
      </c>
      <c r="O6736" s="511">
        <v>42649</v>
      </c>
      <c r="P6736" s="512">
        <v>20</v>
      </c>
      <c r="V6736" s="504">
        <v>278.84500000000003</v>
      </c>
      <c r="AC6736" s="511">
        <f t="shared" si="209"/>
        <v>43015.791666650381</v>
      </c>
      <c r="AD6736" s="512">
        <f t="shared" si="208"/>
        <v>20</v>
      </c>
      <c r="AJ6736" s="504">
        <v>316</v>
      </c>
    </row>
    <row r="6737" spans="1:36" x14ac:dyDescent="0.2">
      <c r="A6737" s="511">
        <v>42284</v>
      </c>
      <c r="B6737" s="512">
        <v>21</v>
      </c>
      <c r="H6737" s="504">
        <v>309.04599999999999</v>
      </c>
      <c r="O6737" s="511">
        <v>42649</v>
      </c>
      <c r="P6737" s="512">
        <v>21</v>
      </c>
      <c r="V6737" s="504">
        <v>272.86</v>
      </c>
      <c r="AC6737" s="511">
        <f t="shared" si="209"/>
        <v>43015.833333317045</v>
      </c>
      <c r="AD6737" s="512">
        <f t="shared" si="208"/>
        <v>21</v>
      </c>
      <c r="AJ6737" s="504">
        <v>312</v>
      </c>
    </row>
    <row r="6738" spans="1:36" x14ac:dyDescent="0.2">
      <c r="A6738" s="511">
        <v>42284</v>
      </c>
      <c r="B6738" s="512">
        <v>22</v>
      </c>
      <c r="H6738" s="504">
        <v>289.83499999999998</v>
      </c>
      <c r="O6738" s="511">
        <v>42649</v>
      </c>
      <c r="P6738" s="512">
        <v>22</v>
      </c>
      <c r="V6738" s="504">
        <v>259.16500000000002</v>
      </c>
      <c r="AC6738" s="511">
        <f t="shared" si="209"/>
        <v>43015.874999983709</v>
      </c>
      <c r="AD6738" s="512">
        <f t="shared" si="208"/>
        <v>22</v>
      </c>
      <c r="AJ6738" s="504">
        <v>287</v>
      </c>
    </row>
    <row r="6739" spans="1:36" x14ac:dyDescent="0.2">
      <c r="A6739" s="511">
        <v>42284</v>
      </c>
      <c r="B6739" s="512">
        <v>23</v>
      </c>
      <c r="H6739" s="504">
        <v>266.92700000000002</v>
      </c>
      <c r="O6739" s="511">
        <v>42649</v>
      </c>
      <c r="P6739" s="512">
        <v>23</v>
      </c>
      <c r="V6739" s="504">
        <v>240.148</v>
      </c>
      <c r="AC6739" s="511">
        <f t="shared" si="209"/>
        <v>43015.916666650373</v>
      </c>
      <c r="AD6739" s="512">
        <f t="shared" si="208"/>
        <v>23</v>
      </c>
      <c r="AJ6739" s="504">
        <v>250</v>
      </c>
    </row>
    <row r="6740" spans="1:36" x14ac:dyDescent="0.2">
      <c r="A6740" s="511">
        <v>42284</v>
      </c>
      <c r="B6740" s="512">
        <v>24</v>
      </c>
      <c r="H6740" s="504">
        <v>245.423</v>
      </c>
      <c r="O6740" s="511">
        <v>42649</v>
      </c>
      <c r="P6740" s="512">
        <v>24</v>
      </c>
      <c r="V6740" s="504">
        <v>221.518</v>
      </c>
      <c r="AC6740" s="511">
        <f t="shared" si="209"/>
        <v>43015.958333317038</v>
      </c>
      <c r="AD6740" s="512">
        <f t="shared" si="208"/>
        <v>24</v>
      </c>
      <c r="AJ6740" s="504">
        <v>217</v>
      </c>
    </row>
    <row r="6741" spans="1:36" x14ac:dyDescent="0.2">
      <c r="A6741" s="511">
        <v>42285</v>
      </c>
      <c r="B6741" s="512">
        <v>1</v>
      </c>
      <c r="H6741" s="504">
        <v>230.40799999999999</v>
      </c>
      <c r="O6741" s="511">
        <v>42650</v>
      </c>
      <c r="P6741" s="512">
        <v>1</v>
      </c>
      <c r="V6741" s="504">
        <v>210.45500000000001</v>
      </c>
      <c r="AC6741" s="511">
        <f t="shared" si="209"/>
        <v>43015.999999983702</v>
      </c>
      <c r="AD6741" s="512">
        <f t="shared" si="208"/>
        <v>1</v>
      </c>
      <c r="AJ6741" s="504">
        <v>200</v>
      </c>
    </row>
    <row r="6742" spans="1:36" x14ac:dyDescent="0.2">
      <c r="A6742" s="511">
        <v>42285</v>
      </c>
      <c r="B6742" s="512">
        <v>2</v>
      </c>
      <c r="H6742" s="504">
        <v>218.75299999999999</v>
      </c>
      <c r="O6742" s="511">
        <v>42650</v>
      </c>
      <c r="P6742" s="512">
        <v>2</v>
      </c>
      <c r="V6742" s="504">
        <v>205.065</v>
      </c>
      <c r="AC6742" s="511">
        <f t="shared" si="209"/>
        <v>43016.041666650366</v>
      </c>
      <c r="AD6742" s="512">
        <f t="shared" ref="AD6742:AD6805" si="210">B6742</f>
        <v>2</v>
      </c>
      <c r="AJ6742" s="504">
        <v>193</v>
      </c>
    </row>
    <row r="6743" spans="1:36" x14ac:dyDescent="0.2">
      <c r="A6743" s="511">
        <v>42285</v>
      </c>
      <c r="B6743" s="512">
        <v>3</v>
      </c>
      <c r="H6743" s="504">
        <v>211.05799999999999</v>
      </c>
      <c r="O6743" s="511">
        <v>42650</v>
      </c>
      <c r="P6743" s="512">
        <v>3</v>
      </c>
      <c r="V6743" s="504">
        <v>200.78800000000001</v>
      </c>
      <c r="AC6743" s="511">
        <f t="shared" ref="AC6743:AC6806" si="211">AC6742+1/24</f>
        <v>43016.08333331703</v>
      </c>
      <c r="AD6743" s="512">
        <f t="shared" si="210"/>
        <v>3</v>
      </c>
      <c r="AJ6743" s="504">
        <v>189</v>
      </c>
    </row>
    <row r="6744" spans="1:36" x14ac:dyDescent="0.2">
      <c r="A6744" s="511">
        <v>42285</v>
      </c>
      <c r="B6744" s="512">
        <v>4</v>
      </c>
      <c r="H6744" s="504">
        <v>209.01900000000001</v>
      </c>
      <c r="O6744" s="511">
        <v>42650</v>
      </c>
      <c r="P6744" s="512">
        <v>4</v>
      </c>
      <c r="V6744" s="504">
        <v>199.32</v>
      </c>
      <c r="AC6744" s="511">
        <f t="shared" si="211"/>
        <v>43016.124999983695</v>
      </c>
      <c r="AD6744" s="512">
        <f t="shared" si="210"/>
        <v>4</v>
      </c>
      <c r="AJ6744" s="504">
        <v>188</v>
      </c>
    </row>
    <row r="6745" spans="1:36" x14ac:dyDescent="0.2">
      <c r="A6745" s="511">
        <v>42285</v>
      </c>
      <c r="B6745" s="512">
        <v>5</v>
      </c>
      <c r="H6745" s="504">
        <v>210.20400000000001</v>
      </c>
      <c r="O6745" s="511">
        <v>42650</v>
      </c>
      <c r="P6745" s="512">
        <v>5</v>
      </c>
      <c r="V6745" s="504">
        <v>201.523</v>
      </c>
      <c r="AC6745" s="511">
        <f t="shared" si="211"/>
        <v>43016.166666650359</v>
      </c>
      <c r="AD6745" s="512">
        <f t="shared" si="210"/>
        <v>5</v>
      </c>
      <c r="AJ6745" s="504">
        <v>188</v>
      </c>
    </row>
    <row r="6746" spans="1:36" x14ac:dyDescent="0.2">
      <c r="A6746" s="511">
        <v>42285</v>
      </c>
      <c r="B6746" s="512">
        <v>6</v>
      </c>
      <c r="H6746" s="504">
        <v>219.505</v>
      </c>
      <c r="O6746" s="511">
        <v>42650</v>
      </c>
      <c r="P6746" s="512">
        <v>6</v>
      </c>
      <c r="V6746" s="504">
        <v>213.84</v>
      </c>
      <c r="AC6746" s="511">
        <f t="shared" si="211"/>
        <v>43016.208333317023</v>
      </c>
      <c r="AD6746" s="512">
        <f t="shared" si="210"/>
        <v>6</v>
      </c>
      <c r="AJ6746" s="504">
        <v>190</v>
      </c>
    </row>
    <row r="6747" spans="1:36" x14ac:dyDescent="0.2">
      <c r="A6747" s="511">
        <v>42285</v>
      </c>
      <c r="B6747" s="512">
        <v>7</v>
      </c>
      <c r="H6747" s="504">
        <v>239.36500000000001</v>
      </c>
      <c r="O6747" s="511">
        <v>42650</v>
      </c>
      <c r="P6747" s="512">
        <v>7</v>
      </c>
      <c r="V6747" s="504">
        <v>234.185</v>
      </c>
      <c r="AC6747" s="511">
        <f t="shared" si="211"/>
        <v>43016.249999983687</v>
      </c>
      <c r="AD6747" s="512">
        <f t="shared" si="210"/>
        <v>7</v>
      </c>
      <c r="AJ6747" s="504">
        <v>197</v>
      </c>
    </row>
    <row r="6748" spans="1:36" x14ac:dyDescent="0.2">
      <c r="A6748" s="511">
        <v>42285</v>
      </c>
      <c r="B6748" s="512">
        <v>8</v>
      </c>
      <c r="H6748" s="504">
        <v>247.505</v>
      </c>
      <c r="O6748" s="511">
        <v>42650</v>
      </c>
      <c r="P6748" s="512">
        <v>8</v>
      </c>
      <c r="V6748" s="504">
        <v>242.971</v>
      </c>
      <c r="AC6748" s="511">
        <f t="shared" si="211"/>
        <v>43016.291666650352</v>
      </c>
      <c r="AD6748" s="512">
        <f t="shared" si="210"/>
        <v>8</v>
      </c>
      <c r="AJ6748" s="504">
        <v>202</v>
      </c>
    </row>
    <row r="6749" spans="1:36" x14ac:dyDescent="0.2">
      <c r="A6749" s="511">
        <v>42285</v>
      </c>
      <c r="B6749" s="512">
        <v>9</v>
      </c>
      <c r="H6749" s="504">
        <v>248.262</v>
      </c>
      <c r="O6749" s="511">
        <v>42650</v>
      </c>
      <c r="P6749" s="512">
        <v>9</v>
      </c>
      <c r="V6749" s="504">
        <v>242.768</v>
      </c>
      <c r="AC6749" s="511">
        <f t="shared" si="211"/>
        <v>43016.333333317016</v>
      </c>
      <c r="AD6749" s="512">
        <f t="shared" si="210"/>
        <v>9</v>
      </c>
      <c r="AJ6749" s="504">
        <v>202</v>
      </c>
    </row>
    <row r="6750" spans="1:36" x14ac:dyDescent="0.2">
      <c r="A6750" s="511">
        <v>42285</v>
      </c>
      <c r="B6750" s="512">
        <v>10</v>
      </c>
      <c r="H6750" s="504">
        <v>254.221</v>
      </c>
      <c r="O6750" s="511">
        <v>42650</v>
      </c>
      <c r="P6750" s="512">
        <v>10</v>
      </c>
      <c r="V6750" s="504">
        <v>247.49700000000001</v>
      </c>
      <c r="AC6750" s="511">
        <f t="shared" si="211"/>
        <v>43016.37499998368</v>
      </c>
      <c r="AD6750" s="512">
        <f t="shared" si="210"/>
        <v>10</v>
      </c>
      <c r="AJ6750" s="504">
        <v>210</v>
      </c>
    </row>
    <row r="6751" spans="1:36" x14ac:dyDescent="0.2">
      <c r="A6751" s="511">
        <v>42285</v>
      </c>
      <c r="B6751" s="512">
        <v>11</v>
      </c>
      <c r="H6751" s="504">
        <v>265.80399999999997</v>
      </c>
      <c r="O6751" s="511">
        <v>42650</v>
      </c>
      <c r="P6751" s="512">
        <v>11</v>
      </c>
      <c r="V6751" s="504">
        <v>248.80099999999999</v>
      </c>
      <c r="AC6751" s="511">
        <f t="shared" si="211"/>
        <v>43016.416666650344</v>
      </c>
      <c r="AD6751" s="512">
        <f t="shared" si="210"/>
        <v>11</v>
      </c>
      <c r="AJ6751" s="504">
        <v>225</v>
      </c>
    </row>
    <row r="6752" spans="1:36" x14ac:dyDescent="0.2">
      <c r="A6752" s="511">
        <v>42285</v>
      </c>
      <c r="B6752" s="512">
        <v>12</v>
      </c>
      <c r="H6752" s="504">
        <v>277.05200000000002</v>
      </c>
      <c r="O6752" s="511">
        <v>42650</v>
      </c>
      <c r="P6752" s="512">
        <v>12</v>
      </c>
      <c r="V6752" s="504">
        <v>250.714</v>
      </c>
      <c r="AC6752" s="511">
        <f t="shared" si="211"/>
        <v>43016.458333317009</v>
      </c>
      <c r="AD6752" s="512">
        <f t="shared" si="210"/>
        <v>12</v>
      </c>
      <c r="AJ6752" s="504">
        <v>240</v>
      </c>
    </row>
    <row r="6753" spans="1:36" x14ac:dyDescent="0.2">
      <c r="A6753" s="511">
        <v>42285</v>
      </c>
      <c r="B6753" s="512">
        <v>13</v>
      </c>
      <c r="H6753" s="504">
        <v>288.51</v>
      </c>
      <c r="O6753" s="511">
        <v>42650</v>
      </c>
      <c r="P6753" s="512">
        <v>13</v>
      </c>
      <c r="V6753" s="504">
        <v>255.19800000000001</v>
      </c>
      <c r="AC6753" s="511">
        <f t="shared" si="211"/>
        <v>43016.499999983673</v>
      </c>
      <c r="AD6753" s="512">
        <f t="shared" si="210"/>
        <v>13</v>
      </c>
      <c r="AJ6753" s="504">
        <v>255</v>
      </c>
    </row>
    <row r="6754" spans="1:36" x14ac:dyDescent="0.2">
      <c r="A6754" s="511">
        <v>42285</v>
      </c>
      <c r="B6754" s="512">
        <v>14</v>
      </c>
      <c r="H6754" s="504">
        <v>310.13299999999998</v>
      </c>
      <c r="O6754" s="511">
        <v>42650</v>
      </c>
      <c r="P6754" s="512">
        <v>14</v>
      </c>
      <c r="V6754" s="504">
        <v>261.87799999999999</v>
      </c>
      <c r="AC6754" s="511">
        <f t="shared" si="211"/>
        <v>43016.541666650337</v>
      </c>
      <c r="AD6754" s="512">
        <f t="shared" si="210"/>
        <v>14</v>
      </c>
      <c r="AJ6754" s="504">
        <v>278</v>
      </c>
    </row>
    <row r="6755" spans="1:36" x14ac:dyDescent="0.2">
      <c r="A6755" s="511">
        <v>42285</v>
      </c>
      <c r="B6755" s="512">
        <v>15</v>
      </c>
      <c r="H6755" s="504">
        <v>328.67099999999999</v>
      </c>
      <c r="O6755" s="511">
        <v>42650</v>
      </c>
      <c r="P6755" s="512">
        <v>15</v>
      </c>
      <c r="V6755" s="504">
        <v>267.99</v>
      </c>
      <c r="AC6755" s="511">
        <f t="shared" si="211"/>
        <v>43016.583333317001</v>
      </c>
      <c r="AD6755" s="512">
        <f t="shared" si="210"/>
        <v>15</v>
      </c>
      <c r="AJ6755" s="504">
        <v>295</v>
      </c>
    </row>
    <row r="6756" spans="1:36" x14ac:dyDescent="0.2">
      <c r="A6756" s="511">
        <v>42285</v>
      </c>
      <c r="B6756" s="512">
        <v>16</v>
      </c>
      <c r="H6756" s="504">
        <v>337.67599999999999</v>
      </c>
      <c r="O6756" s="511">
        <v>42650</v>
      </c>
      <c r="P6756" s="512">
        <v>16</v>
      </c>
      <c r="V6756" s="504">
        <v>272.54599999999999</v>
      </c>
      <c r="AC6756" s="511">
        <f t="shared" si="211"/>
        <v>43016.624999983665</v>
      </c>
      <c r="AD6756" s="512">
        <f t="shared" si="210"/>
        <v>16</v>
      </c>
      <c r="AJ6756" s="504">
        <v>309</v>
      </c>
    </row>
    <row r="6757" spans="1:36" x14ac:dyDescent="0.2">
      <c r="A6757" s="511">
        <v>42285</v>
      </c>
      <c r="B6757" s="512">
        <v>17</v>
      </c>
      <c r="H6757" s="504">
        <v>342.92899999999997</v>
      </c>
      <c r="O6757" s="511">
        <v>42650</v>
      </c>
      <c r="P6757" s="512">
        <v>17</v>
      </c>
      <c r="V6757" s="504">
        <v>273.31299999999999</v>
      </c>
      <c r="AC6757" s="511">
        <f t="shared" si="211"/>
        <v>43016.66666665033</v>
      </c>
      <c r="AD6757" s="512">
        <f t="shared" si="210"/>
        <v>17</v>
      </c>
      <c r="AJ6757" s="504">
        <v>320</v>
      </c>
    </row>
    <row r="6758" spans="1:36" x14ac:dyDescent="0.2">
      <c r="A6758" s="511">
        <v>42285</v>
      </c>
      <c r="B6758" s="512">
        <v>18</v>
      </c>
      <c r="H6758" s="504">
        <v>336.50900000000001</v>
      </c>
      <c r="O6758" s="511">
        <v>42650</v>
      </c>
      <c r="P6758" s="512">
        <v>18</v>
      </c>
      <c r="V6758" s="504">
        <v>270.25400000000002</v>
      </c>
      <c r="AC6758" s="511">
        <f t="shared" si="211"/>
        <v>43016.708333316994</v>
      </c>
      <c r="AD6758" s="512">
        <f t="shared" si="210"/>
        <v>18</v>
      </c>
      <c r="AJ6758" s="504">
        <v>322</v>
      </c>
    </row>
    <row r="6759" spans="1:36" x14ac:dyDescent="0.2">
      <c r="A6759" s="511">
        <v>42285</v>
      </c>
      <c r="B6759" s="512">
        <v>19</v>
      </c>
      <c r="H6759" s="504">
        <v>330.30599999999998</v>
      </c>
      <c r="O6759" s="511">
        <v>42650</v>
      </c>
      <c r="P6759" s="512">
        <v>19</v>
      </c>
      <c r="V6759" s="504">
        <v>272.54899999999998</v>
      </c>
      <c r="AC6759" s="511">
        <f t="shared" si="211"/>
        <v>43016.749999983658</v>
      </c>
      <c r="AD6759" s="512">
        <f t="shared" si="210"/>
        <v>19</v>
      </c>
      <c r="AJ6759" s="504">
        <v>318</v>
      </c>
    </row>
    <row r="6760" spans="1:36" x14ac:dyDescent="0.2">
      <c r="A6760" s="511">
        <v>42285</v>
      </c>
      <c r="B6760" s="512">
        <v>20</v>
      </c>
      <c r="H6760" s="504">
        <v>333.60399999999998</v>
      </c>
      <c r="O6760" s="511">
        <v>42650</v>
      </c>
      <c r="P6760" s="512">
        <v>20</v>
      </c>
      <c r="V6760" s="504">
        <v>276.149</v>
      </c>
      <c r="AC6760" s="511">
        <f t="shared" si="211"/>
        <v>43016.791666650322</v>
      </c>
      <c r="AD6760" s="512">
        <f t="shared" si="210"/>
        <v>20</v>
      </c>
      <c r="AJ6760" s="504">
        <v>326</v>
      </c>
    </row>
    <row r="6761" spans="1:36" x14ac:dyDescent="0.2">
      <c r="A6761" s="511">
        <v>42285</v>
      </c>
      <c r="B6761" s="512">
        <v>21</v>
      </c>
      <c r="H6761" s="504">
        <v>319.827</v>
      </c>
      <c r="O6761" s="511">
        <v>42650</v>
      </c>
      <c r="P6761" s="512">
        <v>21</v>
      </c>
      <c r="V6761" s="504">
        <v>268.44799999999998</v>
      </c>
      <c r="AC6761" s="511">
        <f t="shared" si="211"/>
        <v>43016.833333316987</v>
      </c>
      <c r="AD6761" s="512">
        <f t="shared" si="210"/>
        <v>21</v>
      </c>
      <c r="AJ6761" s="504">
        <v>322</v>
      </c>
    </row>
    <row r="6762" spans="1:36" x14ac:dyDescent="0.2">
      <c r="A6762" s="511">
        <v>42285</v>
      </c>
      <c r="B6762" s="512">
        <v>22</v>
      </c>
      <c r="H6762" s="504">
        <v>301.40300000000002</v>
      </c>
      <c r="O6762" s="511">
        <v>42650</v>
      </c>
      <c r="P6762" s="512">
        <v>22</v>
      </c>
      <c r="V6762" s="504">
        <v>258.10000000000002</v>
      </c>
      <c r="AC6762" s="511">
        <f t="shared" si="211"/>
        <v>43016.874999983651</v>
      </c>
      <c r="AD6762" s="512">
        <f t="shared" si="210"/>
        <v>22</v>
      </c>
      <c r="AJ6762" s="504">
        <v>296</v>
      </c>
    </row>
    <row r="6763" spans="1:36" x14ac:dyDescent="0.2">
      <c r="A6763" s="511">
        <v>42285</v>
      </c>
      <c r="B6763" s="512">
        <v>23</v>
      </c>
      <c r="H6763" s="504">
        <v>275.50200000000001</v>
      </c>
      <c r="O6763" s="511">
        <v>42650</v>
      </c>
      <c r="P6763" s="512">
        <v>23</v>
      </c>
      <c r="V6763" s="504">
        <v>240.923</v>
      </c>
      <c r="AC6763" s="511">
        <f t="shared" si="211"/>
        <v>43016.916666650315</v>
      </c>
      <c r="AD6763" s="512">
        <f t="shared" si="210"/>
        <v>23</v>
      </c>
      <c r="AJ6763" s="504">
        <v>256</v>
      </c>
    </row>
    <row r="6764" spans="1:36" x14ac:dyDescent="0.2">
      <c r="A6764" s="511">
        <v>42285</v>
      </c>
      <c r="B6764" s="512">
        <v>24</v>
      </c>
      <c r="H6764" s="504">
        <v>250.024</v>
      </c>
      <c r="O6764" s="511">
        <v>42650</v>
      </c>
      <c r="P6764" s="512">
        <v>24</v>
      </c>
      <c r="V6764" s="504">
        <v>221.02099999999999</v>
      </c>
      <c r="AC6764" s="511">
        <f t="shared" si="211"/>
        <v>43016.958333316979</v>
      </c>
      <c r="AD6764" s="512">
        <f t="shared" si="210"/>
        <v>24</v>
      </c>
      <c r="AJ6764" s="504">
        <v>217</v>
      </c>
    </row>
    <row r="6765" spans="1:36" x14ac:dyDescent="0.2">
      <c r="A6765" s="511">
        <v>42286</v>
      </c>
      <c r="B6765" s="512">
        <v>1</v>
      </c>
      <c r="H6765" s="504">
        <v>233.47800000000001</v>
      </c>
      <c r="O6765" s="511">
        <v>42651</v>
      </c>
      <c r="P6765" s="512">
        <v>1</v>
      </c>
      <c r="V6765" s="504">
        <v>209.08099999999999</v>
      </c>
      <c r="AC6765" s="511">
        <f t="shared" si="211"/>
        <v>43016.999999983644</v>
      </c>
      <c r="AD6765" s="512">
        <f t="shared" si="210"/>
        <v>1</v>
      </c>
      <c r="AJ6765" s="504">
        <v>200</v>
      </c>
    </row>
    <row r="6766" spans="1:36" x14ac:dyDescent="0.2">
      <c r="A6766" s="511">
        <v>42286</v>
      </c>
      <c r="B6766" s="512">
        <v>2</v>
      </c>
      <c r="H6766" s="504">
        <v>222.934</v>
      </c>
      <c r="O6766" s="511">
        <v>42651</v>
      </c>
      <c r="P6766" s="512">
        <v>2</v>
      </c>
      <c r="V6766" s="504">
        <v>201.042</v>
      </c>
      <c r="AC6766" s="511">
        <f t="shared" si="211"/>
        <v>43017.041666650308</v>
      </c>
      <c r="AD6766" s="512">
        <f t="shared" si="210"/>
        <v>2</v>
      </c>
      <c r="AJ6766" s="504">
        <v>192</v>
      </c>
    </row>
    <row r="6767" spans="1:36" x14ac:dyDescent="0.2">
      <c r="A6767" s="511">
        <v>42286</v>
      </c>
      <c r="B6767" s="512">
        <v>3</v>
      </c>
      <c r="H6767" s="504">
        <v>214.89699999999999</v>
      </c>
      <c r="O6767" s="511">
        <v>42651</v>
      </c>
      <c r="P6767" s="512">
        <v>3</v>
      </c>
      <c r="V6767" s="504">
        <v>195.96899999999999</v>
      </c>
      <c r="AC6767" s="511">
        <f t="shared" si="211"/>
        <v>43017.083333316972</v>
      </c>
      <c r="AD6767" s="512">
        <f t="shared" si="210"/>
        <v>3</v>
      </c>
      <c r="AJ6767" s="504">
        <v>189</v>
      </c>
    </row>
    <row r="6768" spans="1:36" x14ac:dyDescent="0.2">
      <c r="A6768" s="511">
        <v>42286</v>
      </c>
      <c r="B6768" s="512">
        <v>4</v>
      </c>
      <c r="H6768" s="504">
        <v>209.845</v>
      </c>
      <c r="O6768" s="511">
        <v>42651</v>
      </c>
      <c r="P6768" s="512">
        <v>4</v>
      </c>
      <c r="V6768" s="504">
        <v>192.54900000000001</v>
      </c>
      <c r="AC6768" s="511">
        <f t="shared" si="211"/>
        <v>43017.124999983636</v>
      </c>
      <c r="AD6768" s="512">
        <f t="shared" si="210"/>
        <v>4</v>
      </c>
      <c r="AJ6768" s="504">
        <v>188</v>
      </c>
    </row>
    <row r="6769" spans="1:36" x14ac:dyDescent="0.2">
      <c r="A6769" s="511">
        <v>42286</v>
      </c>
      <c r="B6769" s="512">
        <v>5</v>
      </c>
      <c r="H6769" s="504">
        <v>211.35900000000001</v>
      </c>
      <c r="O6769" s="511">
        <v>42651</v>
      </c>
      <c r="P6769" s="512">
        <v>5</v>
      </c>
      <c r="V6769" s="504">
        <v>191.608</v>
      </c>
      <c r="AC6769" s="511">
        <f t="shared" si="211"/>
        <v>43017.166666650301</v>
      </c>
      <c r="AD6769" s="512">
        <f t="shared" si="210"/>
        <v>5</v>
      </c>
      <c r="AJ6769" s="504">
        <v>188</v>
      </c>
    </row>
    <row r="6770" spans="1:36" x14ac:dyDescent="0.2">
      <c r="A6770" s="511">
        <v>42286</v>
      </c>
      <c r="B6770" s="512">
        <v>6</v>
      </c>
      <c r="H6770" s="504">
        <v>216.58099999999999</v>
      </c>
      <c r="O6770" s="511">
        <v>42651</v>
      </c>
      <c r="P6770" s="512">
        <v>6</v>
      </c>
      <c r="V6770" s="504">
        <v>195.81299999999999</v>
      </c>
      <c r="AC6770" s="511">
        <f t="shared" si="211"/>
        <v>43017.208333316965</v>
      </c>
      <c r="AD6770" s="512">
        <f t="shared" si="210"/>
        <v>6</v>
      </c>
      <c r="AJ6770" s="504">
        <v>191</v>
      </c>
    </row>
    <row r="6771" spans="1:36" x14ac:dyDescent="0.2">
      <c r="A6771" s="511">
        <v>42286</v>
      </c>
      <c r="B6771" s="512">
        <v>7</v>
      </c>
      <c r="H6771" s="504">
        <v>236.13499999999999</v>
      </c>
      <c r="O6771" s="511">
        <v>42651</v>
      </c>
      <c r="P6771" s="512">
        <v>7</v>
      </c>
      <c r="V6771" s="504">
        <v>205.35499999999999</v>
      </c>
      <c r="AC6771" s="511">
        <f t="shared" si="211"/>
        <v>43017.249999983629</v>
      </c>
      <c r="AD6771" s="512">
        <f t="shared" si="210"/>
        <v>7</v>
      </c>
      <c r="AJ6771" s="504">
        <v>204</v>
      </c>
    </row>
    <row r="6772" spans="1:36" x14ac:dyDescent="0.2">
      <c r="A6772" s="511">
        <v>42286</v>
      </c>
      <c r="B6772" s="512">
        <v>8</v>
      </c>
      <c r="H6772" s="504">
        <v>241.22200000000001</v>
      </c>
      <c r="O6772" s="511">
        <v>42651</v>
      </c>
      <c r="P6772" s="512">
        <v>8</v>
      </c>
      <c r="V6772" s="504">
        <v>208.47</v>
      </c>
      <c r="AC6772" s="511">
        <f t="shared" si="211"/>
        <v>43017.291666650293</v>
      </c>
      <c r="AD6772" s="512">
        <f t="shared" si="210"/>
        <v>8</v>
      </c>
      <c r="AJ6772" s="504">
        <v>226</v>
      </c>
    </row>
    <row r="6773" spans="1:36" x14ac:dyDescent="0.2">
      <c r="A6773" s="511">
        <v>42286</v>
      </c>
      <c r="B6773" s="512">
        <v>9</v>
      </c>
      <c r="H6773" s="504">
        <v>245.43199999999999</v>
      </c>
      <c r="O6773" s="511">
        <v>42651</v>
      </c>
      <c r="P6773" s="512">
        <v>9</v>
      </c>
      <c r="V6773" s="504">
        <v>213.702</v>
      </c>
      <c r="AC6773" s="511">
        <f t="shared" si="211"/>
        <v>43017.333333316958</v>
      </c>
      <c r="AD6773" s="512">
        <f t="shared" si="210"/>
        <v>9</v>
      </c>
      <c r="AJ6773" s="504">
        <v>238</v>
      </c>
    </row>
    <row r="6774" spans="1:36" x14ac:dyDescent="0.2">
      <c r="A6774" s="511">
        <v>42286</v>
      </c>
      <c r="B6774" s="512">
        <v>10</v>
      </c>
      <c r="H6774" s="504">
        <v>249.81100000000001</v>
      </c>
      <c r="O6774" s="511">
        <v>42651</v>
      </c>
      <c r="P6774" s="512">
        <v>10</v>
      </c>
      <c r="V6774" s="504">
        <v>218.13300000000001</v>
      </c>
      <c r="AC6774" s="511">
        <f t="shared" si="211"/>
        <v>43017.374999983622</v>
      </c>
      <c r="AD6774" s="512">
        <f t="shared" si="210"/>
        <v>10</v>
      </c>
      <c r="AJ6774" s="504">
        <v>250</v>
      </c>
    </row>
    <row r="6775" spans="1:36" x14ac:dyDescent="0.2">
      <c r="A6775" s="511">
        <v>42286</v>
      </c>
      <c r="B6775" s="512">
        <v>11</v>
      </c>
      <c r="H6775" s="504">
        <v>259.08699999999999</v>
      </c>
      <c r="O6775" s="511">
        <v>42651</v>
      </c>
      <c r="P6775" s="512">
        <v>11</v>
      </c>
      <c r="V6775" s="504">
        <v>223.72200000000001</v>
      </c>
      <c r="AC6775" s="511">
        <f t="shared" si="211"/>
        <v>43017.416666650286</v>
      </c>
      <c r="AD6775" s="512">
        <f t="shared" si="210"/>
        <v>11</v>
      </c>
      <c r="AJ6775" s="504">
        <v>266</v>
      </c>
    </row>
    <row r="6776" spans="1:36" x14ac:dyDescent="0.2">
      <c r="A6776" s="511">
        <v>42286</v>
      </c>
      <c r="B6776" s="512">
        <v>12</v>
      </c>
      <c r="H6776" s="504">
        <v>273.10300000000001</v>
      </c>
      <c r="O6776" s="511">
        <v>42651</v>
      </c>
      <c r="P6776" s="512">
        <v>12</v>
      </c>
      <c r="V6776" s="504">
        <v>227.779</v>
      </c>
      <c r="AC6776" s="511">
        <f t="shared" si="211"/>
        <v>43017.45833331695</v>
      </c>
      <c r="AD6776" s="512">
        <f t="shared" si="210"/>
        <v>12</v>
      </c>
      <c r="AJ6776" s="504">
        <v>282</v>
      </c>
    </row>
    <row r="6777" spans="1:36" x14ac:dyDescent="0.2">
      <c r="A6777" s="511">
        <v>42286</v>
      </c>
      <c r="B6777" s="512">
        <v>13</v>
      </c>
      <c r="H6777" s="504">
        <v>287.57799999999997</v>
      </c>
      <c r="O6777" s="511">
        <v>42651</v>
      </c>
      <c r="P6777" s="512">
        <v>13</v>
      </c>
      <c r="V6777" s="504">
        <v>230.80099999999999</v>
      </c>
      <c r="AC6777" s="511">
        <f t="shared" si="211"/>
        <v>43017.499999983615</v>
      </c>
      <c r="AD6777" s="512">
        <f t="shared" si="210"/>
        <v>13</v>
      </c>
      <c r="AJ6777" s="504">
        <v>295</v>
      </c>
    </row>
    <row r="6778" spans="1:36" x14ac:dyDescent="0.2">
      <c r="A6778" s="511">
        <v>42286</v>
      </c>
      <c r="B6778" s="512">
        <v>14</v>
      </c>
      <c r="H6778" s="504">
        <v>312.04599999999999</v>
      </c>
      <c r="O6778" s="511">
        <v>42651</v>
      </c>
      <c r="P6778" s="512">
        <v>14</v>
      </c>
      <c r="V6778" s="504">
        <v>237.35300000000001</v>
      </c>
      <c r="AC6778" s="511">
        <f t="shared" si="211"/>
        <v>43017.541666650279</v>
      </c>
      <c r="AD6778" s="512">
        <f t="shared" si="210"/>
        <v>14</v>
      </c>
      <c r="AJ6778" s="504">
        <v>315</v>
      </c>
    </row>
    <row r="6779" spans="1:36" x14ac:dyDescent="0.2">
      <c r="A6779" s="511">
        <v>42286</v>
      </c>
      <c r="B6779" s="512">
        <v>15</v>
      </c>
      <c r="H6779" s="504">
        <v>334.85399999999998</v>
      </c>
      <c r="O6779" s="511">
        <v>42651</v>
      </c>
      <c r="P6779" s="512">
        <v>15</v>
      </c>
      <c r="V6779" s="504">
        <v>246.995</v>
      </c>
      <c r="AC6779" s="511">
        <f t="shared" si="211"/>
        <v>43017.583333316943</v>
      </c>
      <c r="AD6779" s="512">
        <f t="shared" si="210"/>
        <v>15</v>
      </c>
      <c r="AJ6779" s="504">
        <v>337</v>
      </c>
    </row>
    <row r="6780" spans="1:36" x14ac:dyDescent="0.2">
      <c r="A6780" s="511">
        <v>42286</v>
      </c>
      <c r="B6780" s="512">
        <v>16</v>
      </c>
      <c r="H6780" s="504">
        <v>349.64100000000002</v>
      </c>
      <c r="O6780" s="511">
        <v>42651</v>
      </c>
      <c r="P6780" s="512">
        <v>16</v>
      </c>
      <c r="V6780" s="504">
        <v>258.21499999999997</v>
      </c>
      <c r="AC6780" s="511">
        <f t="shared" si="211"/>
        <v>43017.624999983607</v>
      </c>
      <c r="AD6780" s="512">
        <f t="shared" si="210"/>
        <v>16</v>
      </c>
      <c r="AJ6780" s="504">
        <v>351</v>
      </c>
    </row>
    <row r="6781" spans="1:36" x14ac:dyDescent="0.2">
      <c r="A6781" s="511">
        <v>42286</v>
      </c>
      <c r="B6781" s="512">
        <v>17</v>
      </c>
      <c r="H6781" s="504">
        <v>356.56299999999999</v>
      </c>
      <c r="O6781" s="511">
        <v>42651</v>
      </c>
      <c r="P6781" s="512">
        <v>17</v>
      </c>
      <c r="V6781" s="504">
        <v>268.55500000000001</v>
      </c>
      <c r="AC6781" s="511">
        <f t="shared" si="211"/>
        <v>43017.666666650272</v>
      </c>
      <c r="AD6781" s="512">
        <f t="shared" si="210"/>
        <v>17</v>
      </c>
      <c r="AJ6781" s="504">
        <v>355</v>
      </c>
    </row>
    <row r="6782" spans="1:36" x14ac:dyDescent="0.2">
      <c r="A6782" s="511">
        <v>42286</v>
      </c>
      <c r="B6782" s="512">
        <v>18</v>
      </c>
      <c r="H6782" s="504">
        <v>347.714</v>
      </c>
      <c r="O6782" s="511">
        <v>42651</v>
      </c>
      <c r="P6782" s="512">
        <v>18</v>
      </c>
      <c r="V6782" s="504">
        <v>271.11599999999999</v>
      </c>
      <c r="AC6782" s="511">
        <f t="shared" si="211"/>
        <v>43017.708333316936</v>
      </c>
      <c r="AD6782" s="512">
        <f t="shared" si="210"/>
        <v>18</v>
      </c>
      <c r="AJ6782" s="504">
        <v>353</v>
      </c>
    </row>
    <row r="6783" spans="1:36" x14ac:dyDescent="0.2">
      <c r="A6783" s="511">
        <v>42286</v>
      </c>
      <c r="B6783" s="512">
        <v>19</v>
      </c>
      <c r="H6783" s="504">
        <v>332.09500000000003</v>
      </c>
      <c r="O6783" s="511">
        <v>42651</v>
      </c>
      <c r="P6783" s="512">
        <v>19</v>
      </c>
      <c r="V6783" s="504">
        <v>267.80900000000003</v>
      </c>
      <c r="AC6783" s="511">
        <f t="shared" si="211"/>
        <v>43017.7499999836</v>
      </c>
      <c r="AD6783" s="512">
        <f t="shared" si="210"/>
        <v>19</v>
      </c>
      <c r="AJ6783" s="504">
        <v>345</v>
      </c>
    </row>
    <row r="6784" spans="1:36" x14ac:dyDescent="0.2">
      <c r="A6784" s="511">
        <v>42286</v>
      </c>
      <c r="B6784" s="512">
        <v>20</v>
      </c>
      <c r="H6784" s="504">
        <v>324.37099999999998</v>
      </c>
      <c r="O6784" s="511">
        <v>42651</v>
      </c>
      <c r="P6784" s="512">
        <v>20</v>
      </c>
      <c r="V6784" s="504">
        <v>266.74200000000002</v>
      </c>
      <c r="AC6784" s="511">
        <f t="shared" si="211"/>
        <v>43017.791666650264</v>
      </c>
      <c r="AD6784" s="512">
        <f t="shared" si="210"/>
        <v>20</v>
      </c>
      <c r="AJ6784" s="504">
        <v>349</v>
      </c>
    </row>
    <row r="6785" spans="1:36" x14ac:dyDescent="0.2">
      <c r="A6785" s="511">
        <v>42286</v>
      </c>
      <c r="B6785" s="512">
        <v>21</v>
      </c>
      <c r="H6785" s="504">
        <v>306.02</v>
      </c>
      <c r="O6785" s="511">
        <v>42651</v>
      </c>
      <c r="P6785" s="512">
        <v>21</v>
      </c>
      <c r="V6785" s="504">
        <v>255.50700000000001</v>
      </c>
      <c r="AC6785" s="511">
        <f t="shared" si="211"/>
        <v>43017.833333316928</v>
      </c>
      <c r="AD6785" s="512">
        <f t="shared" si="210"/>
        <v>21</v>
      </c>
      <c r="AJ6785" s="504">
        <v>345</v>
      </c>
    </row>
    <row r="6786" spans="1:36" x14ac:dyDescent="0.2">
      <c r="A6786" s="511">
        <v>42286</v>
      </c>
      <c r="B6786" s="512">
        <v>22</v>
      </c>
      <c r="H6786" s="504">
        <v>286.26600000000002</v>
      </c>
      <c r="O6786" s="511">
        <v>42651</v>
      </c>
      <c r="P6786" s="512">
        <v>22</v>
      </c>
      <c r="V6786" s="504">
        <v>243.06800000000001</v>
      </c>
      <c r="AC6786" s="511">
        <f t="shared" si="211"/>
        <v>43017.874999983593</v>
      </c>
      <c r="AD6786" s="512">
        <f t="shared" si="210"/>
        <v>22</v>
      </c>
      <c r="AJ6786" s="504">
        <v>314</v>
      </c>
    </row>
    <row r="6787" spans="1:36" x14ac:dyDescent="0.2">
      <c r="A6787" s="511">
        <v>42286</v>
      </c>
      <c r="B6787" s="512">
        <v>23</v>
      </c>
      <c r="H6787" s="504">
        <v>263.31700000000001</v>
      </c>
      <c r="O6787" s="511">
        <v>42651</v>
      </c>
      <c r="P6787" s="512">
        <v>23</v>
      </c>
      <c r="V6787" s="504">
        <v>227.28200000000001</v>
      </c>
      <c r="AC6787" s="511">
        <f t="shared" si="211"/>
        <v>43017.916666650257</v>
      </c>
      <c r="AD6787" s="512">
        <f t="shared" si="210"/>
        <v>23</v>
      </c>
      <c r="AJ6787" s="504">
        <v>277</v>
      </c>
    </row>
    <row r="6788" spans="1:36" x14ac:dyDescent="0.2">
      <c r="A6788" s="511">
        <v>42286</v>
      </c>
      <c r="B6788" s="512">
        <v>24</v>
      </c>
      <c r="H6788" s="504">
        <v>237.43</v>
      </c>
      <c r="O6788" s="511">
        <v>42651</v>
      </c>
      <c r="P6788" s="512">
        <v>24</v>
      </c>
      <c r="V6788" s="504">
        <v>210.03399999999999</v>
      </c>
      <c r="AC6788" s="511">
        <f t="shared" si="211"/>
        <v>43017.958333316921</v>
      </c>
      <c r="AD6788" s="512">
        <f t="shared" si="210"/>
        <v>24</v>
      </c>
      <c r="AJ6788" s="504">
        <v>232</v>
      </c>
    </row>
    <row r="6789" spans="1:36" x14ac:dyDescent="0.2">
      <c r="A6789" s="511">
        <v>42287</v>
      </c>
      <c r="B6789" s="512">
        <v>1</v>
      </c>
      <c r="H6789" s="504">
        <v>218.749</v>
      </c>
      <c r="O6789" s="511">
        <v>42652</v>
      </c>
      <c r="P6789" s="512">
        <v>1</v>
      </c>
      <c r="V6789" s="504">
        <v>196.64</v>
      </c>
      <c r="AC6789" s="511">
        <f t="shared" si="211"/>
        <v>43017.999999983585</v>
      </c>
      <c r="AD6789" s="512">
        <f t="shared" si="210"/>
        <v>1</v>
      </c>
      <c r="AJ6789" s="504">
        <v>207</v>
      </c>
    </row>
    <row r="6790" spans="1:36" x14ac:dyDescent="0.2">
      <c r="A6790" s="511">
        <v>42287</v>
      </c>
      <c r="B6790" s="512">
        <v>2</v>
      </c>
      <c r="H6790" s="504">
        <v>208.01599999999999</v>
      </c>
      <c r="O6790" s="511">
        <v>42652</v>
      </c>
      <c r="P6790" s="512">
        <v>2</v>
      </c>
      <c r="V6790" s="504">
        <v>189.37899999999999</v>
      </c>
      <c r="AC6790" s="511">
        <f t="shared" si="211"/>
        <v>43018.04166665025</v>
      </c>
      <c r="AD6790" s="512">
        <f t="shared" si="210"/>
        <v>2</v>
      </c>
      <c r="AJ6790" s="504">
        <v>198</v>
      </c>
    </row>
    <row r="6791" spans="1:36" x14ac:dyDescent="0.2">
      <c r="A6791" s="511">
        <v>42287</v>
      </c>
      <c r="B6791" s="512">
        <v>3</v>
      </c>
      <c r="H6791" s="504">
        <v>200.524</v>
      </c>
      <c r="O6791" s="511">
        <v>42652</v>
      </c>
      <c r="P6791" s="512">
        <v>3</v>
      </c>
      <c r="V6791" s="504">
        <v>183.39699999999999</v>
      </c>
      <c r="AC6791" s="511">
        <f t="shared" si="211"/>
        <v>43018.083333316914</v>
      </c>
      <c r="AD6791" s="512">
        <f t="shared" si="210"/>
        <v>3</v>
      </c>
      <c r="AJ6791" s="504">
        <v>193</v>
      </c>
    </row>
    <row r="6792" spans="1:36" x14ac:dyDescent="0.2">
      <c r="A6792" s="511">
        <v>42287</v>
      </c>
      <c r="B6792" s="512">
        <v>4</v>
      </c>
      <c r="H6792" s="504">
        <v>195.31100000000001</v>
      </c>
      <c r="O6792" s="511">
        <v>42652</v>
      </c>
      <c r="P6792" s="512">
        <v>4</v>
      </c>
      <c r="V6792" s="504">
        <v>180.124</v>
      </c>
      <c r="AC6792" s="511">
        <f t="shared" si="211"/>
        <v>43018.124999983578</v>
      </c>
      <c r="AD6792" s="512">
        <f t="shared" si="210"/>
        <v>4</v>
      </c>
      <c r="AJ6792" s="504">
        <v>191</v>
      </c>
    </row>
    <row r="6793" spans="1:36" x14ac:dyDescent="0.2">
      <c r="A6793" s="511">
        <v>42287</v>
      </c>
      <c r="B6793" s="512">
        <v>5</v>
      </c>
      <c r="H6793" s="504">
        <v>194.501</v>
      </c>
      <c r="O6793" s="511">
        <v>42652</v>
      </c>
      <c r="P6793" s="512">
        <v>5</v>
      </c>
      <c r="V6793" s="504">
        <v>179.69</v>
      </c>
      <c r="AC6793" s="511">
        <f t="shared" si="211"/>
        <v>43018.166666650242</v>
      </c>
      <c r="AD6793" s="512">
        <f t="shared" si="210"/>
        <v>5</v>
      </c>
      <c r="AJ6793" s="504">
        <v>191</v>
      </c>
    </row>
    <row r="6794" spans="1:36" x14ac:dyDescent="0.2">
      <c r="A6794" s="511">
        <v>42287</v>
      </c>
      <c r="B6794" s="512">
        <v>6</v>
      </c>
      <c r="H6794" s="504">
        <v>196.55</v>
      </c>
      <c r="O6794" s="511">
        <v>42652</v>
      </c>
      <c r="P6794" s="512">
        <v>6</v>
      </c>
      <c r="V6794" s="504">
        <v>181.136</v>
      </c>
      <c r="AC6794" s="511">
        <f t="shared" si="211"/>
        <v>43018.208333316907</v>
      </c>
      <c r="AD6794" s="512">
        <f t="shared" si="210"/>
        <v>6</v>
      </c>
      <c r="AJ6794" s="504">
        <v>194</v>
      </c>
    </row>
    <row r="6795" spans="1:36" x14ac:dyDescent="0.2">
      <c r="A6795" s="511">
        <v>42287</v>
      </c>
      <c r="B6795" s="512">
        <v>7</v>
      </c>
      <c r="H6795" s="504">
        <v>205.08</v>
      </c>
      <c r="O6795" s="511">
        <v>42652</v>
      </c>
      <c r="P6795" s="512">
        <v>7</v>
      </c>
      <c r="V6795" s="504">
        <v>186.49299999999999</v>
      </c>
      <c r="AC6795" s="511">
        <f t="shared" si="211"/>
        <v>43018.249999983571</v>
      </c>
      <c r="AD6795" s="512">
        <f t="shared" si="210"/>
        <v>7</v>
      </c>
      <c r="AJ6795" s="504">
        <v>204</v>
      </c>
    </row>
    <row r="6796" spans="1:36" x14ac:dyDescent="0.2">
      <c r="A6796" s="511">
        <v>42287</v>
      </c>
      <c r="B6796" s="512">
        <v>8</v>
      </c>
      <c r="H6796" s="504">
        <v>206.15100000000001</v>
      </c>
      <c r="O6796" s="511">
        <v>42652</v>
      </c>
      <c r="P6796" s="512">
        <v>8</v>
      </c>
      <c r="V6796" s="504">
        <v>183.26499999999999</v>
      </c>
      <c r="AC6796" s="511">
        <f t="shared" si="211"/>
        <v>43018.291666650235</v>
      </c>
      <c r="AD6796" s="512">
        <f t="shared" si="210"/>
        <v>8</v>
      </c>
      <c r="AJ6796" s="504">
        <v>220</v>
      </c>
    </row>
    <row r="6797" spans="1:36" x14ac:dyDescent="0.2">
      <c r="A6797" s="511">
        <v>42287</v>
      </c>
      <c r="B6797" s="512">
        <v>9</v>
      </c>
      <c r="H6797" s="504">
        <v>214.30199999999999</v>
      </c>
      <c r="O6797" s="511">
        <v>42652</v>
      </c>
      <c r="P6797" s="512">
        <v>9</v>
      </c>
      <c r="V6797" s="504">
        <v>186.977</v>
      </c>
      <c r="AC6797" s="511">
        <f t="shared" si="211"/>
        <v>43018.333333316899</v>
      </c>
      <c r="AD6797" s="512">
        <f t="shared" si="210"/>
        <v>9</v>
      </c>
      <c r="AJ6797" s="504">
        <v>229</v>
      </c>
    </row>
    <row r="6798" spans="1:36" x14ac:dyDescent="0.2">
      <c r="A6798" s="511">
        <v>42287</v>
      </c>
      <c r="B6798" s="512">
        <v>10</v>
      </c>
      <c r="H6798" s="504">
        <v>221.84399999999999</v>
      </c>
      <c r="O6798" s="511">
        <v>42652</v>
      </c>
      <c r="P6798" s="512">
        <v>10</v>
      </c>
      <c r="V6798" s="504">
        <v>195.24600000000001</v>
      </c>
      <c r="AC6798" s="511">
        <f t="shared" si="211"/>
        <v>43018.374999983564</v>
      </c>
      <c r="AD6798" s="512">
        <f t="shared" si="210"/>
        <v>10</v>
      </c>
      <c r="AJ6798" s="504">
        <v>238</v>
      </c>
    </row>
    <row r="6799" spans="1:36" x14ac:dyDescent="0.2">
      <c r="A6799" s="511">
        <v>42287</v>
      </c>
      <c r="B6799" s="512">
        <v>11</v>
      </c>
      <c r="H6799" s="504">
        <v>230.36799999999999</v>
      </c>
      <c r="O6799" s="511">
        <v>42652</v>
      </c>
      <c r="P6799" s="512">
        <v>11</v>
      </c>
      <c r="V6799" s="504">
        <v>201.88300000000001</v>
      </c>
      <c r="AC6799" s="511">
        <f t="shared" si="211"/>
        <v>43018.416666650228</v>
      </c>
      <c r="AD6799" s="512">
        <f t="shared" si="210"/>
        <v>11</v>
      </c>
      <c r="AJ6799" s="504">
        <v>253</v>
      </c>
    </row>
    <row r="6800" spans="1:36" x14ac:dyDescent="0.2">
      <c r="A6800" s="511">
        <v>42287</v>
      </c>
      <c r="B6800" s="512">
        <v>12</v>
      </c>
      <c r="H6800" s="504">
        <v>243.029</v>
      </c>
      <c r="O6800" s="511">
        <v>42652</v>
      </c>
      <c r="P6800" s="512">
        <v>12</v>
      </c>
      <c r="V6800" s="504">
        <v>207.92699999999999</v>
      </c>
      <c r="AC6800" s="511">
        <f t="shared" si="211"/>
        <v>43018.458333316892</v>
      </c>
      <c r="AD6800" s="512">
        <f t="shared" si="210"/>
        <v>12</v>
      </c>
      <c r="AJ6800" s="504">
        <v>267</v>
      </c>
    </row>
    <row r="6801" spans="1:36" x14ac:dyDescent="0.2">
      <c r="A6801" s="511">
        <v>42287</v>
      </c>
      <c r="B6801" s="512">
        <v>13</v>
      </c>
      <c r="H6801" s="504">
        <v>256.858</v>
      </c>
      <c r="O6801" s="511">
        <v>42652</v>
      </c>
      <c r="P6801" s="512">
        <v>13</v>
      </c>
      <c r="V6801" s="504">
        <v>216.072</v>
      </c>
      <c r="AC6801" s="511">
        <f t="shared" si="211"/>
        <v>43018.499999983556</v>
      </c>
      <c r="AD6801" s="512">
        <f t="shared" si="210"/>
        <v>13</v>
      </c>
      <c r="AJ6801" s="504">
        <v>281</v>
      </c>
    </row>
    <row r="6802" spans="1:36" x14ac:dyDescent="0.2">
      <c r="A6802" s="511">
        <v>42287</v>
      </c>
      <c r="B6802" s="512">
        <v>14</v>
      </c>
      <c r="H6802" s="504">
        <v>274.94099999999997</v>
      </c>
      <c r="O6802" s="511">
        <v>42652</v>
      </c>
      <c r="P6802" s="512">
        <v>14</v>
      </c>
      <c r="V6802" s="504">
        <v>226.298</v>
      </c>
      <c r="AC6802" s="511">
        <f t="shared" si="211"/>
        <v>43018.541666650221</v>
      </c>
      <c r="AD6802" s="512">
        <f t="shared" si="210"/>
        <v>14</v>
      </c>
      <c r="AJ6802" s="504">
        <v>299</v>
      </c>
    </row>
    <row r="6803" spans="1:36" x14ac:dyDescent="0.2">
      <c r="A6803" s="511">
        <v>42287</v>
      </c>
      <c r="B6803" s="512">
        <v>15</v>
      </c>
      <c r="H6803" s="504">
        <v>293.642</v>
      </c>
      <c r="O6803" s="511">
        <v>42652</v>
      </c>
      <c r="P6803" s="512">
        <v>15</v>
      </c>
      <c r="V6803" s="504">
        <v>240.28</v>
      </c>
      <c r="AC6803" s="511">
        <f t="shared" si="211"/>
        <v>43018.583333316885</v>
      </c>
      <c r="AD6803" s="512">
        <f t="shared" si="210"/>
        <v>15</v>
      </c>
      <c r="AJ6803" s="504">
        <v>319</v>
      </c>
    </row>
    <row r="6804" spans="1:36" x14ac:dyDescent="0.2">
      <c r="A6804" s="511">
        <v>42287</v>
      </c>
      <c r="B6804" s="512">
        <v>16</v>
      </c>
      <c r="H6804" s="504">
        <v>312.82400000000001</v>
      </c>
      <c r="O6804" s="511">
        <v>42652</v>
      </c>
      <c r="P6804" s="512">
        <v>16</v>
      </c>
      <c r="V6804" s="504">
        <v>256.82900000000001</v>
      </c>
      <c r="AC6804" s="511">
        <f t="shared" si="211"/>
        <v>43018.624999983549</v>
      </c>
      <c r="AD6804" s="512">
        <f t="shared" si="210"/>
        <v>16</v>
      </c>
      <c r="AJ6804" s="504">
        <v>339</v>
      </c>
    </row>
    <row r="6805" spans="1:36" x14ac:dyDescent="0.2">
      <c r="A6805" s="511">
        <v>42287</v>
      </c>
      <c r="B6805" s="512">
        <v>17</v>
      </c>
      <c r="H6805" s="504">
        <v>324.976</v>
      </c>
      <c r="O6805" s="511">
        <v>42652</v>
      </c>
      <c r="P6805" s="512">
        <v>17</v>
      </c>
      <c r="V6805" s="504">
        <v>268.73700000000002</v>
      </c>
      <c r="AC6805" s="511">
        <f t="shared" si="211"/>
        <v>43018.666666650213</v>
      </c>
      <c r="AD6805" s="512">
        <f t="shared" si="210"/>
        <v>17</v>
      </c>
      <c r="AJ6805" s="504">
        <v>350</v>
      </c>
    </row>
    <row r="6806" spans="1:36" x14ac:dyDescent="0.2">
      <c r="A6806" s="511">
        <v>42287</v>
      </c>
      <c r="B6806" s="512">
        <v>18</v>
      </c>
      <c r="H6806" s="504">
        <v>320.52699999999999</v>
      </c>
      <c r="O6806" s="511">
        <v>42652</v>
      </c>
      <c r="P6806" s="512">
        <v>18</v>
      </c>
      <c r="V6806" s="504">
        <v>272.00200000000001</v>
      </c>
      <c r="AC6806" s="511">
        <f t="shared" si="211"/>
        <v>43018.708333316878</v>
      </c>
      <c r="AD6806" s="512">
        <f t="shared" ref="AD6806:AD6869" si="212">B6806</f>
        <v>18</v>
      </c>
      <c r="AJ6806" s="504">
        <v>348</v>
      </c>
    </row>
    <row r="6807" spans="1:36" x14ac:dyDescent="0.2">
      <c r="A6807" s="511">
        <v>42287</v>
      </c>
      <c r="B6807" s="512">
        <v>19</v>
      </c>
      <c r="H6807" s="504">
        <v>311.94499999999999</v>
      </c>
      <c r="O6807" s="511">
        <v>42652</v>
      </c>
      <c r="P6807" s="512">
        <v>19</v>
      </c>
      <c r="V6807" s="504">
        <v>269.08100000000002</v>
      </c>
      <c r="AC6807" s="511">
        <f t="shared" ref="AC6807:AC6870" si="213">AC6806+1/24</f>
        <v>43018.749999983542</v>
      </c>
      <c r="AD6807" s="512">
        <f t="shared" si="212"/>
        <v>19</v>
      </c>
      <c r="AJ6807" s="504">
        <v>339</v>
      </c>
    </row>
    <row r="6808" spans="1:36" x14ac:dyDescent="0.2">
      <c r="A6808" s="511">
        <v>42287</v>
      </c>
      <c r="B6808" s="512">
        <v>20</v>
      </c>
      <c r="H6808" s="504">
        <v>309.58600000000001</v>
      </c>
      <c r="O6808" s="511">
        <v>42652</v>
      </c>
      <c r="P6808" s="512">
        <v>20</v>
      </c>
      <c r="V6808" s="504">
        <v>270.82799999999997</v>
      </c>
      <c r="AC6808" s="511">
        <f t="shared" si="213"/>
        <v>43018.791666650206</v>
      </c>
      <c r="AD6808" s="512">
        <f t="shared" si="212"/>
        <v>20</v>
      </c>
      <c r="AJ6808" s="504">
        <v>340</v>
      </c>
    </row>
    <row r="6809" spans="1:36" x14ac:dyDescent="0.2">
      <c r="A6809" s="511">
        <v>42287</v>
      </c>
      <c r="B6809" s="512">
        <v>21</v>
      </c>
      <c r="H6809" s="504">
        <v>290.59500000000003</v>
      </c>
      <c r="O6809" s="511">
        <v>42652</v>
      </c>
      <c r="P6809" s="512">
        <v>21</v>
      </c>
      <c r="V6809" s="504">
        <v>261.56599999999997</v>
      </c>
      <c r="AC6809" s="511">
        <f t="shared" si="213"/>
        <v>43018.83333331687</v>
      </c>
      <c r="AD6809" s="512">
        <f t="shared" si="212"/>
        <v>21</v>
      </c>
      <c r="AJ6809" s="504">
        <v>334</v>
      </c>
    </row>
    <row r="6810" spans="1:36" x14ac:dyDescent="0.2">
      <c r="A6810" s="511">
        <v>42287</v>
      </c>
      <c r="B6810" s="512">
        <v>22</v>
      </c>
      <c r="H6810" s="504">
        <v>271.07600000000002</v>
      </c>
      <c r="O6810" s="511">
        <v>42652</v>
      </c>
      <c r="P6810" s="512">
        <v>22</v>
      </c>
      <c r="V6810" s="504">
        <v>244.262</v>
      </c>
      <c r="AC6810" s="511">
        <f t="shared" si="213"/>
        <v>43018.874999983535</v>
      </c>
      <c r="AD6810" s="512">
        <f t="shared" si="212"/>
        <v>22</v>
      </c>
      <c r="AJ6810" s="504">
        <v>308</v>
      </c>
    </row>
    <row r="6811" spans="1:36" x14ac:dyDescent="0.2">
      <c r="A6811" s="511">
        <v>42287</v>
      </c>
      <c r="B6811" s="512">
        <v>23</v>
      </c>
      <c r="H6811" s="504">
        <v>248.614</v>
      </c>
      <c r="O6811" s="511">
        <v>42652</v>
      </c>
      <c r="P6811" s="512">
        <v>23</v>
      </c>
      <c r="V6811" s="504">
        <v>223.96100000000001</v>
      </c>
      <c r="AC6811" s="511">
        <f t="shared" si="213"/>
        <v>43018.916666650199</v>
      </c>
      <c r="AD6811" s="512">
        <f t="shared" si="212"/>
        <v>23</v>
      </c>
      <c r="AJ6811" s="504">
        <v>273</v>
      </c>
    </row>
    <row r="6812" spans="1:36" x14ac:dyDescent="0.2">
      <c r="A6812" s="511">
        <v>42287</v>
      </c>
      <c r="B6812" s="512">
        <v>24</v>
      </c>
      <c r="H6812" s="504">
        <v>227.03399999999999</v>
      </c>
      <c r="O6812" s="511">
        <v>42652</v>
      </c>
      <c r="P6812" s="512">
        <v>24</v>
      </c>
      <c r="V6812" s="504">
        <v>203.78299999999999</v>
      </c>
      <c r="AC6812" s="511">
        <f t="shared" si="213"/>
        <v>43018.958333316863</v>
      </c>
      <c r="AD6812" s="512">
        <f t="shared" si="212"/>
        <v>24</v>
      </c>
      <c r="AJ6812" s="504">
        <v>230</v>
      </c>
    </row>
    <row r="6813" spans="1:36" x14ac:dyDescent="0.2">
      <c r="A6813" s="511">
        <v>42288</v>
      </c>
      <c r="B6813" s="512">
        <v>1</v>
      </c>
      <c r="H6813" s="504">
        <v>210.97</v>
      </c>
      <c r="O6813" s="511">
        <v>42653</v>
      </c>
      <c r="P6813" s="512">
        <v>1</v>
      </c>
      <c r="V6813" s="504">
        <v>191.845</v>
      </c>
      <c r="AC6813" s="511">
        <f t="shared" si="213"/>
        <v>43018.999999983527</v>
      </c>
      <c r="AD6813" s="512">
        <f t="shared" si="212"/>
        <v>1</v>
      </c>
      <c r="AJ6813" s="504">
        <v>206</v>
      </c>
    </row>
    <row r="6814" spans="1:36" x14ac:dyDescent="0.2">
      <c r="A6814" s="511">
        <v>42288</v>
      </c>
      <c r="B6814" s="512">
        <v>2</v>
      </c>
      <c r="H6814" s="504">
        <v>198.76499999999999</v>
      </c>
      <c r="O6814" s="511">
        <v>42653</v>
      </c>
      <c r="P6814" s="512">
        <v>2</v>
      </c>
      <c r="V6814" s="504">
        <v>184.501</v>
      </c>
      <c r="AC6814" s="511">
        <f t="shared" si="213"/>
        <v>43019.041666650191</v>
      </c>
      <c r="AD6814" s="512">
        <f t="shared" si="212"/>
        <v>2</v>
      </c>
      <c r="AJ6814" s="504">
        <v>197</v>
      </c>
    </row>
    <row r="6815" spans="1:36" x14ac:dyDescent="0.2">
      <c r="A6815" s="511">
        <v>42288</v>
      </c>
      <c r="B6815" s="512">
        <v>3</v>
      </c>
      <c r="H6815" s="504">
        <v>190.773</v>
      </c>
      <c r="O6815" s="511">
        <v>42653</v>
      </c>
      <c r="P6815" s="512">
        <v>3</v>
      </c>
      <c r="V6815" s="504">
        <v>179.97800000000001</v>
      </c>
      <c r="AC6815" s="511">
        <f t="shared" si="213"/>
        <v>43019.083333316856</v>
      </c>
      <c r="AD6815" s="512">
        <f t="shared" si="212"/>
        <v>3</v>
      </c>
      <c r="AJ6815" s="504">
        <v>192</v>
      </c>
    </row>
    <row r="6816" spans="1:36" x14ac:dyDescent="0.2">
      <c r="A6816" s="511">
        <v>42288</v>
      </c>
      <c r="B6816" s="512">
        <v>4</v>
      </c>
      <c r="H6816" s="504">
        <v>186.31</v>
      </c>
      <c r="O6816" s="511">
        <v>42653</v>
      </c>
      <c r="P6816" s="512">
        <v>4</v>
      </c>
      <c r="V6816" s="504">
        <v>178.983</v>
      </c>
      <c r="AC6816" s="511">
        <f t="shared" si="213"/>
        <v>43019.12499998352</v>
      </c>
      <c r="AD6816" s="512">
        <f t="shared" si="212"/>
        <v>4</v>
      </c>
      <c r="AJ6816" s="504">
        <v>190</v>
      </c>
    </row>
    <row r="6817" spans="1:36" x14ac:dyDescent="0.2">
      <c r="A6817" s="511">
        <v>42288</v>
      </c>
      <c r="B6817" s="512">
        <v>5</v>
      </c>
      <c r="H6817" s="504">
        <v>184.202</v>
      </c>
      <c r="O6817" s="511">
        <v>42653</v>
      </c>
      <c r="P6817" s="512">
        <v>5</v>
      </c>
      <c r="V6817" s="504">
        <v>183.346</v>
      </c>
      <c r="AC6817" s="511">
        <f t="shared" si="213"/>
        <v>43019.166666650184</v>
      </c>
      <c r="AD6817" s="512">
        <f t="shared" si="212"/>
        <v>5</v>
      </c>
      <c r="AJ6817" s="504">
        <v>189</v>
      </c>
    </row>
    <row r="6818" spans="1:36" x14ac:dyDescent="0.2">
      <c r="A6818" s="511">
        <v>42288</v>
      </c>
      <c r="B6818" s="512">
        <v>6</v>
      </c>
      <c r="H6818" s="504">
        <v>182.50700000000001</v>
      </c>
      <c r="O6818" s="511">
        <v>42653</v>
      </c>
      <c r="P6818" s="512">
        <v>6</v>
      </c>
      <c r="V6818" s="504">
        <v>194.95500000000001</v>
      </c>
      <c r="AC6818" s="511">
        <f t="shared" si="213"/>
        <v>43019.208333316848</v>
      </c>
      <c r="AD6818" s="512">
        <f t="shared" si="212"/>
        <v>6</v>
      </c>
      <c r="AJ6818" s="504">
        <v>191</v>
      </c>
    </row>
    <row r="6819" spans="1:36" x14ac:dyDescent="0.2">
      <c r="A6819" s="511">
        <v>42288</v>
      </c>
      <c r="B6819" s="512">
        <v>7</v>
      </c>
      <c r="H6819" s="504">
        <v>186.62799999999999</v>
      </c>
      <c r="O6819" s="511">
        <v>42653</v>
      </c>
      <c r="P6819" s="512">
        <v>7</v>
      </c>
      <c r="V6819" s="504">
        <v>219.22800000000001</v>
      </c>
      <c r="AC6819" s="511">
        <f t="shared" si="213"/>
        <v>43019.249999983513</v>
      </c>
      <c r="AD6819" s="512">
        <f t="shared" si="212"/>
        <v>7</v>
      </c>
      <c r="AJ6819" s="504">
        <v>197</v>
      </c>
    </row>
    <row r="6820" spans="1:36" x14ac:dyDescent="0.2">
      <c r="A6820" s="511">
        <v>42288</v>
      </c>
      <c r="B6820" s="512">
        <v>8</v>
      </c>
      <c r="H6820" s="504">
        <v>182.17699999999999</v>
      </c>
      <c r="O6820" s="511">
        <v>42653</v>
      </c>
      <c r="P6820" s="512">
        <v>8</v>
      </c>
      <c r="V6820" s="504">
        <v>231.619</v>
      </c>
      <c r="AC6820" s="511">
        <f t="shared" si="213"/>
        <v>43019.291666650177</v>
      </c>
      <c r="AD6820" s="512">
        <f t="shared" si="212"/>
        <v>8</v>
      </c>
      <c r="AJ6820" s="504">
        <v>207</v>
      </c>
    </row>
    <row r="6821" spans="1:36" x14ac:dyDescent="0.2">
      <c r="A6821" s="511">
        <v>42288</v>
      </c>
      <c r="B6821" s="512">
        <v>9</v>
      </c>
      <c r="H6821" s="504">
        <v>189.57300000000001</v>
      </c>
      <c r="O6821" s="511">
        <v>42653</v>
      </c>
      <c r="P6821" s="512">
        <v>9</v>
      </c>
      <c r="V6821" s="504">
        <v>236.88499999999999</v>
      </c>
      <c r="AC6821" s="511">
        <f t="shared" si="213"/>
        <v>43019.333333316841</v>
      </c>
      <c r="AD6821" s="512">
        <f t="shared" si="212"/>
        <v>9</v>
      </c>
      <c r="AJ6821" s="504">
        <v>215</v>
      </c>
    </row>
    <row r="6822" spans="1:36" x14ac:dyDescent="0.2">
      <c r="A6822" s="511">
        <v>42288</v>
      </c>
      <c r="B6822" s="512">
        <v>10</v>
      </c>
      <c r="H6822" s="504">
        <v>197.73699999999999</v>
      </c>
      <c r="O6822" s="511">
        <v>42653</v>
      </c>
      <c r="P6822" s="512">
        <v>10</v>
      </c>
      <c r="V6822" s="504">
        <v>246.327</v>
      </c>
      <c r="AC6822" s="511">
        <f t="shared" si="213"/>
        <v>43019.374999983505</v>
      </c>
      <c r="AD6822" s="512">
        <f t="shared" si="212"/>
        <v>10</v>
      </c>
      <c r="AJ6822" s="504">
        <v>221</v>
      </c>
    </row>
    <row r="6823" spans="1:36" x14ac:dyDescent="0.2">
      <c r="A6823" s="511">
        <v>42288</v>
      </c>
      <c r="B6823" s="512">
        <v>11</v>
      </c>
      <c r="H6823" s="504">
        <v>206.76599999999999</v>
      </c>
      <c r="O6823" s="511">
        <v>42653</v>
      </c>
      <c r="P6823" s="512">
        <v>11</v>
      </c>
      <c r="V6823" s="504">
        <v>253.90700000000001</v>
      </c>
      <c r="AC6823" s="511">
        <f t="shared" si="213"/>
        <v>43019.41666665017</v>
      </c>
      <c r="AD6823" s="512">
        <f t="shared" si="212"/>
        <v>11</v>
      </c>
      <c r="AJ6823" s="504">
        <v>232</v>
      </c>
    </row>
    <row r="6824" spans="1:36" x14ac:dyDescent="0.2">
      <c r="A6824" s="511">
        <v>42288</v>
      </c>
      <c r="B6824" s="512">
        <v>12</v>
      </c>
      <c r="H6824" s="504">
        <v>217.601</v>
      </c>
      <c r="O6824" s="511">
        <v>42653</v>
      </c>
      <c r="P6824" s="512">
        <v>12</v>
      </c>
      <c r="V6824" s="504">
        <v>262.33699999999999</v>
      </c>
      <c r="AC6824" s="511">
        <f t="shared" si="213"/>
        <v>43019.458333316834</v>
      </c>
      <c r="AD6824" s="512">
        <f t="shared" si="212"/>
        <v>12</v>
      </c>
      <c r="AJ6824" s="504">
        <v>247</v>
      </c>
    </row>
    <row r="6825" spans="1:36" x14ac:dyDescent="0.2">
      <c r="A6825" s="511">
        <v>42288</v>
      </c>
      <c r="B6825" s="512">
        <v>13</v>
      </c>
      <c r="H6825" s="504">
        <v>228.5</v>
      </c>
      <c r="O6825" s="511">
        <v>42653</v>
      </c>
      <c r="P6825" s="512">
        <v>13</v>
      </c>
      <c r="V6825" s="504">
        <v>270.154</v>
      </c>
      <c r="AC6825" s="511">
        <f t="shared" si="213"/>
        <v>43019.499999983498</v>
      </c>
      <c r="AD6825" s="512">
        <f t="shared" si="212"/>
        <v>13</v>
      </c>
      <c r="AJ6825" s="504">
        <v>261</v>
      </c>
    </row>
    <row r="6826" spans="1:36" x14ac:dyDescent="0.2">
      <c r="A6826" s="511">
        <v>42288</v>
      </c>
      <c r="B6826" s="512">
        <v>14</v>
      </c>
      <c r="H6826" s="504">
        <v>247.16</v>
      </c>
      <c r="O6826" s="511">
        <v>42653</v>
      </c>
      <c r="P6826" s="512">
        <v>14</v>
      </c>
      <c r="V6826" s="504">
        <v>280.61099999999999</v>
      </c>
      <c r="AC6826" s="511">
        <f t="shared" si="213"/>
        <v>43019.541666650162</v>
      </c>
      <c r="AD6826" s="512">
        <f t="shared" si="212"/>
        <v>14</v>
      </c>
      <c r="AJ6826" s="504">
        <v>280</v>
      </c>
    </row>
    <row r="6827" spans="1:36" x14ac:dyDescent="0.2">
      <c r="A6827" s="511">
        <v>42288</v>
      </c>
      <c r="B6827" s="512">
        <v>15</v>
      </c>
      <c r="H6827" s="504">
        <v>266.76499999999999</v>
      </c>
      <c r="O6827" s="511">
        <v>42653</v>
      </c>
      <c r="P6827" s="512">
        <v>15</v>
      </c>
      <c r="V6827" s="504">
        <v>291.565</v>
      </c>
      <c r="AC6827" s="511">
        <f t="shared" si="213"/>
        <v>43019.583333316827</v>
      </c>
      <c r="AD6827" s="512">
        <f t="shared" si="212"/>
        <v>15</v>
      </c>
      <c r="AJ6827" s="504">
        <v>300</v>
      </c>
    </row>
    <row r="6828" spans="1:36" x14ac:dyDescent="0.2">
      <c r="A6828" s="511">
        <v>42288</v>
      </c>
      <c r="B6828" s="512">
        <v>16</v>
      </c>
      <c r="H6828" s="504">
        <v>281.20299999999997</v>
      </c>
      <c r="O6828" s="511">
        <v>42653</v>
      </c>
      <c r="P6828" s="512">
        <v>16</v>
      </c>
      <c r="V6828" s="504">
        <v>302.48099999999999</v>
      </c>
      <c r="AC6828" s="511">
        <f t="shared" si="213"/>
        <v>43019.624999983491</v>
      </c>
      <c r="AD6828" s="512">
        <f t="shared" si="212"/>
        <v>16</v>
      </c>
      <c r="AJ6828" s="504">
        <v>319</v>
      </c>
    </row>
    <row r="6829" spans="1:36" x14ac:dyDescent="0.2">
      <c r="A6829" s="511">
        <v>42288</v>
      </c>
      <c r="B6829" s="512">
        <v>17</v>
      </c>
      <c r="H6829" s="504">
        <v>296.63400000000001</v>
      </c>
      <c r="O6829" s="511">
        <v>42653</v>
      </c>
      <c r="P6829" s="512">
        <v>17</v>
      </c>
      <c r="V6829" s="504">
        <v>308.02699999999999</v>
      </c>
      <c r="AC6829" s="511">
        <f t="shared" si="213"/>
        <v>43019.666666650155</v>
      </c>
      <c r="AD6829" s="512">
        <f t="shared" si="212"/>
        <v>17</v>
      </c>
      <c r="AJ6829" s="504">
        <v>336</v>
      </c>
    </row>
    <row r="6830" spans="1:36" x14ac:dyDescent="0.2">
      <c r="A6830" s="511">
        <v>42288</v>
      </c>
      <c r="B6830" s="512">
        <v>18</v>
      </c>
      <c r="H6830" s="504">
        <v>299.47899999999998</v>
      </c>
      <c r="O6830" s="511">
        <v>42653</v>
      </c>
      <c r="P6830" s="512">
        <v>18</v>
      </c>
      <c r="V6830" s="504">
        <v>304.072</v>
      </c>
      <c r="AC6830" s="511">
        <f t="shared" si="213"/>
        <v>43019.708333316819</v>
      </c>
      <c r="AD6830" s="512">
        <f t="shared" si="212"/>
        <v>18</v>
      </c>
      <c r="AJ6830" s="504">
        <v>339</v>
      </c>
    </row>
    <row r="6831" spans="1:36" x14ac:dyDescent="0.2">
      <c r="A6831" s="511">
        <v>42288</v>
      </c>
      <c r="B6831" s="512">
        <v>19</v>
      </c>
      <c r="H6831" s="504">
        <v>294.017</v>
      </c>
      <c r="O6831" s="511">
        <v>42653</v>
      </c>
      <c r="P6831" s="512">
        <v>19</v>
      </c>
      <c r="V6831" s="504">
        <v>302.274</v>
      </c>
      <c r="AC6831" s="511">
        <f t="shared" si="213"/>
        <v>43019.749999983484</v>
      </c>
      <c r="AD6831" s="512">
        <f t="shared" si="212"/>
        <v>19</v>
      </c>
      <c r="AJ6831" s="504">
        <v>329</v>
      </c>
    </row>
    <row r="6832" spans="1:36" x14ac:dyDescent="0.2">
      <c r="A6832" s="511">
        <v>42288</v>
      </c>
      <c r="B6832" s="512">
        <v>20</v>
      </c>
      <c r="H6832" s="504">
        <v>293.57499999999999</v>
      </c>
      <c r="O6832" s="511">
        <v>42653</v>
      </c>
      <c r="P6832" s="512">
        <v>20</v>
      </c>
      <c r="V6832" s="504">
        <v>303.81799999999998</v>
      </c>
      <c r="AC6832" s="511">
        <f t="shared" si="213"/>
        <v>43019.791666650148</v>
      </c>
      <c r="AD6832" s="512">
        <f t="shared" si="212"/>
        <v>20</v>
      </c>
      <c r="AJ6832" s="504">
        <v>329</v>
      </c>
    </row>
    <row r="6833" spans="1:36" x14ac:dyDescent="0.2">
      <c r="A6833" s="511">
        <v>42288</v>
      </c>
      <c r="B6833" s="512">
        <v>21</v>
      </c>
      <c r="H6833" s="504">
        <v>280.33600000000001</v>
      </c>
      <c r="O6833" s="511">
        <v>42653</v>
      </c>
      <c r="P6833" s="512">
        <v>21</v>
      </c>
      <c r="V6833" s="504">
        <v>290.92500000000001</v>
      </c>
      <c r="AC6833" s="511">
        <f t="shared" si="213"/>
        <v>43019.833333316812</v>
      </c>
      <c r="AD6833" s="512">
        <f t="shared" si="212"/>
        <v>21</v>
      </c>
      <c r="AJ6833" s="504">
        <v>323</v>
      </c>
    </row>
    <row r="6834" spans="1:36" x14ac:dyDescent="0.2">
      <c r="A6834" s="511">
        <v>42288</v>
      </c>
      <c r="B6834" s="512">
        <v>22</v>
      </c>
      <c r="H6834" s="504">
        <v>261.59100000000001</v>
      </c>
      <c r="O6834" s="511">
        <v>42653</v>
      </c>
      <c r="P6834" s="512">
        <v>22</v>
      </c>
      <c r="V6834" s="504">
        <v>270.11399999999998</v>
      </c>
      <c r="AC6834" s="511">
        <f t="shared" si="213"/>
        <v>43019.874999983476</v>
      </c>
      <c r="AD6834" s="512">
        <f t="shared" si="212"/>
        <v>22</v>
      </c>
      <c r="AJ6834" s="504">
        <v>297</v>
      </c>
    </row>
    <row r="6835" spans="1:36" x14ac:dyDescent="0.2">
      <c r="A6835" s="511">
        <v>42288</v>
      </c>
      <c r="B6835" s="512">
        <v>23</v>
      </c>
      <c r="H6835" s="504">
        <v>237.398</v>
      </c>
      <c r="O6835" s="511">
        <v>42653</v>
      </c>
      <c r="P6835" s="512">
        <v>23</v>
      </c>
      <c r="V6835" s="504">
        <v>246.99799999999999</v>
      </c>
      <c r="AC6835" s="511">
        <f t="shared" si="213"/>
        <v>43019.916666650141</v>
      </c>
      <c r="AD6835" s="512">
        <f t="shared" si="212"/>
        <v>23</v>
      </c>
      <c r="AJ6835" s="504">
        <v>261</v>
      </c>
    </row>
    <row r="6836" spans="1:36" x14ac:dyDescent="0.2">
      <c r="A6836" s="511">
        <v>42288</v>
      </c>
      <c r="B6836" s="512">
        <v>24</v>
      </c>
      <c r="H6836" s="504">
        <v>211.96299999999999</v>
      </c>
      <c r="O6836" s="511">
        <v>42653</v>
      </c>
      <c r="P6836" s="512">
        <v>24</v>
      </c>
      <c r="V6836" s="504">
        <v>224.089</v>
      </c>
      <c r="AC6836" s="511">
        <f t="shared" si="213"/>
        <v>43019.958333316805</v>
      </c>
      <c r="AD6836" s="512">
        <f t="shared" si="212"/>
        <v>24</v>
      </c>
      <c r="AJ6836" s="504">
        <v>218</v>
      </c>
    </row>
    <row r="6837" spans="1:36" x14ac:dyDescent="0.2">
      <c r="A6837" s="511">
        <v>42289</v>
      </c>
      <c r="B6837" s="512">
        <v>1</v>
      </c>
      <c r="H6837" s="504">
        <v>195.85</v>
      </c>
      <c r="O6837" s="511">
        <v>42654</v>
      </c>
      <c r="P6837" s="512">
        <v>1</v>
      </c>
      <c r="V6837" s="504">
        <v>212.28800000000001</v>
      </c>
      <c r="AC6837" s="511">
        <f t="shared" si="213"/>
        <v>43019.999999983469</v>
      </c>
      <c r="AD6837" s="512">
        <f t="shared" si="212"/>
        <v>1</v>
      </c>
      <c r="AJ6837" s="504">
        <v>200</v>
      </c>
    </row>
    <row r="6838" spans="1:36" x14ac:dyDescent="0.2">
      <c r="A6838" s="511">
        <v>42289</v>
      </c>
      <c r="B6838" s="512">
        <v>2</v>
      </c>
      <c r="H6838" s="504">
        <v>188.36500000000001</v>
      </c>
      <c r="O6838" s="511">
        <v>42654</v>
      </c>
      <c r="P6838" s="512">
        <v>2</v>
      </c>
      <c r="V6838" s="504">
        <v>205.3</v>
      </c>
      <c r="AC6838" s="511">
        <f t="shared" si="213"/>
        <v>43020.041666650133</v>
      </c>
      <c r="AD6838" s="512">
        <f t="shared" si="212"/>
        <v>2</v>
      </c>
      <c r="AJ6838" s="504">
        <v>192</v>
      </c>
    </row>
    <row r="6839" spans="1:36" x14ac:dyDescent="0.2">
      <c r="A6839" s="511">
        <v>42289</v>
      </c>
      <c r="B6839" s="512">
        <v>3</v>
      </c>
      <c r="H6839" s="504">
        <v>183.68700000000001</v>
      </c>
      <c r="O6839" s="511">
        <v>42654</v>
      </c>
      <c r="P6839" s="512">
        <v>3</v>
      </c>
      <c r="V6839" s="504">
        <v>200.93100000000001</v>
      </c>
      <c r="AC6839" s="511">
        <f t="shared" si="213"/>
        <v>43020.083333316798</v>
      </c>
      <c r="AD6839" s="512">
        <f t="shared" si="212"/>
        <v>3</v>
      </c>
      <c r="AJ6839" s="504">
        <v>189</v>
      </c>
    </row>
    <row r="6840" spans="1:36" x14ac:dyDescent="0.2">
      <c r="A6840" s="511">
        <v>42289</v>
      </c>
      <c r="B6840" s="512">
        <v>4</v>
      </c>
      <c r="H6840" s="504">
        <v>181.18899999999999</v>
      </c>
      <c r="O6840" s="511">
        <v>42654</v>
      </c>
      <c r="P6840" s="512">
        <v>4</v>
      </c>
      <c r="V6840" s="504">
        <v>200.06100000000001</v>
      </c>
      <c r="AC6840" s="511">
        <f t="shared" si="213"/>
        <v>43020.124999983462</v>
      </c>
      <c r="AD6840" s="512">
        <f t="shared" si="212"/>
        <v>4</v>
      </c>
      <c r="AJ6840" s="504">
        <v>187</v>
      </c>
    </row>
    <row r="6841" spans="1:36" x14ac:dyDescent="0.2">
      <c r="A6841" s="511">
        <v>42289</v>
      </c>
      <c r="B6841" s="512">
        <v>5</v>
      </c>
      <c r="H6841" s="504">
        <v>185.28700000000001</v>
      </c>
      <c r="O6841" s="511">
        <v>42654</v>
      </c>
      <c r="P6841" s="512">
        <v>5</v>
      </c>
      <c r="V6841" s="504">
        <v>204.57</v>
      </c>
      <c r="AC6841" s="511">
        <f t="shared" si="213"/>
        <v>43020.166666650126</v>
      </c>
      <c r="AD6841" s="512">
        <f t="shared" si="212"/>
        <v>5</v>
      </c>
      <c r="AJ6841" s="504">
        <v>187</v>
      </c>
    </row>
    <row r="6842" spans="1:36" x14ac:dyDescent="0.2">
      <c r="A6842" s="511">
        <v>42289</v>
      </c>
      <c r="B6842" s="512">
        <v>6</v>
      </c>
      <c r="H6842" s="504">
        <v>197.54300000000001</v>
      </c>
      <c r="O6842" s="511">
        <v>42654</v>
      </c>
      <c r="P6842" s="512">
        <v>6</v>
      </c>
      <c r="V6842" s="504">
        <v>215.63300000000001</v>
      </c>
      <c r="AC6842" s="511">
        <f t="shared" si="213"/>
        <v>43020.20833331679</v>
      </c>
      <c r="AD6842" s="512">
        <f t="shared" si="212"/>
        <v>6</v>
      </c>
      <c r="AJ6842" s="504">
        <v>189</v>
      </c>
    </row>
    <row r="6843" spans="1:36" x14ac:dyDescent="0.2">
      <c r="A6843" s="511">
        <v>42289</v>
      </c>
      <c r="B6843" s="512">
        <v>7</v>
      </c>
      <c r="H6843" s="504">
        <v>222.2</v>
      </c>
      <c r="O6843" s="511">
        <v>42654</v>
      </c>
      <c r="P6843" s="512">
        <v>7</v>
      </c>
      <c r="V6843" s="504">
        <v>236.166</v>
      </c>
      <c r="AC6843" s="511">
        <f t="shared" si="213"/>
        <v>43020.249999983454</v>
      </c>
      <c r="AD6843" s="512">
        <f t="shared" si="212"/>
        <v>7</v>
      </c>
      <c r="AJ6843" s="504">
        <v>195</v>
      </c>
    </row>
    <row r="6844" spans="1:36" x14ac:dyDescent="0.2">
      <c r="A6844" s="511">
        <v>42289</v>
      </c>
      <c r="B6844" s="512">
        <v>8</v>
      </c>
      <c r="H6844" s="504">
        <v>232.61099999999999</v>
      </c>
      <c r="O6844" s="511">
        <v>42654</v>
      </c>
      <c r="P6844" s="512">
        <v>8</v>
      </c>
      <c r="V6844" s="504">
        <v>247.00200000000001</v>
      </c>
      <c r="AC6844" s="511">
        <f t="shared" si="213"/>
        <v>43020.291666650119</v>
      </c>
      <c r="AD6844" s="512">
        <f t="shared" si="212"/>
        <v>8</v>
      </c>
      <c r="AJ6844" s="504">
        <v>206</v>
      </c>
    </row>
    <row r="6845" spans="1:36" x14ac:dyDescent="0.2">
      <c r="A6845" s="511">
        <v>42289</v>
      </c>
      <c r="B6845" s="512">
        <v>9</v>
      </c>
      <c r="H6845" s="504">
        <v>237.864</v>
      </c>
      <c r="O6845" s="511">
        <v>42654</v>
      </c>
      <c r="P6845" s="512">
        <v>9</v>
      </c>
      <c r="V6845" s="504">
        <v>246.39</v>
      </c>
      <c r="AC6845" s="511">
        <f t="shared" si="213"/>
        <v>43020.333333316783</v>
      </c>
      <c r="AD6845" s="512">
        <f t="shared" si="212"/>
        <v>9</v>
      </c>
      <c r="AJ6845" s="504">
        <v>213</v>
      </c>
    </row>
    <row r="6846" spans="1:36" x14ac:dyDescent="0.2">
      <c r="A6846" s="511">
        <v>42289</v>
      </c>
      <c r="B6846" s="512">
        <v>10</v>
      </c>
      <c r="H6846" s="504">
        <v>248.96100000000001</v>
      </c>
      <c r="O6846" s="511">
        <v>42654</v>
      </c>
      <c r="P6846" s="512">
        <v>10</v>
      </c>
      <c r="V6846" s="504">
        <v>245.93100000000001</v>
      </c>
      <c r="AC6846" s="511">
        <f t="shared" si="213"/>
        <v>43020.374999983447</v>
      </c>
      <c r="AD6846" s="512">
        <f t="shared" si="212"/>
        <v>10</v>
      </c>
      <c r="AJ6846" s="504">
        <v>220</v>
      </c>
    </row>
    <row r="6847" spans="1:36" x14ac:dyDescent="0.2">
      <c r="A6847" s="511">
        <v>42289</v>
      </c>
      <c r="B6847" s="512">
        <v>11</v>
      </c>
      <c r="H6847" s="504">
        <v>260.79000000000002</v>
      </c>
      <c r="O6847" s="511">
        <v>42654</v>
      </c>
      <c r="P6847" s="512">
        <v>11</v>
      </c>
      <c r="V6847" s="504">
        <v>249.774</v>
      </c>
      <c r="AC6847" s="511">
        <f t="shared" si="213"/>
        <v>43020.416666650111</v>
      </c>
      <c r="AD6847" s="512">
        <f t="shared" si="212"/>
        <v>11</v>
      </c>
      <c r="AJ6847" s="504">
        <v>234</v>
      </c>
    </row>
    <row r="6848" spans="1:36" x14ac:dyDescent="0.2">
      <c r="A6848" s="511">
        <v>42289</v>
      </c>
      <c r="B6848" s="512">
        <v>12</v>
      </c>
      <c r="H6848" s="504">
        <v>276.29899999999998</v>
      </c>
      <c r="O6848" s="511">
        <v>42654</v>
      </c>
      <c r="P6848" s="512">
        <v>12</v>
      </c>
      <c r="V6848" s="504">
        <v>251.238</v>
      </c>
      <c r="AC6848" s="511">
        <f t="shared" si="213"/>
        <v>43020.458333316776</v>
      </c>
      <c r="AD6848" s="512">
        <f t="shared" si="212"/>
        <v>12</v>
      </c>
      <c r="AJ6848" s="504">
        <v>251</v>
      </c>
    </row>
    <row r="6849" spans="1:36" x14ac:dyDescent="0.2">
      <c r="A6849" s="511">
        <v>42289</v>
      </c>
      <c r="B6849" s="512">
        <v>13</v>
      </c>
      <c r="H6849" s="504">
        <v>293.416</v>
      </c>
      <c r="O6849" s="511">
        <v>42654</v>
      </c>
      <c r="P6849" s="512">
        <v>13</v>
      </c>
      <c r="V6849" s="504">
        <v>254.911</v>
      </c>
      <c r="AC6849" s="511">
        <f t="shared" si="213"/>
        <v>43020.49999998344</v>
      </c>
      <c r="AD6849" s="512">
        <f t="shared" si="212"/>
        <v>13</v>
      </c>
      <c r="AJ6849" s="504">
        <v>265</v>
      </c>
    </row>
    <row r="6850" spans="1:36" x14ac:dyDescent="0.2">
      <c r="A6850" s="511">
        <v>42289</v>
      </c>
      <c r="B6850" s="512">
        <v>14</v>
      </c>
      <c r="H6850" s="504">
        <v>315.34500000000003</v>
      </c>
      <c r="O6850" s="511">
        <v>42654</v>
      </c>
      <c r="P6850" s="512">
        <v>14</v>
      </c>
      <c r="V6850" s="504">
        <v>264.10000000000002</v>
      </c>
      <c r="AC6850" s="511">
        <f t="shared" si="213"/>
        <v>43020.541666650104</v>
      </c>
      <c r="AD6850" s="512">
        <f t="shared" si="212"/>
        <v>14</v>
      </c>
      <c r="AJ6850" s="504">
        <v>283</v>
      </c>
    </row>
    <row r="6851" spans="1:36" x14ac:dyDescent="0.2">
      <c r="A6851" s="511">
        <v>42289</v>
      </c>
      <c r="B6851" s="512">
        <v>15</v>
      </c>
      <c r="H6851" s="504">
        <v>339.52800000000002</v>
      </c>
      <c r="O6851" s="511">
        <v>42654</v>
      </c>
      <c r="P6851" s="512">
        <v>15</v>
      </c>
      <c r="V6851" s="504">
        <v>272.20100000000002</v>
      </c>
      <c r="AC6851" s="511">
        <f t="shared" si="213"/>
        <v>43020.583333316768</v>
      </c>
      <c r="AD6851" s="512">
        <f t="shared" si="212"/>
        <v>15</v>
      </c>
      <c r="AJ6851" s="504">
        <v>304</v>
      </c>
    </row>
    <row r="6852" spans="1:36" x14ac:dyDescent="0.2">
      <c r="A6852" s="511">
        <v>42289</v>
      </c>
      <c r="B6852" s="512">
        <v>16</v>
      </c>
      <c r="H6852" s="504">
        <v>356.05200000000002</v>
      </c>
      <c r="O6852" s="511">
        <v>42654</v>
      </c>
      <c r="P6852" s="512">
        <v>16</v>
      </c>
      <c r="V6852" s="504">
        <v>272.64800000000002</v>
      </c>
      <c r="AC6852" s="511">
        <f t="shared" si="213"/>
        <v>43020.624999983433</v>
      </c>
      <c r="AD6852" s="512">
        <f t="shared" si="212"/>
        <v>16</v>
      </c>
      <c r="AJ6852" s="504">
        <v>323</v>
      </c>
    </row>
    <row r="6853" spans="1:36" x14ac:dyDescent="0.2">
      <c r="A6853" s="511">
        <v>42289</v>
      </c>
      <c r="B6853" s="512">
        <v>17</v>
      </c>
      <c r="H6853" s="504">
        <v>369.47699999999998</v>
      </c>
      <c r="O6853" s="511">
        <v>42654</v>
      </c>
      <c r="P6853" s="512">
        <v>17</v>
      </c>
      <c r="V6853" s="504">
        <v>273.68099999999998</v>
      </c>
      <c r="AC6853" s="511">
        <f t="shared" si="213"/>
        <v>43020.666666650097</v>
      </c>
      <c r="AD6853" s="512">
        <f t="shared" si="212"/>
        <v>17</v>
      </c>
      <c r="AJ6853" s="504">
        <v>342</v>
      </c>
    </row>
    <row r="6854" spans="1:36" x14ac:dyDescent="0.2">
      <c r="A6854" s="511">
        <v>42289</v>
      </c>
      <c r="B6854" s="512">
        <v>18</v>
      </c>
      <c r="H6854" s="504">
        <v>368.04300000000001</v>
      </c>
      <c r="O6854" s="511">
        <v>42654</v>
      </c>
      <c r="P6854" s="512">
        <v>18</v>
      </c>
      <c r="V6854" s="504">
        <v>272.97699999999998</v>
      </c>
      <c r="AC6854" s="511">
        <f t="shared" si="213"/>
        <v>43020.708333316761</v>
      </c>
      <c r="AD6854" s="512">
        <f t="shared" si="212"/>
        <v>18</v>
      </c>
      <c r="AJ6854" s="504">
        <v>347</v>
      </c>
    </row>
    <row r="6855" spans="1:36" x14ac:dyDescent="0.2">
      <c r="A6855" s="511">
        <v>42289</v>
      </c>
      <c r="B6855" s="512">
        <v>19</v>
      </c>
      <c r="H6855" s="504">
        <v>355.97399999999999</v>
      </c>
      <c r="O6855" s="511">
        <v>42654</v>
      </c>
      <c r="P6855" s="512">
        <v>19</v>
      </c>
      <c r="V6855" s="504">
        <v>277.101</v>
      </c>
      <c r="AC6855" s="511">
        <f t="shared" si="213"/>
        <v>43020.749999983425</v>
      </c>
      <c r="AD6855" s="512">
        <f t="shared" si="212"/>
        <v>19</v>
      </c>
      <c r="AJ6855" s="504">
        <v>338</v>
      </c>
    </row>
    <row r="6856" spans="1:36" x14ac:dyDescent="0.2">
      <c r="A6856" s="511">
        <v>42289</v>
      </c>
      <c r="B6856" s="512">
        <v>20</v>
      </c>
      <c r="H6856" s="504">
        <v>351.29</v>
      </c>
      <c r="O6856" s="511">
        <v>42654</v>
      </c>
      <c r="P6856" s="512">
        <v>20</v>
      </c>
      <c r="V6856" s="504">
        <v>283.30200000000002</v>
      </c>
      <c r="AC6856" s="511">
        <f t="shared" si="213"/>
        <v>43020.79166665009</v>
      </c>
      <c r="AD6856" s="512">
        <f t="shared" si="212"/>
        <v>20</v>
      </c>
      <c r="AJ6856" s="504">
        <v>337</v>
      </c>
    </row>
    <row r="6857" spans="1:36" x14ac:dyDescent="0.2">
      <c r="A6857" s="511">
        <v>42289</v>
      </c>
      <c r="B6857" s="512">
        <v>21</v>
      </c>
      <c r="H6857" s="504">
        <v>330.94099999999997</v>
      </c>
      <c r="O6857" s="511">
        <v>42654</v>
      </c>
      <c r="P6857" s="512">
        <v>21</v>
      </c>
      <c r="V6857" s="504">
        <v>274.71800000000002</v>
      </c>
      <c r="AC6857" s="511">
        <f t="shared" si="213"/>
        <v>43020.833333316754</v>
      </c>
      <c r="AD6857" s="512">
        <f t="shared" si="212"/>
        <v>21</v>
      </c>
      <c r="AJ6857" s="504">
        <v>330</v>
      </c>
    </row>
    <row r="6858" spans="1:36" x14ac:dyDescent="0.2">
      <c r="A6858" s="511">
        <v>42289</v>
      </c>
      <c r="B6858" s="512">
        <v>22</v>
      </c>
      <c r="H6858" s="504">
        <v>304.57900000000001</v>
      </c>
      <c r="O6858" s="511">
        <v>42654</v>
      </c>
      <c r="P6858" s="512">
        <v>22</v>
      </c>
      <c r="V6858" s="504">
        <v>260.33300000000003</v>
      </c>
      <c r="AC6858" s="511">
        <f t="shared" si="213"/>
        <v>43020.874999983418</v>
      </c>
      <c r="AD6858" s="512">
        <f t="shared" si="212"/>
        <v>22</v>
      </c>
      <c r="AJ6858" s="504">
        <v>301</v>
      </c>
    </row>
    <row r="6859" spans="1:36" x14ac:dyDescent="0.2">
      <c r="A6859" s="511">
        <v>42289</v>
      </c>
      <c r="B6859" s="512">
        <v>23</v>
      </c>
      <c r="H6859" s="504">
        <v>275.10199999999998</v>
      </c>
      <c r="O6859" s="511">
        <v>42654</v>
      </c>
      <c r="P6859" s="512">
        <v>23</v>
      </c>
      <c r="V6859" s="504">
        <v>242.46700000000001</v>
      </c>
      <c r="AC6859" s="511">
        <f t="shared" si="213"/>
        <v>43020.916666650082</v>
      </c>
      <c r="AD6859" s="512">
        <f t="shared" si="212"/>
        <v>23</v>
      </c>
      <c r="AJ6859" s="504">
        <v>263</v>
      </c>
    </row>
    <row r="6860" spans="1:36" x14ac:dyDescent="0.2">
      <c r="A6860" s="511">
        <v>42289</v>
      </c>
      <c r="B6860" s="512">
        <v>24</v>
      </c>
      <c r="H6860" s="504">
        <v>247.90899999999999</v>
      </c>
      <c r="O6860" s="511">
        <v>42654</v>
      </c>
      <c r="P6860" s="512">
        <v>24</v>
      </c>
      <c r="V6860" s="504">
        <v>223.46799999999999</v>
      </c>
      <c r="AC6860" s="511">
        <f t="shared" si="213"/>
        <v>43020.958333316747</v>
      </c>
      <c r="AD6860" s="512">
        <f t="shared" si="212"/>
        <v>24</v>
      </c>
      <c r="AJ6860" s="504">
        <v>221</v>
      </c>
    </row>
    <row r="6861" spans="1:36" x14ac:dyDescent="0.2">
      <c r="A6861" s="511">
        <v>42290</v>
      </c>
      <c r="B6861" s="512">
        <v>1</v>
      </c>
      <c r="H6861" s="504">
        <v>229.459</v>
      </c>
      <c r="O6861" s="511">
        <v>42655</v>
      </c>
      <c r="P6861" s="512">
        <v>1</v>
      </c>
      <c r="V6861" s="504">
        <v>214.286</v>
      </c>
      <c r="AC6861" s="511">
        <f t="shared" si="213"/>
        <v>43020.999999983411</v>
      </c>
      <c r="AD6861" s="512">
        <f t="shared" si="212"/>
        <v>1</v>
      </c>
      <c r="AJ6861" s="504">
        <v>201</v>
      </c>
    </row>
    <row r="6862" spans="1:36" x14ac:dyDescent="0.2">
      <c r="A6862" s="511">
        <v>42290</v>
      </c>
      <c r="B6862" s="512">
        <v>2</v>
      </c>
      <c r="H6862" s="504">
        <v>218.11699999999999</v>
      </c>
      <c r="O6862" s="511">
        <v>42655</v>
      </c>
      <c r="P6862" s="512">
        <v>2</v>
      </c>
      <c r="V6862" s="504">
        <v>205.75399999999999</v>
      </c>
      <c r="AC6862" s="511">
        <f t="shared" si="213"/>
        <v>43021.041666650075</v>
      </c>
      <c r="AD6862" s="512">
        <f t="shared" si="212"/>
        <v>2</v>
      </c>
      <c r="AJ6862" s="504">
        <v>193</v>
      </c>
    </row>
    <row r="6863" spans="1:36" x14ac:dyDescent="0.2">
      <c r="A6863" s="511">
        <v>42290</v>
      </c>
      <c r="B6863" s="512">
        <v>3</v>
      </c>
      <c r="H6863" s="504">
        <v>211.983</v>
      </c>
      <c r="O6863" s="511">
        <v>42655</v>
      </c>
      <c r="P6863" s="512">
        <v>3</v>
      </c>
      <c r="V6863" s="504">
        <v>200.53299999999999</v>
      </c>
      <c r="AC6863" s="511">
        <f t="shared" si="213"/>
        <v>43021.083333316739</v>
      </c>
      <c r="AD6863" s="512">
        <f t="shared" si="212"/>
        <v>3</v>
      </c>
      <c r="AJ6863" s="504">
        <v>189</v>
      </c>
    </row>
    <row r="6864" spans="1:36" x14ac:dyDescent="0.2">
      <c r="A6864" s="511">
        <v>42290</v>
      </c>
      <c r="B6864" s="512">
        <v>4</v>
      </c>
      <c r="H6864" s="504">
        <v>207.95599999999999</v>
      </c>
      <c r="O6864" s="511">
        <v>42655</v>
      </c>
      <c r="P6864" s="512">
        <v>4</v>
      </c>
      <c r="V6864" s="504">
        <v>199.375</v>
      </c>
      <c r="AC6864" s="511">
        <f t="shared" si="213"/>
        <v>43021.124999983404</v>
      </c>
      <c r="AD6864" s="512">
        <f t="shared" si="212"/>
        <v>4</v>
      </c>
      <c r="AJ6864" s="504">
        <v>188</v>
      </c>
    </row>
    <row r="6865" spans="1:36" x14ac:dyDescent="0.2">
      <c r="A6865" s="511">
        <v>42290</v>
      </c>
      <c r="B6865" s="512">
        <v>5</v>
      </c>
      <c r="H6865" s="504">
        <v>210.279</v>
      </c>
      <c r="O6865" s="511">
        <v>42655</v>
      </c>
      <c r="P6865" s="512">
        <v>5</v>
      </c>
      <c r="V6865" s="504">
        <v>204.29900000000001</v>
      </c>
      <c r="AC6865" s="511">
        <f t="shared" si="213"/>
        <v>43021.166666650068</v>
      </c>
      <c r="AD6865" s="512">
        <f t="shared" si="212"/>
        <v>5</v>
      </c>
      <c r="AJ6865" s="504">
        <v>188</v>
      </c>
    </row>
    <row r="6866" spans="1:36" x14ac:dyDescent="0.2">
      <c r="A6866" s="511">
        <v>42290</v>
      </c>
      <c r="B6866" s="512">
        <v>6</v>
      </c>
      <c r="H6866" s="504">
        <v>219.346</v>
      </c>
      <c r="O6866" s="511">
        <v>42655</v>
      </c>
      <c r="P6866" s="512">
        <v>6</v>
      </c>
      <c r="V6866" s="504">
        <v>215.322</v>
      </c>
      <c r="AC6866" s="511">
        <f t="shared" si="213"/>
        <v>43021.208333316732</v>
      </c>
      <c r="AD6866" s="512">
        <f t="shared" si="212"/>
        <v>6</v>
      </c>
      <c r="AJ6866" s="504">
        <v>190</v>
      </c>
    </row>
    <row r="6867" spans="1:36" x14ac:dyDescent="0.2">
      <c r="A6867" s="511">
        <v>42290</v>
      </c>
      <c r="B6867" s="512">
        <v>7</v>
      </c>
      <c r="H6867" s="504">
        <v>239.983</v>
      </c>
      <c r="O6867" s="511">
        <v>42655</v>
      </c>
      <c r="P6867" s="512">
        <v>7</v>
      </c>
      <c r="V6867" s="504">
        <v>235.67599999999999</v>
      </c>
      <c r="AC6867" s="511">
        <f t="shared" si="213"/>
        <v>43021.249999983396</v>
      </c>
      <c r="AD6867" s="512">
        <f t="shared" si="212"/>
        <v>7</v>
      </c>
      <c r="AJ6867" s="504">
        <v>199</v>
      </c>
    </row>
    <row r="6868" spans="1:36" x14ac:dyDescent="0.2">
      <c r="A6868" s="511">
        <v>42290</v>
      </c>
      <c r="B6868" s="512">
        <v>8</v>
      </c>
      <c r="H6868" s="504">
        <v>247.67</v>
      </c>
      <c r="O6868" s="511">
        <v>42655</v>
      </c>
      <c r="P6868" s="512">
        <v>8</v>
      </c>
      <c r="V6868" s="504">
        <v>246.21600000000001</v>
      </c>
      <c r="AC6868" s="511">
        <f t="shared" si="213"/>
        <v>43021.291666650061</v>
      </c>
      <c r="AD6868" s="512">
        <f t="shared" si="212"/>
        <v>8</v>
      </c>
      <c r="AJ6868" s="504">
        <v>212</v>
      </c>
    </row>
    <row r="6869" spans="1:36" x14ac:dyDescent="0.2">
      <c r="A6869" s="511">
        <v>42290</v>
      </c>
      <c r="B6869" s="512">
        <v>9</v>
      </c>
      <c r="H6869" s="504">
        <v>251.19499999999999</v>
      </c>
      <c r="O6869" s="511">
        <v>42655</v>
      </c>
      <c r="P6869" s="512">
        <v>9</v>
      </c>
      <c r="V6869" s="504">
        <v>244.10300000000001</v>
      </c>
      <c r="AC6869" s="511">
        <f t="shared" si="213"/>
        <v>43021.333333316725</v>
      </c>
      <c r="AD6869" s="512">
        <f t="shared" si="212"/>
        <v>9</v>
      </c>
      <c r="AJ6869" s="504">
        <v>223</v>
      </c>
    </row>
    <row r="6870" spans="1:36" x14ac:dyDescent="0.2">
      <c r="A6870" s="511">
        <v>42290</v>
      </c>
      <c r="B6870" s="512">
        <v>10</v>
      </c>
      <c r="H6870" s="504">
        <v>259.89100000000002</v>
      </c>
      <c r="O6870" s="511">
        <v>42655</v>
      </c>
      <c r="P6870" s="512">
        <v>10</v>
      </c>
      <c r="V6870" s="504">
        <v>247.625</v>
      </c>
      <c r="AC6870" s="511">
        <f t="shared" si="213"/>
        <v>43021.374999983389</v>
      </c>
      <c r="AD6870" s="512">
        <f t="shared" ref="AD6870:AD6933" si="214">B6870</f>
        <v>10</v>
      </c>
      <c r="AJ6870" s="504">
        <v>233</v>
      </c>
    </row>
    <row r="6871" spans="1:36" x14ac:dyDescent="0.2">
      <c r="A6871" s="511">
        <v>42290</v>
      </c>
      <c r="B6871" s="512">
        <v>11</v>
      </c>
      <c r="H6871" s="504">
        <v>271.88400000000001</v>
      </c>
      <c r="O6871" s="511">
        <v>42655</v>
      </c>
      <c r="P6871" s="512">
        <v>11</v>
      </c>
      <c r="V6871" s="504">
        <v>249.131</v>
      </c>
      <c r="AC6871" s="511">
        <f t="shared" ref="AC6871:AC6934" si="215">AC6870+1/24</f>
        <v>43021.416666650053</v>
      </c>
      <c r="AD6871" s="512">
        <f t="shared" si="214"/>
        <v>11</v>
      </c>
      <c r="AJ6871" s="504">
        <v>251</v>
      </c>
    </row>
    <row r="6872" spans="1:36" x14ac:dyDescent="0.2">
      <c r="A6872" s="511">
        <v>42290</v>
      </c>
      <c r="B6872" s="512">
        <v>12</v>
      </c>
      <c r="H6872" s="504">
        <v>286.76900000000001</v>
      </c>
      <c r="O6872" s="511">
        <v>42655</v>
      </c>
      <c r="P6872" s="512">
        <v>12</v>
      </c>
      <c r="V6872" s="504">
        <v>251.483</v>
      </c>
      <c r="AC6872" s="511">
        <f t="shared" si="215"/>
        <v>43021.458333316717</v>
      </c>
      <c r="AD6872" s="512">
        <f t="shared" si="214"/>
        <v>12</v>
      </c>
      <c r="AJ6872" s="504">
        <v>269</v>
      </c>
    </row>
    <row r="6873" spans="1:36" x14ac:dyDescent="0.2">
      <c r="A6873" s="511">
        <v>42290</v>
      </c>
      <c r="B6873" s="512">
        <v>13</v>
      </c>
      <c r="H6873" s="504">
        <v>306.995</v>
      </c>
      <c r="O6873" s="511">
        <v>42655</v>
      </c>
      <c r="P6873" s="512">
        <v>13</v>
      </c>
      <c r="V6873" s="504">
        <v>255.92699999999999</v>
      </c>
      <c r="AC6873" s="511">
        <f t="shared" si="215"/>
        <v>43021.499999983382</v>
      </c>
      <c r="AD6873" s="512">
        <f t="shared" si="214"/>
        <v>13</v>
      </c>
      <c r="AJ6873" s="504">
        <v>285</v>
      </c>
    </row>
    <row r="6874" spans="1:36" x14ac:dyDescent="0.2">
      <c r="A6874" s="511">
        <v>42290</v>
      </c>
      <c r="B6874" s="512">
        <v>14</v>
      </c>
      <c r="H6874" s="504">
        <v>337.46100000000001</v>
      </c>
      <c r="O6874" s="511">
        <v>42655</v>
      </c>
      <c r="P6874" s="512">
        <v>14</v>
      </c>
      <c r="V6874" s="504">
        <v>263.637</v>
      </c>
      <c r="AC6874" s="511">
        <f t="shared" si="215"/>
        <v>43021.541666650046</v>
      </c>
      <c r="AD6874" s="512">
        <f t="shared" si="214"/>
        <v>14</v>
      </c>
      <c r="AJ6874" s="504">
        <v>306</v>
      </c>
    </row>
    <row r="6875" spans="1:36" x14ac:dyDescent="0.2">
      <c r="A6875" s="511">
        <v>42290</v>
      </c>
      <c r="B6875" s="512">
        <v>15</v>
      </c>
      <c r="H6875" s="504">
        <v>361.03899999999999</v>
      </c>
      <c r="O6875" s="511">
        <v>42655</v>
      </c>
      <c r="P6875" s="512">
        <v>15</v>
      </c>
      <c r="V6875" s="504">
        <v>269.40199999999999</v>
      </c>
      <c r="AC6875" s="511">
        <f t="shared" si="215"/>
        <v>43021.58333331671</v>
      </c>
      <c r="AD6875" s="512">
        <f t="shared" si="214"/>
        <v>15</v>
      </c>
      <c r="AJ6875" s="504">
        <v>332</v>
      </c>
    </row>
    <row r="6876" spans="1:36" x14ac:dyDescent="0.2">
      <c r="A6876" s="511">
        <v>42290</v>
      </c>
      <c r="B6876" s="512">
        <v>16</v>
      </c>
      <c r="H6876" s="504">
        <v>382.25200000000001</v>
      </c>
      <c r="O6876" s="511">
        <v>42655</v>
      </c>
      <c r="P6876" s="512">
        <v>16</v>
      </c>
      <c r="V6876" s="504">
        <v>276.18700000000001</v>
      </c>
      <c r="AC6876" s="511">
        <f t="shared" si="215"/>
        <v>43021.624999983374</v>
      </c>
      <c r="AD6876" s="512">
        <f t="shared" si="214"/>
        <v>16</v>
      </c>
      <c r="AJ6876" s="504">
        <v>351</v>
      </c>
    </row>
    <row r="6877" spans="1:36" x14ac:dyDescent="0.2">
      <c r="A6877" s="511">
        <v>42290</v>
      </c>
      <c r="B6877" s="512">
        <v>17</v>
      </c>
      <c r="H6877" s="504">
        <v>394.34899999999999</v>
      </c>
      <c r="O6877" s="511">
        <v>42655</v>
      </c>
      <c r="P6877" s="512">
        <v>17</v>
      </c>
      <c r="V6877" s="504">
        <v>276.88099999999997</v>
      </c>
      <c r="AC6877" s="511">
        <f t="shared" si="215"/>
        <v>43021.666666650039</v>
      </c>
      <c r="AD6877" s="512">
        <f t="shared" si="214"/>
        <v>17</v>
      </c>
      <c r="AJ6877" s="504">
        <v>361</v>
      </c>
    </row>
    <row r="6878" spans="1:36" x14ac:dyDescent="0.2">
      <c r="A6878" s="511">
        <v>42290</v>
      </c>
      <c r="B6878" s="512">
        <v>18</v>
      </c>
      <c r="H6878" s="504">
        <v>387.226</v>
      </c>
      <c r="O6878" s="511">
        <v>42655</v>
      </c>
      <c r="P6878" s="512">
        <v>18</v>
      </c>
      <c r="V6878" s="504">
        <v>272.81</v>
      </c>
      <c r="AC6878" s="511">
        <f t="shared" si="215"/>
        <v>43021.708333316703</v>
      </c>
      <c r="AD6878" s="512">
        <f t="shared" si="214"/>
        <v>18</v>
      </c>
      <c r="AJ6878" s="504">
        <v>363</v>
      </c>
    </row>
    <row r="6879" spans="1:36" x14ac:dyDescent="0.2">
      <c r="A6879" s="511">
        <v>42290</v>
      </c>
      <c r="B6879" s="512">
        <v>19</v>
      </c>
      <c r="H6879" s="504">
        <v>373.39699999999999</v>
      </c>
      <c r="O6879" s="511">
        <v>42655</v>
      </c>
      <c r="P6879" s="512">
        <v>19</v>
      </c>
      <c r="V6879" s="504">
        <v>277.72000000000003</v>
      </c>
      <c r="AC6879" s="511">
        <f t="shared" si="215"/>
        <v>43021.749999983367</v>
      </c>
      <c r="AD6879" s="512">
        <f t="shared" si="214"/>
        <v>19</v>
      </c>
      <c r="AJ6879" s="504">
        <v>356</v>
      </c>
    </row>
    <row r="6880" spans="1:36" x14ac:dyDescent="0.2">
      <c r="A6880" s="511">
        <v>42290</v>
      </c>
      <c r="B6880" s="512">
        <v>20</v>
      </c>
      <c r="H6880" s="504">
        <v>371.23899999999998</v>
      </c>
      <c r="O6880" s="511">
        <v>42655</v>
      </c>
      <c r="P6880" s="512">
        <v>20</v>
      </c>
      <c r="V6880" s="504">
        <v>283.09500000000003</v>
      </c>
      <c r="AC6880" s="511">
        <f t="shared" si="215"/>
        <v>43021.791666650031</v>
      </c>
      <c r="AD6880" s="512">
        <f t="shared" si="214"/>
        <v>20</v>
      </c>
      <c r="AJ6880" s="504">
        <v>357</v>
      </c>
    </row>
    <row r="6881" spans="1:36" x14ac:dyDescent="0.2">
      <c r="A6881" s="511">
        <v>42290</v>
      </c>
      <c r="B6881" s="512">
        <v>21</v>
      </c>
      <c r="H6881" s="504">
        <v>353.50200000000001</v>
      </c>
      <c r="O6881" s="511">
        <v>42655</v>
      </c>
      <c r="P6881" s="512">
        <v>21</v>
      </c>
      <c r="V6881" s="504">
        <v>275.62</v>
      </c>
      <c r="AC6881" s="511">
        <f t="shared" si="215"/>
        <v>43021.833333316696</v>
      </c>
      <c r="AD6881" s="512">
        <f t="shared" si="214"/>
        <v>21</v>
      </c>
      <c r="AJ6881" s="504">
        <v>347</v>
      </c>
    </row>
    <row r="6882" spans="1:36" x14ac:dyDescent="0.2">
      <c r="A6882" s="511">
        <v>42290</v>
      </c>
      <c r="B6882" s="512">
        <v>22</v>
      </c>
      <c r="H6882" s="504">
        <v>329.75700000000001</v>
      </c>
      <c r="O6882" s="511">
        <v>42655</v>
      </c>
      <c r="P6882" s="512">
        <v>22</v>
      </c>
      <c r="V6882" s="504">
        <v>260.99599999999998</v>
      </c>
      <c r="AC6882" s="511">
        <f t="shared" si="215"/>
        <v>43021.87499998336</v>
      </c>
      <c r="AD6882" s="512">
        <f t="shared" si="214"/>
        <v>22</v>
      </c>
      <c r="AJ6882" s="504">
        <v>312</v>
      </c>
    </row>
    <row r="6883" spans="1:36" x14ac:dyDescent="0.2">
      <c r="A6883" s="511">
        <v>42290</v>
      </c>
      <c r="B6883" s="512">
        <v>23</v>
      </c>
      <c r="H6883" s="504">
        <v>296.95800000000003</v>
      </c>
      <c r="O6883" s="511">
        <v>42655</v>
      </c>
      <c r="P6883" s="512">
        <v>23</v>
      </c>
      <c r="V6883" s="504">
        <v>239.72900000000001</v>
      </c>
      <c r="AC6883" s="511">
        <f t="shared" si="215"/>
        <v>43021.916666650024</v>
      </c>
      <c r="AD6883" s="512">
        <f t="shared" si="214"/>
        <v>23</v>
      </c>
      <c r="AJ6883" s="504">
        <v>275</v>
      </c>
    </row>
    <row r="6884" spans="1:36" x14ac:dyDescent="0.2">
      <c r="A6884" s="511">
        <v>42290</v>
      </c>
      <c r="B6884" s="512">
        <v>24</v>
      </c>
      <c r="H6884" s="504">
        <v>265.56799999999998</v>
      </c>
      <c r="O6884" s="511">
        <v>42655</v>
      </c>
      <c r="P6884" s="512">
        <v>24</v>
      </c>
      <c r="V6884" s="504">
        <v>219.01599999999999</v>
      </c>
      <c r="AC6884" s="511">
        <f t="shared" si="215"/>
        <v>43021.958333316688</v>
      </c>
      <c r="AD6884" s="512">
        <f t="shared" si="214"/>
        <v>24</v>
      </c>
      <c r="AJ6884" s="504">
        <v>231</v>
      </c>
    </row>
    <row r="6885" spans="1:36" x14ac:dyDescent="0.2">
      <c r="A6885" s="511">
        <v>42291</v>
      </c>
      <c r="B6885" s="512">
        <v>1</v>
      </c>
      <c r="H6885" s="504">
        <v>241.75700000000001</v>
      </c>
      <c r="O6885" s="511">
        <v>42656</v>
      </c>
      <c r="P6885" s="512">
        <v>1</v>
      </c>
      <c r="V6885" s="504">
        <v>207.501</v>
      </c>
      <c r="AC6885" s="511">
        <f t="shared" si="215"/>
        <v>43021.999999983353</v>
      </c>
      <c r="AD6885" s="512">
        <f t="shared" si="214"/>
        <v>1</v>
      </c>
      <c r="AJ6885" s="504">
        <v>206</v>
      </c>
    </row>
    <row r="6886" spans="1:36" x14ac:dyDescent="0.2">
      <c r="A6886" s="511">
        <v>42291</v>
      </c>
      <c r="B6886" s="512">
        <v>2</v>
      </c>
      <c r="H6886" s="504">
        <v>227.51300000000001</v>
      </c>
      <c r="O6886" s="511">
        <v>42656</v>
      </c>
      <c r="P6886" s="512">
        <v>2</v>
      </c>
      <c r="V6886" s="504">
        <v>199.91</v>
      </c>
      <c r="AC6886" s="511">
        <f t="shared" si="215"/>
        <v>43022.041666650017</v>
      </c>
      <c r="AD6886" s="512">
        <f t="shared" si="214"/>
        <v>2</v>
      </c>
      <c r="AJ6886" s="504">
        <v>195</v>
      </c>
    </row>
    <row r="6887" spans="1:36" x14ac:dyDescent="0.2">
      <c r="A6887" s="511">
        <v>42291</v>
      </c>
      <c r="B6887" s="512">
        <v>3</v>
      </c>
      <c r="H6887" s="504">
        <v>218.99799999999999</v>
      </c>
      <c r="O6887" s="511">
        <v>42656</v>
      </c>
      <c r="P6887" s="512">
        <v>3</v>
      </c>
      <c r="V6887" s="504">
        <v>195.28100000000001</v>
      </c>
      <c r="AC6887" s="511">
        <f t="shared" si="215"/>
        <v>43022.083333316681</v>
      </c>
      <c r="AD6887" s="512">
        <f t="shared" si="214"/>
        <v>3</v>
      </c>
      <c r="AJ6887" s="504">
        <v>191</v>
      </c>
    </row>
    <row r="6888" spans="1:36" x14ac:dyDescent="0.2">
      <c r="A6888" s="511">
        <v>42291</v>
      </c>
      <c r="B6888" s="512">
        <v>4</v>
      </c>
      <c r="H6888" s="504">
        <v>214.054</v>
      </c>
      <c r="O6888" s="511">
        <v>42656</v>
      </c>
      <c r="P6888" s="512">
        <v>4</v>
      </c>
      <c r="V6888" s="504">
        <v>194.429</v>
      </c>
      <c r="AC6888" s="511">
        <f t="shared" si="215"/>
        <v>43022.124999983345</v>
      </c>
      <c r="AD6888" s="512">
        <f t="shared" si="214"/>
        <v>4</v>
      </c>
      <c r="AJ6888" s="504">
        <v>189</v>
      </c>
    </row>
    <row r="6889" spans="1:36" x14ac:dyDescent="0.2">
      <c r="A6889" s="511">
        <v>42291</v>
      </c>
      <c r="B6889" s="512">
        <v>5</v>
      </c>
      <c r="H6889" s="504">
        <v>215.13499999999999</v>
      </c>
      <c r="O6889" s="511">
        <v>42656</v>
      </c>
      <c r="P6889" s="512">
        <v>5</v>
      </c>
      <c r="V6889" s="504">
        <v>196.51400000000001</v>
      </c>
      <c r="AC6889" s="511">
        <f t="shared" si="215"/>
        <v>43022.16666665001</v>
      </c>
      <c r="AD6889" s="512">
        <f t="shared" si="214"/>
        <v>5</v>
      </c>
      <c r="AJ6889" s="504">
        <v>189</v>
      </c>
    </row>
    <row r="6890" spans="1:36" x14ac:dyDescent="0.2">
      <c r="A6890" s="511">
        <v>42291</v>
      </c>
      <c r="B6890" s="512">
        <v>6</v>
      </c>
      <c r="H6890" s="504">
        <v>223.57499999999999</v>
      </c>
      <c r="O6890" s="511">
        <v>42656</v>
      </c>
      <c r="P6890" s="512">
        <v>6</v>
      </c>
      <c r="V6890" s="504">
        <v>209.05500000000001</v>
      </c>
      <c r="AC6890" s="511">
        <f t="shared" si="215"/>
        <v>43022.208333316674</v>
      </c>
      <c r="AD6890" s="512">
        <f t="shared" si="214"/>
        <v>6</v>
      </c>
      <c r="AJ6890" s="504">
        <v>191</v>
      </c>
    </row>
    <row r="6891" spans="1:36" x14ac:dyDescent="0.2">
      <c r="A6891" s="511">
        <v>42291</v>
      </c>
      <c r="B6891" s="512">
        <v>7</v>
      </c>
      <c r="H6891" s="504">
        <v>243.31899999999999</v>
      </c>
      <c r="O6891" s="511">
        <v>42656</v>
      </c>
      <c r="P6891" s="512">
        <v>7</v>
      </c>
      <c r="V6891" s="504">
        <v>229.035</v>
      </c>
      <c r="AC6891" s="511">
        <f t="shared" si="215"/>
        <v>43022.249999983338</v>
      </c>
      <c r="AD6891" s="512">
        <f t="shared" si="214"/>
        <v>7</v>
      </c>
      <c r="AJ6891" s="504">
        <v>200</v>
      </c>
    </row>
    <row r="6892" spans="1:36" x14ac:dyDescent="0.2">
      <c r="A6892" s="511">
        <v>42291</v>
      </c>
      <c r="B6892" s="512">
        <v>8</v>
      </c>
      <c r="H6892" s="504">
        <v>250.34800000000001</v>
      </c>
      <c r="O6892" s="511">
        <v>42656</v>
      </c>
      <c r="P6892" s="512">
        <v>8</v>
      </c>
      <c r="V6892" s="504">
        <v>236.43100000000001</v>
      </c>
      <c r="AC6892" s="511">
        <f t="shared" si="215"/>
        <v>43022.291666650002</v>
      </c>
      <c r="AD6892" s="512">
        <f t="shared" si="214"/>
        <v>8</v>
      </c>
      <c r="AJ6892" s="504">
        <v>207</v>
      </c>
    </row>
    <row r="6893" spans="1:36" x14ac:dyDescent="0.2">
      <c r="A6893" s="511">
        <v>42291</v>
      </c>
      <c r="B6893" s="512">
        <v>9</v>
      </c>
      <c r="H6893" s="504">
        <v>252.66800000000001</v>
      </c>
      <c r="O6893" s="511">
        <v>42656</v>
      </c>
      <c r="P6893" s="512">
        <v>9</v>
      </c>
      <c r="V6893" s="504">
        <v>234.09399999999999</v>
      </c>
      <c r="AC6893" s="511">
        <f t="shared" si="215"/>
        <v>43022.333333316667</v>
      </c>
      <c r="AD6893" s="512">
        <f t="shared" si="214"/>
        <v>9</v>
      </c>
      <c r="AJ6893" s="504">
        <v>210</v>
      </c>
    </row>
    <row r="6894" spans="1:36" x14ac:dyDescent="0.2">
      <c r="A6894" s="511">
        <v>42291</v>
      </c>
      <c r="B6894" s="512">
        <v>10</v>
      </c>
      <c r="H6894" s="504">
        <v>264.00299999999999</v>
      </c>
      <c r="O6894" s="511">
        <v>42656</v>
      </c>
      <c r="P6894" s="512">
        <v>10</v>
      </c>
      <c r="V6894" s="504">
        <v>243.08699999999999</v>
      </c>
      <c r="AC6894" s="511">
        <f t="shared" si="215"/>
        <v>43022.374999983331</v>
      </c>
      <c r="AD6894" s="512">
        <f t="shared" si="214"/>
        <v>10</v>
      </c>
      <c r="AJ6894" s="504">
        <v>220</v>
      </c>
    </row>
    <row r="6895" spans="1:36" x14ac:dyDescent="0.2">
      <c r="A6895" s="511">
        <v>42291</v>
      </c>
      <c r="B6895" s="512">
        <v>11</v>
      </c>
      <c r="H6895" s="504">
        <v>276.21899999999999</v>
      </c>
      <c r="O6895" s="511">
        <v>42656</v>
      </c>
      <c r="P6895" s="512">
        <v>11</v>
      </c>
      <c r="V6895" s="504">
        <v>242.15600000000001</v>
      </c>
      <c r="AC6895" s="511">
        <f t="shared" si="215"/>
        <v>43022.416666649995</v>
      </c>
      <c r="AD6895" s="512">
        <f t="shared" si="214"/>
        <v>11</v>
      </c>
      <c r="AJ6895" s="504">
        <v>235</v>
      </c>
    </row>
    <row r="6896" spans="1:36" x14ac:dyDescent="0.2">
      <c r="A6896" s="511">
        <v>42291</v>
      </c>
      <c r="B6896" s="512">
        <v>12</v>
      </c>
      <c r="H6896" s="504">
        <v>292.94600000000003</v>
      </c>
      <c r="O6896" s="511">
        <v>42656</v>
      </c>
      <c r="P6896" s="512">
        <v>12</v>
      </c>
      <c r="V6896" s="504">
        <v>243.16</v>
      </c>
      <c r="AC6896" s="511">
        <f t="shared" si="215"/>
        <v>43022.458333316659</v>
      </c>
      <c r="AD6896" s="512">
        <f t="shared" si="214"/>
        <v>12</v>
      </c>
      <c r="AJ6896" s="504">
        <v>252</v>
      </c>
    </row>
    <row r="6897" spans="1:36" x14ac:dyDescent="0.2">
      <c r="A6897" s="511">
        <v>42291</v>
      </c>
      <c r="B6897" s="512">
        <v>13</v>
      </c>
      <c r="H6897" s="504">
        <v>311.12900000000002</v>
      </c>
      <c r="O6897" s="511">
        <v>42656</v>
      </c>
      <c r="P6897" s="512">
        <v>13</v>
      </c>
      <c r="V6897" s="504">
        <v>249.13</v>
      </c>
      <c r="AC6897" s="511">
        <f t="shared" si="215"/>
        <v>43022.499999983324</v>
      </c>
      <c r="AD6897" s="512">
        <f t="shared" si="214"/>
        <v>13</v>
      </c>
      <c r="AJ6897" s="504">
        <v>268</v>
      </c>
    </row>
    <row r="6898" spans="1:36" x14ac:dyDescent="0.2">
      <c r="A6898" s="511">
        <v>42291</v>
      </c>
      <c r="B6898" s="512">
        <v>14</v>
      </c>
      <c r="H6898" s="504">
        <v>324.59500000000003</v>
      </c>
      <c r="O6898" s="511">
        <v>42656</v>
      </c>
      <c r="P6898" s="512">
        <v>14</v>
      </c>
      <c r="V6898" s="504">
        <v>256.31900000000002</v>
      </c>
      <c r="AC6898" s="511">
        <f t="shared" si="215"/>
        <v>43022.541666649988</v>
      </c>
      <c r="AD6898" s="512">
        <f t="shared" si="214"/>
        <v>14</v>
      </c>
      <c r="AJ6898" s="504">
        <v>283</v>
      </c>
    </row>
    <row r="6899" spans="1:36" x14ac:dyDescent="0.2">
      <c r="A6899" s="511">
        <v>42291</v>
      </c>
      <c r="B6899" s="512">
        <v>15</v>
      </c>
      <c r="H6899" s="504">
        <v>337.24200000000002</v>
      </c>
      <c r="O6899" s="511">
        <v>42656</v>
      </c>
      <c r="P6899" s="512">
        <v>15</v>
      </c>
      <c r="V6899" s="504">
        <v>259.642</v>
      </c>
      <c r="AC6899" s="511">
        <f t="shared" si="215"/>
        <v>43022.583333316652</v>
      </c>
      <c r="AD6899" s="512">
        <f t="shared" si="214"/>
        <v>15</v>
      </c>
      <c r="AJ6899" s="504">
        <v>296</v>
      </c>
    </row>
    <row r="6900" spans="1:36" x14ac:dyDescent="0.2">
      <c r="A6900" s="511">
        <v>42291</v>
      </c>
      <c r="B6900" s="512">
        <v>16</v>
      </c>
      <c r="H6900" s="504">
        <v>353.30399999999997</v>
      </c>
      <c r="O6900" s="511">
        <v>42656</v>
      </c>
      <c r="P6900" s="512">
        <v>16</v>
      </c>
      <c r="V6900" s="504">
        <v>261.64299999999997</v>
      </c>
      <c r="AC6900" s="511">
        <f t="shared" si="215"/>
        <v>43022.624999983316</v>
      </c>
      <c r="AD6900" s="512">
        <f t="shared" si="214"/>
        <v>16</v>
      </c>
      <c r="AJ6900" s="504">
        <v>310</v>
      </c>
    </row>
    <row r="6901" spans="1:36" x14ac:dyDescent="0.2">
      <c r="A6901" s="511">
        <v>42291</v>
      </c>
      <c r="B6901" s="512">
        <v>17</v>
      </c>
      <c r="H6901" s="504">
        <v>352.88099999999997</v>
      </c>
      <c r="O6901" s="511">
        <v>42656</v>
      </c>
      <c r="P6901" s="512">
        <v>17</v>
      </c>
      <c r="V6901" s="504">
        <v>258.23700000000002</v>
      </c>
      <c r="AC6901" s="511">
        <f t="shared" si="215"/>
        <v>43022.66666664998</v>
      </c>
      <c r="AD6901" s="512">
        <f t="shared" si="214"/>
        <v>17</v>
      </c>
      <c r="AJ6901" s="504">
        <v>311</v>
      </c>
    </row>
    <row r="6902" spans="1:36" x14ac:dyDescent="0.2">
      <c r="A6902" s="511">
        <v>42291</v>
      </c>
      <c r="B6902" s="512">
        <v>18</v>
      </c>
      <c r="H6902" s="504">
        <v>345.54500000000002</v>
      </c>
      <c r="O6902" s="511">
        <v>42656</v>
      </c>
      <c r="P6902" s="512">
        <v>18</v>
      </c>
      <c r="V6902" s="504">
        <v>253.83</v>
      </c>
      <c r="AC6902" s="511">
        <f t="shared" si="215"/>
        <v>43022.708333316645</v>
      </c>
      <c r="AD6902" s="512">
        <f t="shared" si="214"/>
        <v>18</v>
      </c>
      <c r="AJ6902" s="504">
        <v>303</v>
      </c>
    </row>
    <row r="6903" spans="1:36" x14ac:dyDescent="0.2">
      <c r="A6903" s="511">
        <v>42291</v>
      </c>
      <c r="B6903" s="512">
        <v>19</v>
      </c>
      <c r="H6903" s="504">
        <v>343.07</v>
      </c>
      <c r="O6903" s="511">
        <v>42656</v>
      </c>
      <c r="P6903" s="512">
        <v>19</v>
      </c>
      <c r="V6903" s="504">
        <v>262.048</v>
      </c>
      <c r="AC6903" s="511">
        <f t="shared" si="215"/>
        <v>43022.749999983309</v>
      </c>
      <c r="AD6903" s="512">
        <f t="shared" si="214"/>
        <v>19</v>
      </c>
      <c r="AJ6903" s="504">
        <v>300</v>
      </c>
    </row>
    <row r="6904" spans="1:36" x14ac:dyDescent="0.2">
      <c r="A6904" s="511">
        <v>42291</v>
      </c>
      <c r="B6904" s="512">
        <v>20</v>
      </c>
      <c r="H6904" s="504">
        <v>345.26</v>
      </c>
      <c r="O6904" s="511">
        <v>42656</v>
      </c>
      <c r="P6904" s="512">
        <v>20</v>
      </c>
      <c r="V6904" s="504">
        <v>267.55700000000002</v>
      </c>
      <c r="AC6904" s="511">
        <f t="shared" si="215"/>
        <v>43022.791666649973</v>
      </c>
      <c r="AD6904" s="512">
        <f t="shared" si="214"/>
        <v>20</v>
      </c>
      <c r="AJ6904" s="504">
        <v>307</v>
      </c>
    </row>
    <row r="6905" spans="1:36" x14ac:dyDescent="0.2">
      <c r="A6905" s="511">
        <v>42291</v>
      </c>
      <c r="B6905" s="512">
        <v>21</v>
      </c>
      <c r="H6905" s="504">
        <v>333.42</v>
      </c>
      <c r="O6905" s="511">
        <v>42656</v>
      </c>
      <c r="P6905" s="512">
        <v>21</v>
      </c>
      <c r="V6905" s="504">
        <v>262.15699999999998</v>
      </c>
      <c r="AC6905" s="511">
        <f t="shared" si="215"/>
        <v>43022.833333316637</v>
      </c>
      <c r="AD6905" s="512">
        <f t="shared" si="214"/>
        <v>21</v>
      </c>
      <c r="AJ6905" s="504">
        <v>303</v>
      </c>
    </row>
    <row r="6906" spans="1:36" x14ac:dyDescent="0.2">
      <c r="A6906" s="511">
        <v>42291</v>
      </c>
      <c r="B6906" s="512">
        <v>22</v>
      </c>
      <c r="H6906" s="504">
        <v>314.08199999999999</v>
      </c>
      <c r="O6906" s="511">
        <v>42656</v>
      </c>
      <c r="P6906" s="512">
        <v>22</v>
      </c>
      <c r="V6906" s="504">
        <v>249.31700000000001</v>
      </c>
      <c r="AC6906" s="511">
        <f t="shared" si="215"/>
        <v>43022.874999983302</v>
      </c>
      <c r="AD6906" s="512">
        <f t="shared" si="214"/>
        <v>22</v>
      </c>
      <c r="AJ6906" s="504">
        <v>279</v>
      </c>
    </row>
    <row r="6907" spans="1:36" x14ac:dyDescent="0.2">
      <c r="A6907" s="511">
        <v>42291</v>
      </c>
      <c r="B6907" s="512">
        <v>23</v>
      </c>
      <c r="H6907" s="504">
        <v>286.81200000000001</v>
      </c>
      <c r="O6907" s="511">
        <v>42656</v>
      </c>
      <c r="P6907" s="512">
        <v>23</v>
      </c>
      <c r="V6907" s="504">
        <v>231.47800000000001</v>
      </c>
      <c r="AC6907" s="511">
        <f t="shared" si="215"/>
        <v>43022.916666649966</v>
      </c>
      <c r="AD6907" s="512">
        <f t="shared" si="214"/>
        <v>23</v>
      </c>
      <c r="AJ6907" s="504">
        <v>245</v>
      </c>
    </row>
    <row r="6908" spans="1:36" x14ac:dyDescent="0.2">
      <c r="A6908" s="511">
        <v>42291</v>
      </c>
      <c r="B6908" s="512">
        <v>24</v>
      </c>
      <c r="H6908" s="504">
        <v>260.34800000000001</v>
      </c>
      <c r="O6908" s="511">
        <v>42656</v>
      </c>
      <c r="P6908" s="512">
        <v>24</v>
      </c>
      <c r="V6908" s="504">
        <v>213.602</v>
      </c>
      <c r="AC6908" s="511">
        <f t="shared" si="215"/>
        <v>43022.95833331663</v>
      </c>
      <c r="AD6908" s="512">
        <f t="shared" si="214"/>
        <v>24</v>
      </c>
      <c r="AJ6908" s="504">
        <v>213</v>
      </c>
    </row>
    <row r="6909" spans="1:36" x14ac:dyDescent="0.2">
      <c r="A6909" s="511">
        <v>42292</v>
      </c>
      <c r="B6909" s="512">
        <v>1</v>
      </c>
      <c r="H6909" s="504">
        <v>242.191</v>
      </c>
      <c r="O6909" s="511">
        <v>42657</v>
      </c>
      <c r="P6909" s="512">
        <v>1</v>
      </c>
      <c r="V6909" s="504">
        <v>202.21199999999999</v>
      </c>
      <c r="AC6909" s="511">
        <f t="shared" si="215"/>
        <v>43022.999999983294</v>
      </c>
      <c r="AD6909" s="512">
        <f t="shared" si="214"/>
        <v>1</v>
      </c>
      <c r="AJ6909" s="504">
        <v>199</v>
      </c>
    </row>
    <row r="6910" spans="1:36" x14ac:dyDescent="0.2">
      <c r="A6910" s="511">
        <v>42292</v>
      </c>
      <c r="B6910" s="512">
        <v>2</v>
      </c>
      <c r="H6910" s="504">
        <v>229.89400000000001</v>
      </c>
      <c r="O6910" s="511">
        <v>42657</v>
      </c>
      <c r="P6910" s="512">
        <v>2</v>
      </c>
      <c r="V6910" s="504">
        <v>195.45099999999999</v>
      </c>
      <c r="AC6910" s="511">
        <f t="shared" si="215"/>
        <v>43023.041666649959</v>
      </c>
      <c r="AD6910" s="512">
        <f t="shared" si="214"/>
        <v>2</v>
      </c>
      <c r="AJ6910" s="504">
        <v>191</v>
      </c>
    </row>
    <row r="6911" spans="1:36" x14ac:dyDescent="0.2">
      <c r="A6911" s="511">
        <v>42292</v>
      </c>
      <c r="B6911" s="512">
        <v>3</v>
      </c>
      <c r="H6911" s="504">
        <v>220.89699999999999</v>
      </c>
      <c r="O6911" s="511">
        <v>42657</v>
      </c>
      <c r="P6911" s="512">
        <v>3</v>
      </c>
      <c r="V6911" s="504">
        <v>192.21100000000001</v>
      </c>
      <c r="AC6911" s="511">
        <f t="shared" si="215"/>
        <v>43023.083333316623</v>
      </c>
      <c r="AD6911" s="512">
        <f t="shared" si="214"/>
        <v>3</v>
      </c>
      <c r="AJ6911" s="504">
        <v>188</v>
      </c>
    </row>
    <row r="6912" spans="1:36" x14ac:dyDescent="0.2">
      <c r="A6912" s="511">
        <v>42292</v>
      </c>
      <c r="B6912" s="512">
        <v>4</v>
      </c>
      <c r="H6912" s="504">
        <v>218.96</v>
      </c>
      <c r="O6912" s="511">
        <v>42657</v>
      </c>
      <c r="P6912" s="512">
        <v>4</v>
      </c>
      <c r="V6912" s="504">
        <v>190.178</v>
      </c>
      <c r="AC6912" s="511">
        <f t="shared" si="215"/>
        <v>43023.124999983287</v>
      </c>
      <c r="AD6912" s="512">
        <f t="shared" si="214"/>
        <v>4</v>
      </c>
      <c r="AJ6912" s="504">
        <v>186</v>
      </c>
    </row>
    <row r="6913" spans="1:36" x14ac:dyDescent="0.2">
      <c r="A6913" s="511">
        <v>42292</v>
      </c>
      <c r="B6913" s="512">
        <v>5</v>
      </c>
      <c r="H6913" s="504">
        <v>219.892</v>
      </c>
      <c r="O6913" s="511">
        <v>42657</v>
      </c>
      <c r="P6913" s="512">
        <v>5</v>
      </c>
      <c r="V6913" s="504">
        <v>193.77500000000001</v>
      </c>
      <c r="AC6913" s="511">
        <f t="shared" si="215"/>
        <v>43023.166666649951</v>
      </c>
      <c r="AD6913" s="512">
        <f t="shared" si="214"/>
        <v>5</v>
      </c>
      <c r="AJ6913" s="504">
        <v>186</v>
      </c>
    </row>
    <row r="6914" spans="1:36" x14ac:dyDescent="0.2">
      <c r="A6914" s="511">
        <v>42292</v>
      </c>
      <c r="B6914" s="512">
        <v>6</v>
      </c>
      <c r="H6914" s="504">
        <v>228.27500000000001</v>
      </c>
      <c r="O6914" s="511">
        <v>42657</v>
      </c>
      <c r="P6914" s="512">
        <v>6</v>
      </c>
      <c r="V6914" s="504">
        <v>205.17400000000001</v>
      </c>
      <c r="AC6914" s="511">
        <f t="shared" si="215"/>
        <v>43023.208333316616</v>
      </c>
      <c r="AD6914" s="512">
        <f t="shared" si="214"/>
        <v>6</v>
      </c>
      <c r="AJ6914" s="504">
        <v>189</v>
      </c>
    </row>
    <row r="6915" spans="1:36" x14ac:dyDescent="0.2">
      <c r="A6915" s="511">
        <v>42292</v>
      </c>
      <c r="B6915" s="512">
        <v>7</v>
      </c>
      <c r="H6915" s="504">
        <v>248.661</v>
      </c>
      <c r="O6915" s="511">
        <v>42657</v>
      </c>
      <c r="P6915" s="512">
        <v>7</v>
      </c>
      <c r="V6915" s="504">
        <v>226.23599999999999</v>
      </c>
      <c r="AC6915" s="511">
        <f t="shared" si="215"/>
        <v>43023.24999998328</v>
      </c>
      <c r="AD6915" s="512">
        <f t="shared" si="214"/>
        <v>7</v>
      </c>
      <c r="AJ6915" s="504">
        <v>195</v>
      </c>
    </row>
    <row r="6916" spans="1:36" x14ac:dyDescent="0.2">
      <c r="A6916" s="511">
        <v>42292</v>
      </c>
      <c r="B6916" s="512">
        <v>8</v>
      </c>
      <c r="H6916" s="504">
        <v>258.10199999999998</v>
      </c>
      <c r="O6916" s="511">
        <v>42657</v>
      </c>
      <c r="P6916" s="512">
        <v>8</v>
      </c>
      <c r="V6916" s="504">
        <v>237.60900000000001</v>
      </c>
      <c r="AC6916" s="511">
        <f t="shared" si="215"/>
        <v>43023.291666649944</v>
      </c>
      <c r="AD6916" s="512">
        <f t="shared" si="214"/>
        <v>8</v>
      </c>
      <c r="AJ6916" s="504">
        <v>201</v>
      </c>
    </row>
    <row r="6917" spans="1:36" x14ac:dyDescent="0.2">
      <c r="A6917" s="511">
        <v>42292</v>
      </c>
      <c r="B6917" s="512">
        <v>9</v>
      </c>
      <c r="H6917" s="504">
        <v>261.529</v>
      </c>
      <c r="O6917" s="511">
        <v>42657</v>
      </c>
      <c r="P6917" s="512">
        <v>9</v>
      </c>
      <c r="V6917" s="504">
        <v>239.054</v>
      </c>
      <c r="AC6917" s="511">
        <f t="shared" si="215"/>
        <v>43023.333333316608</v>
      </c>
      <c r="AD6917" s="512">
        <f t="shared" si="214"/>
        <v>9</v>
      </c>
      <c r="AJ6917" s="504">
        <v>202</v>
      </c>
    </row>
    <row r="6918" spans="1:36" x14ac:dyDescent="0.2">
      <c r="A6918" s="511">
        <v>42292</v>
      </c>
      <c r="B6918" s="512">
        <v>10</v>
      </c>
      <c r="H6918" s="504">
        <v>270.01299999999998</v>
      </c>
      <c r="O6918" s="511">
        <v>42657</v>
      </c>
      <c r="P6918" s="512">
        <v>10</v>
      </c>
      <c r="V6918" s="504">
        <v>246.32300000000001</v>
      </c>
      <c r="AC6918" s="511">
        <f t="shared" si="215"/>
        <v>43023.374999983273</v>
      </c>
      <c r="AD6918" s="512">
        <f t="shared" si="214"/>
        <v>10</v>
      </c>
      <c r="AJ6918" s="504">
        <v>208</v>
      </c>
    </row>
    <row r="6919" spans="1:36" x14ac:dyDescent="0.2">
      <c r="A6919" s="511">
        <v>42292</v>
      </c>
      <c r="B6919" s="512">
        <v>11</v>
      </c>
      <c r="H6919" s="504">
        <v>280.72800000000001</v>
      </c>
      <c r="O6919" s="511">
        <v>42657</v>
      </c>
      <c r="P6919" s="512">
        <v>11</v>
      </c>
      <c r="V6919" s="504">
        <v>249.905</v>
      </c>
      <c r="AC6919" s="511">
        <f t="shared" si="215"/>
        <v>43023.416666649937</v>
      </c>
      <c r="AD6919" s="512">
        <f t="shared" si="214"/>
        <v>11</v>
      </c>
      <c r="AJ6919" s="504">
        <v>218</v>
      </c>
    </row>
    <row r="6920" spans="1:36" x14ac:dyDescent="0.2">
      <c r="A6920" s="511">
        <v>42292</v>
      </c>
      <c r="B6920" s="512">
        <v>12</v>
      </c>
      <c r="H6920" s="504">
        <v>291.14299999999997</v>
      </c>
      <c r="O6920" s="511">
        <v>42657</v>
      </c>
      <c r="P6920" s="512">
        <v>12</v>
      </c>
      <c r="V6920" s="504">
        <v>250.23</v>
      </c>
      <c r="AC6920" s="511">
        <f t="shared" si="215"/>
        <v>43023.458333316601</v>
      </c>
      <c r="AD6920" s="512">
        <f t="shared" si="214"/>
        <v>12</v>
      </c>
      <c r="AJ6920" s="504">
        <v>228</v>
      </c>
    </row>
    <row r="6921" spans="1:36" x14ac:dyDescent="0.2">
      <c r="A6921" s="511">
        <v>42292</v>
      </c>
      <c r="B6921" s="512">
        <v>13</v>
      </c>
      <c r="H6921" s="504">
        <v>300.65899999999999</v>
      </c>
      <c r="O6921" s="511">
        <v>42657</v>
      </c>
      <c r="P6921" s="512">
        <v>13</v>
      </c>
      <c r="V6921" s="504">
        <v>249.73599999999999</v>
      </c>
      <c r="AC6921" s="511">
        <f t="shared" si="215"/>
        <v>43023.499999983265</v>
      </c>
      <c r="AD6921" s="512">
        <f t="shared" si="214"/>
        <v>13</v>
      </c>
      <c r="AJ6921" s="504">
        <v>238</v>
      </c>
    </row>
    <row r="6922" spans="1:36" x14ac:dyDescent="0.2">
      <c r="A6922" s="511">
        <v>42292</v>
      </c>
      <c r="B6922" s="512">
        <v>14</v>
      </c>
      <c r="H6922" s="504">
        <v>308.041</v>
      </c>
      <c r="O6922" s="511">
        <v>42657</v>
      </c>
      <c r="P6922" s="512">
        <v>14</v>
      </c>
      <c r="V6922" s="504">
        <v>250.64599999999999</v>
      </c>
      <c r="AC6922" s="511">
        <f t="shared" si="215"/>
        <v>43023.54166664993</v>
      </c>
      <c r="AD6922" s="512">
        <f t="shared" si="214"/>
        <v>14</v>
      </c>
      <c r="AJ6922" s="504">
        <v>248</v>
      </c>
    </row>
    <row r="6923" spans="1:36" x14ac:dyDescent="0.2">
      <c r="A6923" s="511">
        <v>42292</v>
      </c>
      <c r="B6923" s="512">
        <v>15</v>
      </c>
      <c r="H6923" s="504">
        <v>319.55099999999999</v>
      </c>
      <c r="O6923" s="511">
        <v>42657</v>
      </c>
      <c r="P6923" s="512">
        <v>15</v>
      </c>
      <c r="V6923" s="504">
        <v>249.607</v>
      </c>
      <c r="AC6923" s="511">
        <f t="shared" si="215"/>
        <v>43023.583333316594</v>
      </c>
      <c r="AD6923" s="512">
        <f t="shared" si="214"/>
        <v>15</v>
      </c>
      <c r="AJ6923" s="504">
        <v>256</v>
      </c>
    </row>
    <row r="6924" spans="1:36" x14ac:dyDescent="0.2">
      <c r="A6924" s="511">
        <v>42292</v>
      </c>
      <c r="B6924" s="512">
        <v>16</v>
      </c>
      <c r="H6924" s="504">
        <v>335.90300000000002</v>
      </c>
      <c r="O6924" s="511">
        <v>42657</v>
      </c>
      <c r="P6924" s="512">
        <v>16</v>
      </c>
      <c r="V6924" s="504">
        <v>248.273</v>
      </c>
      <c r="AC6924" s="511">
        <f t="shared" si="215"/>
        <v>43023.624999983258</v>
      </c>
      <c r="AD6924" s="512">
        <f t="shared" si="214"/>
        <v>16</v>
      </c>
      <c r="AJ6924" s="504">
        <v>268</v>
      </c>
    </row>
    <row r="6925" spans="1:36" x14ac:dyDescent="0.2">
      <c r="A6925" s="511">
        <v>42292</v>
      </c>
      <c r="B6925" s="512">
        <v>17</v>
      </c>
      <c r="H6925" s="504">
        <v>346.75</v>
      </c>
      <c r="O6925" s="511">
        <v>42657</v>
      </c>
      <c r="P6925" s="512">
        <v>17</v>
      </c>
      <c r="V6925" s="504">
        <v>241.52500000000001</v>
      </c>
      <c r="AC6925" s="511">
        <f t="shared" si="215"/>
        <v>43023.666666649922</v>
      </c>
      <c r="AD6925" s="512">
        <f t="shared" si="214"/>
        <v>17</v>
      </c>
      <c r="AJ6925" s="504">
        <v>275</v>
      </c>
    </row>
    <row r="6926" spans="1:36" x14ac:dyDescent="0.2">
      <c r="A6926" s="511">
        <v>42292</v>
      </c>
      <c r="B6926" s="512">
        <v>18</v>
      </c>
      <c r="H6926" s="504">
        <v>345.07400000000001</v>
      </c>
      <c r="O6926" s="511">
        <v>42657</v>
      </c>
      <c r="P6926" s="512">
        <v>18</v>
      </c>
      <c r="V6926" s="504">
        <v>240.59100000000001</v>
      </c>
      <c r="AC6926" s="511">
        <f t="shared" si="215"/>
        <v>43023.708333316587</v>
      </c>
      <c r="AD6926" s="512">
        <f t="shared" si="214"/>
        <v>18</v>
      </c>
      <c r="AJ6926" s="504">
        <v>273</v>
      </c>
    </row>
    <row r="6927" spans="1:36" x14ac:dyDescent="0.2">
      <c r="A6927" s="511">
        <v>42292</v>
      </c>
      <c r="B6927" s="512">
        <v>19</v>
      </c>
      <c r="H6927" s="504">
        <v>335.97300000000001</v>
      </c>
      <c r="O6927" s="511">
        <v>42657</v>
      </c>
      <c r="P6927" s="512">
        <v>19</v>
      </c>
      <c r="V6927" s="504">
        <v>251.197</v>
      </c>
      <c r="AC6927" s="511">
        <f t="shared" si="215"/>
        <v>43023.749999983251</v>
      </c>
      <c r="AD6927" s="512">
        <f t="shared" si="214"/>
        <v>19</v>
      </c>
      <c r="AJ6927" s="504">
        <v>276</v>
      </c>
    </row>
    <row r="6928" spans="1:36" x14ac:dyDescent="0.2">
      <c r="A6928" s="511">
        <v>42292</v>
      </c>
      <c r="B6928" s="512">
        <v>20</v>
      </c>
      <c r="H6928" s="504">
        <v>333.63900000000001</v>
      </c>
      <c r="O6928" s="511">
        <v>42657</v>
      </c>
      <c r="P6928" s="512">
        <v>20</v>
      </c>
      <c r="V6928" s="504">
        <v>252.959</v>
      </c>
      <c r="AC6928" s="511">
        <f t="shared" si="215"/>
        <v>43023.791666649915</v>
      </c>
      <c r="AD6928" s="512">
        <f t="shared" si="214"/>
        <v>20</v>
      </c>
      <c r="AJ6928" s="504">
        <v>289</v>
      </c>
    </row>
    <row r="6929" spans="1:36" x14ac:dyDescent="0.2">
      <c r="A6929" s="511">
        <v>42292</v>
      </c>
      <c r="B6929" s="512">
        <v>21</v>
      </c>
      <c r="H6929" s="504">
        <v>321.60300000000001</v>
      </c>
      <c r="O6929" s="511">
        <v>42657</v>
      </c>
      <c r="P6929" s="512">
        <v>21</v>
      </c>
      <c r="V6929" s="504">
        <v>249.749</v>
      </c>
      <c r="AC6929" s="511">
        <f t="shared" si="215"/>
        <v>43023.833333316579</v>
      </c>
      <c r="AD6929" s="512">
        <f t="shared" si="214"/>
        <v>21</v>
      </c>
      <c r="AJ6929" s="504">
        <v>289</v>
      </c>
    </row>
    <row r="6930" spans="1:36" x14ac:dyDescent="0.2">
      <c r="A6930" s="511">
        <v>42292</v>
      </c>
      <c r="B6930" s="512">
        <v>22</v>
      </c>
      <c r="H6930" s="504">
        <v>301.20100000000002</v>
      </c>
      <c r="O6930" s="511">
        <v>42657</v>
      </c>
      <c r="P6930" s="512">
        <v>22</v>
      </c>
      <c r="V6930" s="504">
        <v>241.55500000000001</v>
      </c>
      <c r="AC6930" s="511">
        <f t="shared" si="215"/>
        <v>43023.874999983243</v>
      </c>
      <c r="AD6930" s="512">
        <f t="shared" si="214"/>
        <v>22</v>
      </c>
      <c r="AJ6930" s="504">
        <v>268</v>
      </c>
    </row>
    <row r="6931" spans="1:36" x14ac:dyDescent="0.2">
      <c r="A6931" s="511">
        <v>42292</v>
      </c>
      <c r="B6931" s="512">
        <v>23</v>
      </c>
      <c r="H6931" s="504">
        <v>275.12200000000001</v>
      </c>
      <c r="O6931" s="511">
        <v>42657</v>
      </c>
      <c r="P6931" s="512">
        <v>23</v>
      </c>
      <c r="V6931" s="504">
        <v>226.56299999999999</v>
      </c>
      <c r="AC6931" s="511">
        <f t="shared" si="215"/>
        <v>43023.916666649908</v>
      </c>
      <c r="AD6931" s="512">
        <f t="shared" si="214"/>
        <v>23</v>
      </c>
      <c r="AJ6931" s="504">
        <v>231</v>
      </c>
    </row>
    <row r="6932" spans="1:36" x14ac:dyDescent="0.2">
      <c r="A6932" s="511">
        <v>42292</v>
      </c>
      <c r="B6932" s="512">
        <v>24</v>
      </c>
      <c r="H6932" s="504">
        <v>250.036</v>
      </c>
      <c r="O6932" s="511">
        <v>42657</v>
      </c>
      <c r="P6932" s="512">
        <v>24</v>
      </c>
      <c r="V6932" s="504">
        <v>209.50399999999999</v>
      </c>
      <c r="AC6932" s="511">
        <f t="shared" si="215"/>
        <v>43023.958333316572</v>
      </c>
      <c r="AD6932" s="512">
        <f t="shared" si="214"/>
        <v>24</v>
      </c>
      <c r="AJ6932" s="504">
        <v>205</v>
      </c>
    </row>
    <row r="6933" spans="1:36" x14ac:dyDescent="0.2">
      <c r="A6933" s="511">
        <v>42293</v>
      </c>
      <c r="B6933" s="512">
        <v>1</v>
      </c>
      <c r="H6933" s="504">
        <v>234.49299999999999</v>
      </c>
      <c r="O6933" s="511">
        <v>42658</v>
      </c>
      <c r="P6933" s="512">
        <v>1</v>
      </c>
      <c r="V6933" s="504">
        <v>199.15100000000001</v>
      </c>
      <c r="AC6933" s="511">
        <f t="shared" si="215"/>
        <v>43023.999999983236</v>
      </c>
      <c r="AD6933" s="512">
        <f t="shared" si="214"/>
        <v>1</v>
      </c>
      <c r="AJ6933" s="504">
        <v>193</v>
      </c>
    </row>
    <row r="6934" spans="1:36" x14ac:dyDescent="0.2">
      <c r="A6934" s="511">
        <v>42293</v>
      </c>
      <c r="B6934" s="512">
        <v>2</v>
      </c>
      <c r="H6934" s="504">
        <v>225.827</v>
      </c>
      <c r="O6934" s="511">
        <v>42658</v>
      </c>
      <c r="P6934" s="512">
        <v>2</v>
      </c>
      <c r="V6934" s="504">
        <v>193.41300000000001</v>
      </c>
      <c r="AC6934" s="511">
        <f t="shared" si="215"/>
        <v>43024.0416666499</v>
      </c>
      <c r="AD6934" s="512">
        <f t="shared" ref="AD6934:AD6997" si="216">B6934</f>
        <v>2</v>
      </c>
      <c r="AJ6934" s="504">
        <v>189</v>
      </c>
    </row>
    <row r="6935" spans="1:36" x14ac:dyDescent="0.2">
      <c r="A6935" s="511">
        <v>42293</v>
      </c>
      <c r="B6935" s="512">
        <v>3</v>
      </c>
      <c r="H6935" s="504">
        <v>219.79400000000001</v>
      </c>
      <c r="O6935" s="511">
        <v>42658</v>
      </c>
      <c r="P6935" s="512">
        <v>3</v>
      </c>
      <c r="V6935" s="504">
        <v>188.10300000000001</v>
      </c>
      <c r="AC6935" s="511">
        <f t="shared" ref="AC6935:AC6998" si="217">AC6934+1/24</f>
        <v>43024.083333316565</v>
      </c>
      <c r="AD6935" s="512">
        <f t="shared" si="216"/>
        <v>3</v>
      </c>
      <c r="AJ6935" s="504">
        <v>186</v>
      </c>
    </row>
    <row r="6936" spans="1:36" x14ac:dyDescent="0.2">
      <c r="A6936" s="511">
        <v>42293</v>
      </c>
      <c r="B6936" s="512">
        <v>4</v>
      </c>
      <c r="H6936" s="504">
        <v>217.34899999999999</v>
      </c>
      <c r="O6936" s="511">
        <v>42658</v>
      </c>
      <c r="P6936" s="512">
        <v>4</v>
      </c>
      <c r="V6936" s="504">
        <v>184.196</v>
      </c>
      <c r="AC6936" s="511">
        <f t="shared" si="217"/>
        <v>43024.124999983229</v>
      </c>
      <c r="AD6936" s="512">
        <f t="shared" si="216"/>
        <v>4</v>
      </c>
      <c r="AJ6936" s="504">
        <v>186</v>
      </c>
    </row>
    <row r="6937" spans="1:36" x14ac:dyDescent="0.2">
      <c r="A6937" s="511">
        <v>42293</v>
      </c>
      <c r="B6937" s="512">
        <v>5</v>
      </c>
      <c r="H6937" s="504">
        <v>217.76400000000001</v>
      </c>
      <c r="O6937" s="511">
        <v>42658</v>
      </c>
      <c r="P6937" s="512">
        <v>5</v>
      </c>
      <c r="V6937" s="504">
        <v>184.81100000000001</v>
      </c>
      <c r="AC6937" s="511">
        <f t="shared" si="217"/>
        <v>43024.166666649893</v>
      </c>
      <c r="AD6937" s="512">
        <f t="shared" si="216"/>
        <v>5</v>
      </c>
      <c r="AJ6937" s="504">
        <v>187</v>
      </c>
    </row>
    <row r="6938" spans="1:36" x14ac:dyDescent="0.2">
      <c r="A6938" s="511">
        <v>42293</v>
      </c>
      <c r="B6938" s="512">
        <v>6</v>
      </c>
      <c r="H6938" s="504">
        <v>225.03100000000001</v>
      </c>
      <c r="O6938" s="511">
        <v>42658</v>
      </c>
      <c r="P6938" s="512">
        <v>6</v>
      </c>
      <c r="V6938" s="504">
        <v>187.37899999999999</v>
      </c>
      <c r="AC6938" s="511">
        <f t="shared" si="217"/>
        <v>43024.208333316557</v>
      </c>
      <c r="AD6938" s="512">
        <f t="shared" si="216"/>
        <v>6</v>
      </c>
      <c r="AJ6938" s="504">
        <v>190</v>
      </c>
    </row>
    <row r="6939" spans="1:36" x14ac:dyDescent="0.2">
      <c r="A6939" s="511">
        <v>42293</v>
      </c>
      <c r="B6939" s="512">
        <v>7</v>
      </c>
      <c r="H6939" s="504">
        <v>246.773</v>
      </c>
      <c r="O6939" s="511">
        <v>42658</v>
      </c>
      <c r="P6939" s="512">
        <v>7</v>
      </c>
      <c r="V6939" s="504">
        <v>195.37299999999999</v>
      </c>
      <c r="AC6939" s="511">
        <f t="shared" si="217"/>
        <v>43024.249999983222</v>
      </c>
      <c r="AD6939" s="512">
        <f t="shared" si="216"/>
        <v>7</v>
      </c>
      <c r="AJ6939" s="504">
        <v>202</v>
      </c>
    </row>
    <row r="6940" spans="1:36" x14ac:dyDescent="0.2">
      <c r="A6940" s="511">
        <v>42293</v>
      </c>
      <c r="B6940" s="512">
        <v>8</v>
      </c>
      <c r="H6940" s="504">
        <v>253.07</v>
      </c>
      <c r="O6940" s="511">
        <v>42658</v>
      </c>
      <c r="P6940" s="512">
        <v>8</v>
      </c>
      <c r="V6940" s="504">
        <v>195.25299999999999</v>
      </c>
      <c r="AC6940" s="511">
        <f t="shared" si="217"/>
        <v>43024.291666649886</v>
      </c>
      <c r="AD6940" s="512">
        <f t="shared" si="216"/>
        <v>8</v>
      </c>
      <c r="AJ6940" s="504">
        <v>221</v>
      </c>
    </row>
    <row r="6941" spans="1:36" x14ac:dyDescent="0.2">
      <c r="A6941" s="511">
        <v>42293</v>
      </c>
      <c r="B6941" s="512">
        <v>9</v>
      </c>
      <c r="H6941" s="504">
        <v>254.41800000000001</v>
      </c>
      <c r="O6941" s="511">
        <v>42658</v>
      </c>
      <c r="P6941" s="512">
        <v>9</v>
      </c>
      <c r="V6941" s="504">
        <v>203.09200000000001</v>
      </c>
      <c r="AC6941" s="511">
        <f t="shared" si="217"/>
        <v>43024.33333331655</v>
      </c>
      <c r="AD6941" s="512">
        <f t="shared" si="216"/>
        <v>9</v>
      </c>
      <c r="AJ6941" s="504">
        <v>230</v>
      </c>
    </row>
    <row r="6942" spans="1:36" x14ac:dyDescent="0.2">
      <c r="A6942" s="511">
        <v>42293</v>
      </c>
      <c r="B6942" s="512">
        <v>10</v>
      </c>
      <c r="H6942" s="504">
        <v>263.77100000000002</v>
      </c>
      <c r="O6942" s="511">
        <v>42658</v>
      </c>
      <c r="P6942" s="512">
        <v>10</v>
      </c>
      <c r="V6942" s="504">
        <v>209.613</v>
      </c>
      <c r="AC6942" s="511">
        <f t="shared" si="217"/>
        <v>43024.374999983214</v>
      </c>
      <c r="AD6942" s="512">
        <f t="shared" si="216"/>
        <v>10</v>
      </c>
      <c r="AJ6942" s="504">
        <v>237</v>
      </c>
    </row>
    <row r="6943" spans="1:36" x14ac:dyDescent="0.2">
      <c r="A6943" s="511">
        <v>42293</v>
      </c>
      <c r="B6943" s="512">
        <v>11</v>
      </c>
      <c r="H6943" s="504">
        <v>276.69799999999998</v>
      </c>
      <c r="O6943" s="511">
        <v>42658</v>
      </c>
      <c r="P6943" s="512">
        <v>11</v>
      </c>
      <c r="V6943" s="504">
        <v>213.971</v>
      </c>
      <c r="AC6943" s="511">
        <f t="shared" si="217"/>
        <v>43024.416666649879</v>
      </c>
      <c r="AD6943" s="512">
        <f t="shared" si="216"/>
        <v>11</v>
      </c>
      <c r="AJ6943" s="504">
        <v>255</v>
      </c>
    </row>
    <row r="6944" spans="1:36" x14ac:dyDescent="0.2">
      <c r="A6944" s="511">
        <v>42293</v>
      </c>
      <c r="B6944" s="512">
        <v>12</v>
      </c>
      <c r="H6944" s="504">
        <v>291.26499999999999</v>
      </c>
      <c r="O6944" s="511">
        <v>42658</v>
      </c>
      <c r="P6944" s="512">
        <v>12</v>
      </c>
      <c r="V6944" s="504">
        <v>218.583</v>
      </c>
      <c r="AC6944" s="511">
        <f t="shared" si="217"/>
        <v>43024.458333316543</v>
      </c>
      <c r="AD6944" s="512">
        <f t="shared" si="216"/>
        <v>12</v>
      </c>
      <c r="AJ6944" s="504">
        <v>270</v>
      </c>
    </row>
    <row r="6945" spans="1:36" x14ac:dyDescent="0.2">
      <c r="A6945" s="511">
        <v>42293</v>
      </c>
      <c r="B6945" s="512">
        <v>13</v>
      </c>
      <c r="H6945" s="504">
        <v>307.33199999999999</v>
      </c>
      <c r="O6945" s="511">
        <v>42658</v>
      </c>
      <c r="P6945" s="512">
        <v>13</v>
      </c>
      <c r="V6945" s="504">
        <v>221.46899999999999</v>
      </c>
      <c r="AC6945" s="511">
        <f t="shared" si="217"/>
        <v>43024.499999983207</v>
      </c>
      <c r="AD6945" s="512">
        <f t="shared" si="216"/>
        <v>13</v>
      </c>
      <c r="AJ6945" s="504">
        <v>284</v>
      </c>
    </row>
    <row r="6946" spans="1:36" x14ac:dyDescent="0.2">
      <c r="A6946" s="511">
        <v>42293</v>
      </c>
      <c r="B6946" s="512">
        <v>14</v>
      </c>
      <c r="H6946" s="504">
        <v>326.83699999999999</v>
      </c>
      <c r="O6946" s="511">
        <v>42658</v>
      </c>
      <c r="P6946" s="512">
        <v>14</v>
      </c>
      <c r="V6946" s="504">
        <v>222.988</v>
      </c>
      <c r="AC6946" s="511">
        <f t="shared" si="217"/>
        <v>43024.541666649871</v>
      </c>
      <c r="AD6946" s="512">
        <f t="shared" si="216"/>
        <v>14</v>
      </c>
      <c r="AJ6946" s="504">
        <v>300</v>
      </c>
    </row>
    <row r="6947" spans="1:36" x14ac:dyDescent="0.2">
      <c r="A6947" s="511">
        <v>42293</v>
      </c>
      <c r="B6947" s="512">
        <v>15</v>
      </c>
      <c r="H6947" s="504">
        <v>344.49799999999999</v>
      </c>
      <c r="O6947" s="511">
        <v>42658</v>
      </c>
      <c r="P6947" s="512">
        <v>15</v>
      </c>
      <c r="V6947" s="504">
        <v>226.01</v>
      </c>
      <c r="AC6947" s="511">
        <f t="shared" si="217"/>
        <v>43024.583333316536</v>
      </c>
      <c r="AD6947" s="512">
        <f t="shared" si="216"/>
        <v>15</v>
      </c>
      <c r="AJ6947" s="504">
        <v>315</v>
      </c>
    </row>
    <row r="6948" spans="1:36" x14ac:dyDescent="0.2">
      <c r="A6948" s="511">
        <v>42293</v>
      </c>
      <c r="B6948" s="512">
        <v>16</v>
      </c>
      <c r="H6948" s="504">
        <v>357.23899999999998</v>
      </c>
      <c r="O6948" s="511">
        <v>42658</v>
      </c>
      <c r="P6948" s="512">
        <v>16</v>
      </c>
      <c r="V6948" s="504">
        <v>229.239</v>
      </c>
      <c r="AC6948" s="511">
        <f t="shared" si="217"/>
        <v>43024.6249999832</v>
      </c>
      <c r="AD6948" s="512">
        <f t="shared" si="216"/>
        <v>16</v>
      </c>
      <c r="AJ6948" s="504">
        <v>327</v>
      </c>
    </row>
    <row r="6949" spans="1:36" x14ac:dyDescent="0.2">
      <c r="A6949" s="511">
        <v>42293</v>
      </c>
      <c r="B6949" s="512">
        <v>17</v>
      </c>
      <c r="H6949" s="504">
        <v>365.28100000000001</v>
      </c>
      <c r="O6949" s="511">
        <v>42658</v>
      </c>
      <c r="P6949" s="512">
        <v>17</v>
      </c>
      <c r="V6949" s="504">
        <v>227.16200000000001</v>
      </c>
      <c r="AC6949" s="511">
        <f t="shared" si="217"/>
        <v>43024.666666649864</v>
      </c>
      <c r="AD6949" s="512">
        <f t="shared" si="216"/>
        <v>17</v>
      </c>
      <c r="AJ6949" s="504">
        <v>335</v>
      </c>
    </row>
    <row r="6950" spans="1:36" x14ac:dyDescent="0.2">
      <c r="A6950" s="511">
        <v>42293</v>
      </c>
      <c r="B6950" s="512">
        <v>18</v>
      </c>
      <c r="H6950" s="504">
        <v>352.67</v>
      </c>
      <c r="O6950" s="511">
        <v>42658</v>
      </c>
      <c r="P6950" s="512">
        <v>18</v>
      </c>
      <c r="V6950" s="504">
        <v>225.90899999999999</v>
      </c>
      <c r="AC6950" s="511">
        <f t="shared" si="217"/>
        <v>43024.708333316528</v>
      </c>
      <c r="AD6950" s="512">
        <f t="shared" si="216"/>
        <v>18</v>
      </c>
      <c r="AJ6950" s="504">
        <v>330</v>
      </c>
    </row>
    <row r="6951" spans="1:36" x14ac:dyDescent="0.2">
      <c r="A6951" s="511">
        <v>42293</v>
      </c>
      <c r="B6951" s="512">
        <v>19</v>
      </c>
      <c r="H6951" s="504">
        <v>338.29199999999997</v>
      </c>
      <c r="O6951" s="511">
        <v>42658</v>
      </c>
      <c r="P6951" s="512">
        <v>19</v>
      </c>
      <c r="V6951" s="504">
        <v>232.83099999999999</v>
      </c>
      <c r="AC6951" s="511">
        <f t="shared" si="217"/>
        <v>43024.749999983193</v>
      </c>
      <c r="AD6951" s="512">
        <f t="shared" si="216"/>
        <v>19</v>
      </c>
      <c r="AJ6951" s="504">
        <v>324</v>
      </c>
    </row>
    <row r="6952" spans="1:36" x14ac:dyDescent="0.2">
      <c r="A6952" s="511">
        <v>42293</v>
      </c>
      <c r="B6952" s="512">
        <v>20</v>
      </c>
      <c r="H6952" s="504">
        <v>330.154</v>
      </c>
      <c r="O6952" s="511">
        <v>42658</v>
      </c>
      <c r="P6952" s="512">
        <v>20</v>
      </c>
      <c r="V6952" s="504">
        <v>235.25899999999999</v>
      </c>
      <c r="AC6952" s="511">
        <f t="shared" si="217"/>
        <v>43024.791666649857</v>
      </c>
      <c r="AD6952" s="512">
        <f t="shared" si="216"/>
        <v>20</v>
      </c>
      <c r="AJ6952" s="504">
        <v>329</v>
      </c>
    </row>
    <row r="6953" spans="1:36" x14ac:dyDescent="0.2">
      <c r="A6953" s="511">
        <v>42293</v>
      </c>
      <c r="B6953" s="512">
        <v>21</v>
      </c>
      <c r="H6953" s="504">
        <v>315.54700000000003</v>
      </c>
      <c r="O6953" s="511">
        <v>42658</v>
      </c>
      <c r="P6953" s="512">
        <v>21</v>
      </c>
      <c r="V6953" s="504">
        <v>231.60499999999999</v>
      </c>
      <c r="AC6953" s="511">
        <f t="shared" si="217"/>
        <v>43024.833333316521</v>
      </c>
      <c r="AD6953" s="512">
        <f t="shared" si="216"/>
        <v>21</v>
      </c>
      <c r="AJ6953" s="504">
        <v>325</v>
      </c>
    </row>
    <row r="6954" spans="1:36" x14ac:dyDescent="0.2">
      <c r="A6954" s="511">
        <v>42293</v>
      </c>
      <c r="B6954" s="512">
        <v>22</v>
      </c>
      <c r="H6954" s="504">
        <v>295.654</v>
      </c>
      <c r="O6954" s="511">
        <v>42658</v>
      </c>
      <c r="P6954" s="512">
        <v>22</v>
      </c>
      <c r="V6954" s="504">
        <v>225.208</v>
      </c>
      <c r="AC6954" s="511">
        <f t="shared" si="217"/>
        <v>43024.874999983185</v>
      </c>
      <c r="AD6954" s="512">
        <f t="shared" si="216"/>
        <v>22</v>
      </c>
      <c r="AJ6954" s="504">
        <v>298</v>
      </c>
    </row>
    <row r="6955" spans="1:36" x14ac:dyDescent="0.2">
      <c r="A6955" s="511">
        <v>42293</v>
      </c>
      <c r="B6955" s="512">
        <v>23</v>
      </c>
      <c r="H6955" s="504">
        <v>273.35700000000003</v>
      </c>
      <c r="O6955" s="511">
        <v>42658</v>
      </c>
      <c r="P6955" s="512">
        <v>23</v>
      </c>
      <c r="V6955" s="504">
        <v>212.01599999999999</v>
      </c>
      <c r="AC6955" s="511">
        <f t="shared" si="217"/>
        <v>43024.91666664985</v>
      </c>
      <c r="AD6955" s="512">
        <f t="shared" si="216"/>
        <v>23</v>
      </c>
      <c r="AJ6955" s="504">
        <v>261</v>
      </c>
    </row>
    <row r="6956" spans="1:36" x14ac:dyDescent="0.2">
      <c r="A6956" s="511">
        <v>42293</v>
      </c>
      <c r="B6956" s="512">
        <v>24</v>
      </c>
      <c r="H6956" s="504">
        <v>248.55699999999999</v>
      </c>
      <c r="O6956" s="511">
        <v>42658</v>
      </c>
      <c r="P6956" s="512">
        <v>24</v>
      </c>
      <c r="V6956" s="504">
        <v>198.61799999999999</v>
      </c>
      <c r="AC6956" s="511">
        <f t="shared" si="217"/>
        <v>43024.958333316514</v>
      </c>
      <c r="AD6956" s="512">
        <f t="shared" si="216"/>
        <v>24</v>
      </c>
      <c r="AJ6956" s="504">
        <v>220</v>
      </c>
    </row>
    <row r="6957" spans="1:36" x14ac:dyDescent="0.2">
      <c r="A6957" s="511">
        <v>42294</v>
      </c>
      <c r="B6957" s="512">
        <v>1</v>
      </c>
      <c r="H6957" s="504">
        <v>228.886</v>
      </c>
      <c r="O6957" s="511">
        <v>42659</v>
      </c>
      <c r="P6957" s="512">
        <v>1</v>
      </c>
      <c r="V6957" s="504">
        <v>188.86799999999999</v>
      </c>
      <c r="AC6957" s="511">
        <f t="shared" si="217"/>
        <v>43024.999999983178</v>
      </c>
      <c r="AD6957" s="512">
        <f t="shared" si="216"/>
        <v>1</v>
      </c>
      <c r="AJ6957" s="504">
        <v>201</v>
      </c>
    </row>
    <row r="6958" spans="1:36" x14ac:dyDescent="0.2">
      <c r="A6958" s="511">
        <v>42294</v>
      </c>
      <c r="B6958" s="512">
        <v>2</v>
      </c>
      <c r="H6958" s="504">
        <v>216.59</v>
      </c>
      <c r="O6958" s="511">
        <v>42659</v>
      </c>
      <c r="P6958" s="512">
        <v>2</v>
      </c>
      <c r="V6958" s="504">
        <v>181.56399999999999</v>
      </c>
      <c r="AC6958" s="511">
        <f t="shared" si="217"/>
        <v>43025.041666649842</v>
      </c>
      <c r="AD6958" s="512">
        <f t="shared" si="216"/>
        <v>2</v>
      </c>
      <c r="AJ6958" s="504">
        <v>193</v>
      </c>
    </row>
    <row r="6959" spans="1:36" x14ac:dyDescent="0.2">
      <c r="A6959" s="511">
        <v>42294</v>
      </c>
      <c r="B6959" s="512">
        <v>3</v>
      </c>
      <c r="H6959" s="504">
        <v>207.77600000000001</v>
      </c>
      <c r="O6959" s="511">
        <v>42659</v>
      </c>
      <c r="P6959" s="512">
        <v>3</v>
      </c>
      <c r="V6959" s="504">
        <v>177.65700000000001</v>
      </c>
      <c r="AC6959" s="511">
        <f t="shared" si="217"/>
        <v>43025.083333316506</v>
      </c>
      <c r="AD6959" s="512">
        <f t="shared" si="216"/>
        <v>3</v>
      </c>
      <c r="AJ6959" s="504">
        <v>189</v>
      </c>
    </row>
    <row r="6960" spans="1:36" x14ac:dyDescent="0.2">
      <c r="A6960" s="511">
        <v>42294</v>
      </c>
      <c r="B6960" s="512">
        <v>4</v>
      </c>
      <c r="H6960" s="504">
        <v>201.69399999999999</v>
      </c>
      <c r="O6960" s="511">
        <v>42659</v>
      </c>
      <c r="P6960" s="512">
        <v>4</v>
      </c>
      <c r="V6960" s="504">
        <v>175.09899999999999</v>
      </c>
      <c r="AC6960" s="511">
        <f t="shared" si="217"/>
        <v>43025.124999983171</v>
      </c>
      <c r="AD6960" s="512">
        <f t="shared" si="216"/>
        <v>4</v>
      </c>
      <c r="AJ6960" s="504">
        <v>188</v>
      </c>
    </row>
    <row r="6961" spans="1:36" x14ac:dyDescent="0.2">
      <c r="A6961" s="511">
        <v>42294</v>
      </c>
      <c r="B6961" s="512">
        <v>5</v>
      </c>
      <c r="H6961" s="504">
        <v>199.00399999999999</v>
      </c>
      <c r="O6961" s="511">
        <v>42659</v>
      </c>
      <c r="P6961" s="512">
        <v>5</v>
      </c>
      <c r="V6961" s="504">
        <v>174.435</v>
      </c>
      <c r="AC6961" s="511">
        <f t="shared" si="217"/>
        <v>43025.166666649835</v>
      </c>
      <c r="AD6961" s="512">
        <f t="shared" si="216"/>
        <v>5</v>
      </c>
      <c r="AJ6961" s="504">
        <v>188</v>
      </c>
    </row>
    <row r="6962" spans="1:36" x14ac:dyDescent="0.2">
      <c r="A6962" s="511">
        <v>42294</v>
      </c>
      <c r="B6962" s="512">
        <v>6</v>
      </c>
      <c r="H6962" s="504">
        <v>200.79400000000001</v>
      </c>
      <c r="O6962" s="511">
        <v>42659</v>
      </c>
      <c r="P6962" s="512">
        <v>6</v>
      </c>
      <c r="V6962" s="504">
        <v>176.61099999999999</v>
      </c>
      <c r="AC6962" s="511">
        <f t="shared" si="217"/>
        <v>43025.208333316499</v>
      </c>
      <c r="AD6962" s="512">
        <f t="shared" si="216"/>
        <v>6</v>
      </c>
      <c r="AJ6962" s="504">
        <v>190</v>
      </c>
    </row>
    <row r="6963" spans="1:36" x14ac:dyDescent="0.2">
      <c r="A6963" s="511">
        <v>42294</v>
      </c>
      <c r="B6963" s="512">
        <v>7</v>
      </c>
      <c r="H6963" s="504">
        <v>207.19399999999999</v>
      </c>
      <c r="O6963" s="511">
        <v>42659</v>
      </c>
      <c r="P6963" s="512">
        <v>7</v>
      </c>
      <c r="V6963" s="504">
        <v>181.95699999999999</v>
      </c>
      <c r="AC6963" s="511">
        <f t="shared" si="217"/>
        <v>43025.249999983163</v>
      </c>
      <c r="AD6963" s="512">
        <f t="shared" si="216"/>
        <v>7</v>
      </c>
      <c r="AJ6963" s="504">
        <v>199</v>
      </c>
    </row>
    <row r="6964" spans="1:36" x14ac:dyDescent="0.2">
      <c r="A6964" s="511">
        <v>42294</v>
      </c>
      <c r="B6964" s="512">
        <v>8</v>
      </c>
      <c r="H6964" s="504">
        <v>209.57300000000001</v>
      </c>
      <c r="O6964" s="511">
        <v>42659</v>
      </c>
      <c r="P6964" s="512">
        <v>8</v>
      </c>
      <c r="V6964" s="504">
        <v>183.95500000000001</v>
      </c>
      <c r="AC6964" s="511">
        <f t="shared" si="217"/>
        <v>43025.291666649828</v>
      </c>
      <c r="AD6964" s="512">
        <f t="shared" si="216"/>
        <v>8</v>
      </c>
      <c r="AJ6964" s="504">
        <v>214</v>
      </c>
    </row>
    <row r="6965" spans="1:36" x14ac:dyDescent="0.2">
      <c r="A6965" s="511">
        <v>42294</v>
      </c>
      <c r="B6965" s="512">
        <v>9</v>
      </c>
      <c r="H6965" s="504">
        <v>212.26</v>
      </c>
      <c r="O6965" s="511">
        <v>42659</v>
      </c>
      <c r="P6965" s="512">
        <v>9</v>
      </c>
      <c r="V6965" s="504">
        <v>189.08600000000001</v>
      </c>
      <c r="AC6965" s="511">
        <f t="shared" si="217"/>
        <v>43025.333333316492</v>
      </c>
      <c r="AD6965" s="512">
        <f t="shared" si="216"/>
        <v>9</v>
      </c>
      <c r="AJ6965" s="504">
        <v>222</v>
      </c>
    </row>
    <row r="6966" spans="1:36" x14ac:dyDescent="0.2">
      <c r="A6966" s="511">
        <v>42294</v>
      </c>
      <c r="B6966" s="512">
        <v>10</v>
      </c>
      <c r="H6966" s="504">
        <v>219.64400000000001</v>
      </c>
      <c r="O6966" s="511">
        <v>42659</v>
      </c>
      <c r="P6966" s="512">
        <v>10</v>
      </c>
      <c r="V6966" s="504">
        <v>198.02600000000001</v>
      </c>
      <c r="AC6966" s="511">
        <f t="shared" si="217"/>
        <v>43025.374999983156</v>
      </c>
      <c r="AD6966" s="512">
        <f t="shared" si="216"/>
        <v>10</v>
      </c>
      <c r="AJ6966" s="504">
        <v>227</v>
      </c>
    </row>
    <row r="6967" spans="1:36" x14ac:dyDescent="0.2">
      <c r="A6967" s="511">
        <v>42294</v>
      </c>
      <c r="B6967" s="512">
        <v>11</v>
      </c>
      <c r="H6967" s="504">
        <v>227.07</v>
      </c>
      <c r="O6967" s="511">
        <v>42659</v>
      </c>
      <c r="P6967" s="512">
        <v>11</v>
      </c>
      <c r="V6967" s="504">
        <v>202.04900000000001</v>
      </c>
      <c r="AC6967" s="511">
        <f t="shared" si="217"/>
        <v>43025.41666664982</v>
      </c>
      <c r="AD6967" s="512">
        <f t="shared" si="216"/>
        <v>11</v>
      </c>
      <c r="AJ6967" s="504">
        <v>239</v>
      </c>
    </row>
    <row r="6968" spans="1:36" x14ac:dyDescent="0.2">
      <c r="A6968" s="511">
        <v>42294</v>
      </c>
      <c r="B6968" s="512">
        <v>12</v>
      </c>
      <c r="H6968" s="504">
        <v>226.89500000000001</v>
      </c>
      <c r="O6968" s="511">
        <v>42659</v>
      </c>
      <c r="P6968" s="512">
        <v>12</v>
      </c>
      <c r="V6968" s="504">
        <v>204.93</v>
      </c>
      <c r="AC6968" s="511">
        <f t="shared" si="217"/>
        <v>43025.458333316485</v>
      </c>
      <c r="AD6968" s="512">
        <f t="shared" si="216"/>
        <v>12</v>
      </c>
      <c r="AJ6968" s="504">
        <v>249</v>
      </c>
    </row>
    <row r="6969" spans="1:36" x14ac:dyDescent="0.2">
      <c r="A6969" s="511">
        <v>42294</v>
      </c>
      <c r="B6969" s="512">
        <v>13</v>
      </c>
      <c r="H6969" s="504">
        <v>228.05799999999999</v>
      </c>
      <c r="O6969" s="511">
        <v>42659</v>
      </c>
      <c r="P6969" s="512">
        <v>13</v>
      </c>
      <c r="V6969" s="504">
        <v>205.98400000000001</v>
      </c>
      <c r="AC6969" s="511">
        <f t="shared" si="217"/>
        <v>43025.499999983149</v>
      </c>
      <c r="AD6969" s="512">
        <f t="shared" si="216"/>
        <v>13</v>
      </c>
      <c r="AJ6969" s="504">
        <v>259</v>
      </c>
    </row>
    <row r="6970" spans="1:36" x14ac:dyDescent="0.2">
      <c r="A6970" s="511">
        <v>42294</v>
      </c>
      <c r="B6970" s="512">
        <v>14</v>
      </c>
      <c r="H6970" s="504">
        <v>232.03899999999999</v>
      </c>
      <c r="O6970" s="511">
        <v>42659</v>
      </c>
      <c r="P6970" s="512">
        <v>14</v>
      </c>
      <c r="V6970" s="504">
        <v>208.405</v>
      </c>
      <c r="AC6970" s="511">
        <f t="shared" si="217"/>
        <v>43025.541666649813</v>
      </c>
      <c r="AD6970" s="512">
        <f t="shared" si="216"/>
        <v>14</v>
      </c>
      <c r="AJ6970" s="504">
        <v>272</v>
      </c>
    </row>
    <row r="6971" spans="1:36" x14ac:dyDescent="0.2">
      <c r="A6971" s="511">
        <v>42294</v>
      </c>
      <c r="B6971" s="512">
        <v>15</v>
      </c>
      <c r="H6971" s="504">
        <v>240.97300000000001</v>
      </c>
      <c r="O6971" s="511">
        <v>42659</v>
      </c>
      <c r="P6971" s="512">
        <v>15</v>
      </c>
      <c r="V6971" s="504">
        <v>207.655</v>
      </c>
      <c r="AC6971" s="511">
        <f t="shared" si="217"/>
        <v>43025.583333316477</v>
      </c>
      <c r="AD6971" s="512">
        <f t="shared" si="216"/>
        <v>15</v>
      </c>
      <c r="AJ6971" s="504">
        <v>288</v>
      </c>
    </row>
    <row r="6972" spans="1:36" x14ac:dyDescent="0.2">
      <c r="A6972" s="511">
        <v>42294</v>
      </c>
      <c r="B6972" s="512">
        <v>16</v>
      </c>
      <c r="H6972" s="504">
        <v>246.7</v>
      </c>
      <c r="O6972" s="511">
        <v>42659</v>
      </c>
      <c r="P6972" s="512">
        <v>16</v>
      </c>
      <c r="V6972" s="504">
        <v>205.06800000000001</v>
      </c>
      <c r="AC6972" s="511">
        <f t="shared" si="217"/>
        <v>43025.624999983142</v>
      </c>
      <c r="AD6972" s="512">
        <f t="shared" si="216"/>
        <v>16</v>
      </c>
      <c r="AJ6972" s="504">
        <v>298</v>
      </c>
    </row>
    <row r="6973" spans="1:36" x14ac:dyDescent="0.2">
      <c r="A6973" s="511">
        <v>42294</v>
      </c>
      <c r="B6973" s="512">
        <v>17</v>
      </c>
      <c r="H6973" s="504">
        <v>251.90899999999999</v>
      </c>
      <c r="O6973" s="511">
        <v>42659</v>
      </c>
      <c r="P6973" s="512">
        <v>17</v>
      </c>
      <c r="V6973" s="504">
        <v>208.34800000000001</v>
      </c>
      <c r="AC6973" s="511">
        <f t="shared" si="217"/>
        <v>43025.666666649806</v>
      </c>
      <c r="AD6973" s="512">
        <f t="shared" si="216"/>
        <v>17</v>
      </c>
      <c r="AJ6973" s="504">
        <v>305</v>
      </c>
    </row>
    <row r="6974" spans="1:36" x14ac:dyDescent="0.2">
      <c r="A6974" s="511">
        <v>42294</v>
      </c>
      <c r="B6974" s="512">
        <v>18</v>
      </c>
      <c r="H6974" s="504">
        <v>248.8</v>
      </c>
      <c r="O6974" s="511">
        <v>42659</v>
      </c>
      <c r="P6974" s="512">
        <v>18</v>
      </c>
      <c r="V6974" s="504">
        <v>211.934</v>
      </c>
      <c r="AC6974" s="511">
        <f t="shared" si="217"/>
        <v>43025.70833331647</v>
      </c>
      <c r="AD6974" s="512">
        <f t="shared" si="216"/>
        <v>18</v>
      </c>
      <c r="AJ6974" s="504">
        <v>302</v>
      </c>
    </row>
    <row r="6975" spans="1:36" x14ac:dyDescent="0.2">
      <c r="A6975" s="511">
        <v>42294</v>
      </c>
      <c r="B6975" s="512">
        <v>19</v>
      </c>
      <c r="H6975" s="504">
        <v>248.79</v>
      </c>
      <c r="O6975" s="511">
        <v>42659</v>
      </c>
      <c r="P6975" s="512">
        <v>19</v>
      </c>
      <c r="V6975" s="504">
        <v>220.00200000000001</v>
      </c>
      <c r="AC6975" s="511">
        <f t="shared" si="217"/>
        <v>43025.749999983134</v>
      </c>
      <c r="AD6975" s="512">
        <f t="shared" si="216"/>
        <v>19</v>
      </c>
      <c r="AJ6975" s="504">
        <v>302</v>
      </c>
    </row>
    <row r="6976" spans="1:36" x14ac:dyDescent="0.2">
      <c r="A6976" s="511">
        <v>42294</v>
      </c>
      <c r="B6976" s="512">
        <v>20</v>
      </c>
      <c r="H6976" s="504">
        <v>250.876</v>
      </c>
      <c r="O6976" s="511">
        <v>42659</v>
      </c>
      <c r="P6976" s="512">
        <v>20</v>
      </c>
      <c r="V6976" s="504">
        <v>228.39500000000001</v>
      </c>
      <c r="AC6976" s="511">
        <f t="shared" si="217"/>
        <v>43025.791666649799</v>
      </c>
      <c r="AD6976" s="512">
        <f t="shared" si="216"/>
        <v>20</v>
      </c>
      <c r="AJ6976" s="504">
        <v>309</v>
      </c>
    </row>
    <row r="6977" spans="1:36" x14ac:dyDescent="0.2">
      <c r="A6977" s="511">
        <v>42294</v>
      </c>
      <c r="B6977" s="512">
        <v>21</v>
      </c>
      <c r="H6977" s="504">
        <v>244.35</v>
      </c>
      <c r="O6977" s="511">
        <v>42659</v>
      </c>
      <c r="P6977" s="512">
        <v>21</v>
      </c>
      <c r="V6977" s="504">
        <v>224.21899999999999</v>
      </c>
      <c r="AC6977" s="511">
        <f t="shared" si="217"/>
        <v>43025.833333316463</v>
      </c>
      <c r="AD6977" s="512">
        <f t="shared" si="216"/>
        <v>21</v>
      </c>
      <c r="AJ6977" s="504">
        <v>308</v>
      </c>
    </row>
    <row r="6978" spans="1:36" x14ac:dyDescent="0.2">
      <c r="A6978" s="511">
        <v>42294</v>
      </c>
      <c r="B6978" s="512">
        <v>22</v>
      </c>
      <c r="H6978" s="504">
        <v>234.58699999999999</v>
      </c>
      <c r="O6978" s="511">
        <v>42659</v>
      </c>
      <c r="P6978" s="512">
        <v>22</v>
      </c>
      <c r="V6978" s="504">
        <v>215.529</v>
      </c>
      <c r="AC6978" s="511">
        <f t="shared" si="217"/>
        <v>43025.874999983127</v>
      </c>
      <c r="AD6978" s="512">
        <f t="shared" si="216"/>
        <v>22</v>
      </c>
      <c r="AJ6978" s="504">
        <v>288</v>
      </c>
    </row>
    <row r="6979" spans="1:36" x14ac:dyDescent="0.2">
      <c r="A6979" s="511">
        <v>42294</v>
      </c>
      <c r="B6979" s="512">
        <v>23</v>
      </c>
      <c r="H6979" s="504">
        <v>221.749</v>
      </c>
      <c r="O6979" s="511">
        <v>42659</v>
      </c>
      <c r="P6979" s="512">
        <v>23</v>
      </c>
      <c r="V6979" s="504">
        <v>202.584</v>
      </c>
      <c r="AC6979" s="511">
        <f t="shared" si="217"/>
        <v>43025.916666649791</v>
      </c>
      <c r="AD6979" s="512">
        <f t="shared" si="216"/>
        <v>23</v>
      </c>
      <c r="AJ6979" s="504">
        <v>254</v>
      </c>
    </row>
    <row r="6980" spans="1:36" x14ac:dyDescent="0.2">
      <c r="A6980" s="511">
        <v>42294</v>
      </c>
      <c r="B6980" s="512">
        <v>24</v>
      </c>
      <c r="H6980" s="504">
        <v>204</v>
      </c>
      <c r="O6980" s="511">
        <v>42659</v>
      </c>
      <c r="P6980" s="512">
        <v>24</v>
      </c>
      <c r="V6980" s="504">
        <v>189.40899999999999</v>
      </c>
      <c r="AC6980" s="511">
        <f t="shared" si="217"/>
        <v>43025.958333316456</v>
      </c>
      <c r="AD6980" s="512">
        <f t="shared" si="216"/>
        <v>24</v>
      </c>
      <c r="AJ6980" s="504">
        <v>217</v>
      </c>
    </row>
    <row r="6981" spans="1:36" x14ac:dyDescent="0.2">
      <c r="A6981" s="511">
        <v>42295</v>
      </c>
      <c r="B6981" s="512">
        <v>1</v>
      </c>
      <c r="H6981" s="504">
        <v>192.39400000000001</v>
      </c>
      <c r="O6981" s="511">
        <v>42660</v>
      </c>
      <c r="P6981" s="512">
        <v>1</v>
      </c>
      <c r="V6981" s="504">
        <v>181.27600000000001</v>
      </c>
      <c r="AC6981" s="511">
        <f t="shared" si="217"/>
        <v>43025.99999998312</v>
      </c>
      <c r="AD6981" s="512">
        <f t="shared" si="216"/>
        <v>1</v>
      </c>
      <c r="AJ6981" s="504">
        <v>200</v>
      </c>
    </row>
    <row r="6982" spans="1:36" x14ac:dyDescent="0.2">
      <c r="A6982" s="511">
        <v>42295</v>
      </c>
      <c r="B6982" s="512">
        <v>2</v>
      </c>
      <c r="H6982" s="504">
        <v>183.02500000000001</v>
      </c>
      <c r="O6982" s="511">
        <v>42660</v>
      </c>
      <c r="P6982" s="512">
        <v>2</v>
      </c>
      <c r="V6982" s="504">
        <v>176.46600000000001</v>
      </c>
      <c r="AC6982" s="511">
        <f t="shared" si="217"/>
        <v>43026.041666649784</v>
      </c>
      <c r="AD6982" s="512">
        <f t="shared" si="216"/>
        <v>2</v>
      </c>
      <c r="AJ6982" s="504">
        <v>192</v>
      </c>
    </row>
    <row r="6983" spans="1:36" x14ac:dyDescent="0.2">
      <c r="A6983" s="511">
        <v>42295</v>
      </c>
      <c r="B6983" s="512">
        <v>3</v>
      </c>
      <c r="H6983" s="504">
        <v>179.09800000000001</v>
      </c>
      <c r="O6983" s="511">
        <v>42660</v>
      </c>
      <c r="P6983" s="512">
        <v>3</v>
      </c>
      <c r="V6983" s="504">
        <v>174.22399999999999</v>
      </c>
      <c r="AC6983" s="511">
        <f t="shared" si="217"/>
        <v>43026.083333316448</v>
      </c>
      <c r="AD6983" s="512">
        <f t="shared" si="216"/>
        <v>3</v>
      </c>
      <c r="AJ6983" s="504">
        <v>188</v>
      </c>
    </row>
    <row r="6984" spans="1:36" x14ac:dyDescent="0.2">
      <c r="A6984" s="511">
        <v>42295</v>
      </c>
      <c r="B6984" s="512">
        <v>4</v>
      </c>
      <c r="H6984" s="504">
        <v>174.749</v>
      </c>
      <c r="O6984" s="511">
        <v>42660</v>
      </c>
      <c r="P6984" s="512">
        <v>4</v>
      </c>
      <c r="V6984" s="504">
        <v>173.971</v>
      </c>
      <c r="AC6984" s="511">
        <f t="shared" si="217"/>
        <v>43026.124999983113</v>
      </c>
      <c r="AD6984" s="512">
        <f t="shared" si="216"/>
        <v>4</v>
      </c>
      <c r="AJ6984" s="504">
        <v>186</v>
      </c>
    </row>
    <row r="6985" spans="1:36" x14ac:dyDescent="0.2">
      <c r="A6985" s="511">
        <v>42295</v>
      </c>
      <c r="B6985" s="512">
        <v>5</v>
      </c>
      <c r="H6985" s="504">
        <v>172.767</v>
      </c>
      <c r="O6985" s="511">
        <v>42660</v>
      </c>
      <c r="P6985" s="512">
        <v>5</v>
      </c>
      <c r="V6985" s="504">
        <v>179.88399999999999</v>
      </c>
      <c r="AC6985" s="511">
        <f t="shared" si="217"/>
        <v>43026.166666649777</v>
      </c>
      <c r="AD6985" s="512">
        <f t="shared" si="216"/>
        <v>5</v>
      </c>
      <c r="AJ6985" s="504">
        <v>186</v>
      </c>
    </row>
    <row r="6986" spans="1:36" x14ac:dyDescent="0.2">
      <c r="A6986" s="511">
        <v>42295</v>
      </c>
      <c r="B6986" s="512">
        <v>6</v>
      </c>
      <c r="H6986" s="504">
        <v>173.85599999999999</v>
      </c>
      <c r="O6986" s="511">
        <v>42660</v>
      </c>
      <c r="P6986" s="512">
        <v>6</v>
      </c>
      <c r="V6986" s="504">
        <v>193.256</v>
      </c>
      <c r="AC6986" s="511">
        <f t="shared" si="217"/>
        <v>43026.208333316441</v>
      </c>
      <c r="AD6986" s="512">
        <f t="shared" si="216"/>
        <v>6</v>
      </c>
      <c r="AJ6986" s="504">
        <v>188</v>
      </c>
    </row>
    <row r="6987" spans="1:36" x14ac:dyDescent="0.2">
      <c r="A6987" s="511">
        <v>42295</v>
      </c>
      <c r="B6987" s="512">
        <v>7</v>
      </c>
      <c r="H6987" s="504">
        <v>178.64500000000001</v>
      </c>
      <c r="O6987" s="511">
        <v>42660</v>
      </c>
      <c r="P6987" s="512">
        <v>7</v>
      </c>
      <c r="V6987" s="504">
        <v>215.19499999999999</v>
      </c>
      <c r="AC6987" s="511">
        <f t="shared" si="217"/>
        <v>43026.249999983105</v>
      </c>
      <c r="AD6987" s="512">
        <f t="shared" si="216"/>
        <v>7</v>
      </c>
      <c r="AJ6987" s="504">
        <v>193</v>
      </c>
    </row>
    <row r="6988" spans="1:36" x14ac:dyDescent="0.2">
      <c r="A6988" s="511">
        <v>42295</v>
      </c>
      <c r="B6988" s="512">
        <v>8</v>
      </c>
      <c r="H6988" s="504">
        <v>177.39400000000001</v>
      </c>
      <c r="O6988" s="511">
        <v>42660</v>
      </c>
      <c r="P6988" s="512">
        <v>8</v>
      </c>
      <c r="V6988" s="504">
        <v>225.071</v>
      </c>
      <c r="AC6988" s="511">
        <f t="shared" si="217"/>
        <v>43026.291666649769</v>
      </c>
      <c r="AD6988" s="512">
        <f t="shared" si="216"/>
        <v>8</v>
      </c>
      <c r="AJ6988" s="504">
        <v>202</v>
      </c>
    </row>
    <row r="6989" spans="1:36" x14ac:dyDescent="0.2">
      <c r="A6989" s="511">
        <v>42295</v>
      </c>
      <c r="B6989" s="512">
        <v>9</v>
      </c>
      <c r="H6989" s="504">
        <v>177.87799999999999</v>
      </c>
      <c r="O6989" s="511">
        <v>42660</v>
      </c>
      <c r="P6989" s="512">
        <v>9</v>
      </c>
      <c r="V6989" s="504">
        <v>224.01300000000001</v>
      </c>
      <c r="AC6989" s="511">
        <f t="shared" si="217"/>
        <v>43026.333333316434</v>
      </c>
      <c r="AD6989" s="512">
        <f t="shared" si="216"/>
        <v>9</v>
      </c>
      <c r="AJ6989" s="504">
        <v>208</v>
      </c>
    </row>
    <row r="6990" spans="1:36" x14ac:dyDescent="0.2">
      <c r="A6990" s="511">
        <v>42295</v>
      </c>
      <c r="B6990" s="512">
        <v>10</v>
      </c>
      <c r="H6990" s="504">
        <v>183.51400000000001</v>
      </c>
      <c r="O6990" s="511">
        <v>42660</v>
      </c>
      <c r="P6990" s="512">
        <v>10</v>
      </c>
      <c r="V6990" s="504">
        <v>225.86500000000001</v>
      </c>
      <c r="AC6990" s="511">
        <f t="shared" si="217"/>
        <v>43026.374999983098</v>
      </c>
      <c r="AD6990" s="512">
        <f t="shared" si="216"/>
        <v>10</v>
      </c>
      <c r="AJ6990" s="504">
        <v>210</v>
      </c>
    </row>
    <row r="6991" spans="1:36" x14ac:dyDescent="0.2">
      <c r="A6991" s="511">
        <v>42295</v>
      </c>
      <c r="B6991" s="512">
        <v>11</v>
      </c>
      <c r="H6991" s="504">
        <v>187.536</v>
      </c>
      <c r="O6991" s="511">
        <v>42660</v>
      </c>
      <c r="P6991" s="512">
        <v>11</v>
      </c>
      <c r="V6991" s="504">
        <v>230.27500000000001</v>
      </c>
      <c r="AC6991" s="511">
        <f t="shared" si="217"/>
        <v>43026.416666649762</v>
      </c>
      <c r="AD6991" s="512">
        <f t="shared" si="216"/>
        <v>11</v>
      </c>
      <c r="AJ6991" s="504">
        <v>216</v>
      </c>
    </row>
    <row r="6992" spans="1:36" x14ac:dyDescent="0.2">
      <c r="A6992" s="511">
        <v>42295</v>
      </c>
      <c r="B6992" s="512">
        <v>12</v>
      </c>
      <c r="H6992" s="504">
        <v>191.947</v>
      </c>
      <c r="O6992" s="511">
        <v>42660</v>
      </c>
      <c r="P6992" s="512">
        <v>12</v>
      </c>
      <c r="V6992" s="504">
        <v>233.18899999999999</v>
      </c>
      <c r="AC6992" s="511">
        <f t="shared" si="217"/>
        <v>43026.458333316426</v>
      </c>
      <c r="AD6992" s="512">
        <f t="shared" si="216"/>
        <v>12</v>
      </c>
      <c r="AJ6992" s="504">
        <v>224</v>
      </c>
    </row>
    <row r="6993" spans="1:36" x14ac:dyDescent="0.2">
      <c r="A6993" s="511">
        <v>42295</v>
      </c>
      <c r="B6993" s="512">
        <v>13</v>
      </c>
      <c r="H6993" s="504">
        <v>201.262</v>
      </c>
      <c r="O6993" s="511">
        <v>42660</v>
      </c>
      <c r="P6993" s="512">
        <v>13</v>
      </c>
      <c r="V6993" s="504">
        <v>235.35400000000001</v>
      </c>
      <c r="AC6993" s="511">
        <f t="shared" si="217"/>
        <v>43026.499999983091</v>
      </c>
      <c r="AD6993" s="512">
        <f t="shared" si="216"/>
        <v>13</v>
      </c>
      <c r="AJ6993" s="504">
        <v>233</v>
      </c>
    </row>
    <row r="6994" spans="1:36" x14ac:dyDescent="0.2">
      <c r="A6994" s="511">
        <v>42295</v>
      </c>
      <c r="B6994" s="512">
        <v>14</v>
      </c>
      <c r="H6994" s="504">
        <v>205.471</v>
      </c>
      <c r="O6994" s="511">
        <v>42660</v>
      </c>
      <c r="P6994" s="512">
        <v>14</v>
      </c>
      <c r="V6994" s="504">
        <v>235.63499999999999</v>
      </c>
      <c r="AC6994" s="511">
        <f t="shared" si="217"/>
        <v>43026.541666649755</v>
      </c>
      <c r="AD6994" s="512">
        <f t="shared" si="216"/>
        <v>14</v>
      </c>
      <c r="AJ6994" s="504">
        <v>243</v>
      </c>
    </row>
    <row r="6995" spans="1:36" x14ac:dyDescent="0.2">
      <c r="A6995" s="511">
        <v>42295</v>
      </c>
      <c r="B6995" s="512">
        <v>15</v>
      </c>
      <c r="H6995" s="504">
        <v>211.18199999999999</v>
      </c>
      <c r="O6995" s="511">
        <v>42660</v>
      </c>
      <c r="P6995" s="512">
        <v>15</v>
      </c>
      <c r="V6995" s="504">
        <v>235.11699999999999</v>
      </c>
      <c r="AC6995" s="511">
        <f t="shared" si="217"/>
        <v>43026.583333316419</v>
      </c>
      <c r="AD6995" s="512">
        <f t="shared" si="216"/>
        <v>15</v>
      </c>
      <c r="AJ6995" s="504">
        <v>254</v>
      </c>
    </row>
    <row r="6996" spans="1:36" x14ac:dyDescent="0.2">
      <c r="A6996" s="511">
        <v>42295</v>
      </c>
      <c r="B6996" s="512">
        <v>16</v>
      </c>
      <c r="H6996" s="504">
        <v>215.34</v>
      </c>
      <c r="O6996" s="511">
        <v>42660</v>
      </c>
      <c r="P6996" s="512">
        <v>16</v>
      </c>
      <c r="V6996" s="504">
        <v>234.33199999999999</v>
      </c>
      <c r="AC6996" s="511">
        <f t="shared" si="217"/>
        <v>43026.624999983083</v>
      </c>
      <c r="AD6996" s="512">
        <f t="shared" si="216"/>
        <v>16</v>
      </c>
      <c r="AJ6996" s="504">
        <v>264</v>
      </c>
    </row>
    <row r="6997" spans="1:36" x14ac:dyDescent="0.2">
      <c r="A6997" s="511">
        <v>42295</v>
      </c>
      <c r="B6997" s="512">
        <v>17</v>
      </c>
      <c r="H6997" s="504">
        <v>218.33600000000001</v>
      </c>
      <c r="O6997" s="511">
        <v>42660</v>
      </c>
      <c r="P6997" s="512">
        <v>17</v>
      </c>
      <c r="V6997" s="504">
        <v>235.989</v>
      </c>
      <c r="AC6997" s="511">
        <f t="shared" si="217"/>
        <v>43026.666666649748</v>
      </c>
      <c r="AD6997" s="512">
        <f t="shared" si="216"/>
        <v>17</v>
      </c>
      <c r="AJ6997" s="504">
        <v>271</v>
      </c>
    </row>
    <row r="6998" spans="1:36" x14ac:dyDescent="0.2">
      <c r="A6998" s="511">
        <v>42295</v>
      </c>
      <c r="B6998" s="512">
        <v>18</v>
      </c>
      <c r="H6998" s="504">
        <v>221.77699999999999</v>
      </c>
      <c r="O6998" s="511">
        <v>42660</v>
      </c>
      <c r="P6998" s="512">
        <v>18</v>
      </c>
      <c r="V6998" s="504">
        <v>238.28200000000001</v>
      </c>
      <c r="AC6998" s="511">
        <f t="shared" si="217"/>
        <v>43026.708333316412</v>
      </c>
      <c r="AD6998" s="512">
        <f t="shared" ref="AD6998:AD7061" si="218">B6998</f>
        <v>18</v>
      </c>
      <c r="AJ6998" s="504">
        <v>271</v>
      </c>
    </row>
    <row r="6999" spans="1:36" x14ac:dyDescent="0.2">
      <c r="A6999" s="511">
        <v>42295</v>
      </c>
      <c r="B6999" s="512">
        <v>19</v>
      </c>
      <c r="H6999" s="504">
        <v>229.79499999999999</v>
      </c>
      <c r="O6999" s="511">
        <v>42660</v>
      </c>
      <c r="P6999" s="512">
        <v>19</v>
      </c>
      <c r="V6999" s="504">
        <v>246.86500000000001</v>
      </c>
      <c r="AC6999" s="511">
        <f t="shared" ref="AC6999:AC7062" si="219">AC6998+1/24</f>
        <v>43026.749999983076</v>
      </c>
      <c r="AD6999" s="512">
        <f t="shared" si="218"/>
        <v>19</v>
      </c>
      <c r="AJ6999" s="504">
        <v>272</v>
      </c>
    </row>
    <row r="7000" spans="1:36" x14ac:dyDescent="0.2">
      <c r="A7000" s="511">
        <v>42295</v>
      </c>
      <c r="B7000" s="512">
        <v>20</v>
      </c>
      <c r="H7000" s="504">
        <v>237.95</v>
      </c>
      <c r="O7000" s="511">
        <v>42660</v>
      </c>
      <c r="P7000" s="512">
        <v>20</v>
      </c>
      <c r="V7000" s="504">
        <v>254.95</v>
      </c>
      <c r="AC7000" s="511">
        <f t="shared" si="219"/>
        <v>43026.79166664974</v>
      </c>
      <c r="AD7000" s="512">
        <f t="shared" si="218"/>
        <v>20</v>
      </c>
      <c r="AJ7000" s="504">
        <v>279</v>
      </c>
    </row>
    <row r="7001" spans="1:36" x14ac:dyDescent="0.2">
      <c r="A7001" s="511">
        <v>42295</v>
      </c>
      <c r="B7001" s="512">
        <v>21</v>
      </c>
      <c r="H7001" s="504">
        <v>231.93100000000001</v>
      </c>
      <c r="O7001" s="511">
        <v>42660</v>
      </c>
      <c r="P7001" s="512">
        <v>21</v>
      </c>
      <c r="V7001" s="504">
        <v>250.40100000000001</v>
      </c>
      <c r="AC7001" s="511">
        <f t="shared" si="219"/>
        <v>43026.833333316405</v>
      </c>
      <c r="AD7001" s="512">
        <f t="shared" si="218"/>
        <v>21</v>
      </c>
      <c r="AJ7001" s="504">
        <v>280</v>
      </c>
    </row>
    <row r="7002" spans="1:36" x14ac:dyDescent="0.2">
      <c r="A7002" s="511">
        <v>42295</v>
      </c>
      <c r="B7002" s="512">
        <v>22</v>
      </c>
      <c r="H7002" s="504">
        <v>220.21299999999999</v>
      </c>
      <c r="O7002" s="511">
        <v>42660</v>
      </c>
      <c r="P7002" s="512">
        <v>22</v>
      </c>
      <c r="V7002" s="504">
        <v>237.56899999999999</v>
      </c>
      <c r="AC7002" s="511">
        <f t="shared" si="219"/>
        <v>43026.874999983069</v>
      </c>
      <c r="AD7002" s="512">
        <f t="shared" si="218"/>
        <v>22</v>
      </c>
      <c r="AJ7002" s="504">
        <v>258</v>
      </c>
    </row>
    <row r="7003" spans="1:36" x14ac:dyDescent="0.2">
      <c r="A7003" s="511">
        <v>42295</v>
      </c>
      <c r="B7003" s="512">
        <v>23</v>
      </c>
      <c r="H7003" s="504">
        <v>201.959</v>
      </c>
      <c r="O7003" s="511">
        <v>42660</v>
      </c>
      <c r="P7003" s="512">
        <v>23</v>
      </c>
      <c r="V7003" s="504">
        <v>219.97300000000001</v>
      </c>
      <c r="AC7003" s="511">
        <f t="shared" si="219"/>
        <v>43026.916666649733</v>
      </c>
      <c r="AD7003" s="512">
        <f t="shared" si="218"/>
        <v>23</v>
      </c>
      <c r="AJ7003" s="504">
        <v>229</v>
      </c>
    </row>
    <row r="7004" spans="1:36" x14ac:dyDescent="0.2">
      <c r="A7004" s="511">
        <v>42295</v>
      </c>
      <c r="B7004" s="512">
        <v>24</v>
      </c>
      <c r="H7004" s="504">
        <v>185.88900000000001</v>
      </c>
      <c r="O7004" s="511">
        <v>42660</v>
      </c>
      <c r="P7004" s="512">
        <v>24</v>
      </c>
      <c r="V7004" s="504">
        <v>204.702</v>
      </c>
      <c r="AC7004" s="511">
        <f t="shared" si="219"/>
        <v>43026.958333316397</v>
      </c>
      <c r="AD7004" s="512">
        <f t="shared" si="218"/>
        <v>24</v>
      </c>
      <c r="AJ7004" s="504">
        <v>205</v>
      </c>
    </row>
    <row r="7005" spans="1:36" x14ac:dyDescent="0.2">
      <c r="A7005" s="511">
        <v>42296</v>
      </c>
      <c r="B7005" s="512">
        <v>1</v>
      </c>
      <c r="H7005" s="504">
        <v>176.18100000000001</v>
      </c>
      <c r="O7005" s="511">
        <v>42661</v>
      </c>
      <c r="P7005" s="512">
        <v>1</v>
      </c>
      <c r="V7005" s="504">
        <v>194.64699999999999</v>
      </c>
      <c r="AC7005" s="511">
        <f t="shared" si="219"/>
        <v>43026.999999983062</v>
      </c>
      <c r="AD7005" s="512">
        <f t="shared" si="218"/>
        <v>1</v>
      </c>
      <c r="AJ7005" s="504">
        <v>193</v>
      </c>
    </row>
    <row r="7006" spans="1:36" x14ac:dyDescent="0.2">
      <c r="A7006" s="511">
        <v>42296</v>
      </c>
      <c r="B7006" s="512">
        <v>2</v>
      </c>
      <c r="H7006" s="504">
        <v>172.45699999999999</v>
      </c>
      <c r="O7006" s="511">
        <v>42661</v>
      </c>
      <c r="P7006" s="512">
        <v>2</v>
      </c>
      <c r="V7006" s="504">
        <v>188.44200000000001</v>
      </c>
      <c r="AC7006" s="511">
        <f t="shared" si="219"/>
        <v>43027.041666649726</v>
      </c>
      <c r="AD7006" s="512">
        <f t="shared" si="218"/>
        <v>2</v>
      </c>
      <c r="AJ7006" s="504">
        <v>188</v>
      </c>
    </row>
    <row r="7007" spans="1:36" x14ac:dyDescent="0.2">
      <c r="A7007" s="511">
        <v>42296</v>
      </c>
      <c r="B7007" s="512">
        <v>3</v>
      </c>
      <c r="H7007" s="504">
        <v>170.904</v>
      </c>
      <c r="O7007" s="511">
        <v>42661</v>
      </c>
      <c r="P7007" s="512">
        <v>3</v>
      </c>
      <c r="V7007" s="504">
        <v>184.29300000000001</v>
      </c>
      <c r="AC7007" s="511">
        <f t="shared" si="219"/>
        <v>43027.08333331639</v>
      </c>
      <c r="AD7007" s="512">
        <f t="shared" si="218"/>
        <v>3</v>
      </c>
      <c r="AJ7007" s="504">
        <v>185</v>
      </c>
    </row>
    <row r="7008" spans="1:36" x14ac:dyDescent="0.2">
      <c r="A7008" s="511">
        <v>42296</v>
      </c>
      <c r="B7008" s="512">
        <v>4</v>
      </c>
      <c r="H7008" s="504">
        <v>170.76300000000001</v>
      </c>
      <c r="O7008" s="511">
        <v>42661</v>
      </c>
      <c r="P7008" s="512">
        <v>4</v>
      </c>
      <c r="V7008" s="504">
        <v>183.386</v>
      </c>
      <c r="AC7008" s="511">
        <f t="shared" si="219"/>
        <v>43027.124999983054</v>
      </c>
      <c r="AD7008" s="512">
        <f t="shared" si="218"/>
        <v>4</v>
      </c>
      <c r="AJ7008" s="504">
        <v>184</v>
      </c>
    </row>
    <row r="7009" spans="1:36" x14ac:dyDescent="0.2">
      <c r="A7009" s="511">
        <v>42296</v>
      </c>
      <c r="B7009" s="512">
        <v>5</v>
      </c>
      <c r="H7009" s="504">
        <v>177.04599999999999</v>
      </c>
      <c r="O7009" s="511">
        <v>42661</v>
      </c>
      <c r="P7009" s="512">
        <v>5</v>
      </c>
      <c r="V7009" s="504">
        <v>188.649</v>
      </c>
      <c r="AC7009" s="511">
        <f t="shared" si="219"/>
        <v>43027.166666649719</v>
      </c>
      <c r="AD7009" s="512">
        <f t="shared" si="218"/>
        <v>5</v>
      </c>
      <c r="AJ7009" s="504">
        <v>184</v>
      </c>
    </row>
    <row r="7010" spans="1:36" x14ac:dyDescent="0.2">
      <c r="A7010" s="511">
        <v>42296</v>
      </c>
      <c r="B7010" s="512">
        <v>6</v>
      </c>
      <c r="H7010" s="504">
        <v>187.99600000000001</v>
      </c>
      <c r="O7010" s="511">
        <v>42661</v>
      </c>
      <c r="P7010" s="512">
        <v>6</v>
      </c>
      <c r="V7010" s="504">
        <v>199.255</v>
      </c>
      <c r="AC7010" s="511">
        <f t="shared" si="219"/>
        <v>43027.208333316383</v>
      </c>
      <c r="AD7010" s="512">
        <f t="shared" si="218"/>
        <v>6</v>
      </c>
      <c r="AJ7010" s="504">
        <v>185</v>
      </c>
    </row>
    <row r="7011" spans="1:36" x14ac:dyDescent="0.2">
      <c r="A7011" s="511">
        <v>42296</v>
      </c>
      <c r="B7011" s="512">
        <v>7</v>
      </c>
      <c r="H7011" s="504">
        <v>213.25899999999999</v>
      </c>
      <c r="O7011" s="511">
        <v>42661</v>
      </c>
      <c r="P7011" s="512">
        <v>7</v>
      </c>
      <c r="V7011" s="504">
        <v>220.06700000000001</v>
      </c>
      <c r="AC7011" s="511">
        <f t="shared" si="219"/>
        <v>43027.249999983047</v>
      </c>
      <c r="AD7011" s="512">
        <f t="shared" si="218"/>
        <v>7</v>
      </c>
      <c r="AJ7011" s="504">
        <v>191</v>
      </c>
    </row>
    <row r="7012" spans="1:36" x14ac:dyDescent="0.2">
      <c r="A7012" s="511">
        <v>42296</v>
      </c>
      <c r="B7012" s="512">
        <v>8</v>
      </c>
      <c r="H7012" s="504">
        <v>224.52</v>
      </c>
      <c r="O7012" s="511">
        <v>42661</v>
      </c>
      <c r="P7012" s="512">
        <v>8</v>
      </c>
      <c r="V7012" s="504">
        <v>228.673</v>
      </c>
      <c r="AC7012" s="511">
        <f t="shared" si="219"/>
        <v>43027.291666649711</v>
      </c>
      <c r="AD7012" s="512">
        <f t="shared" si="218"/>
        <v>8</v>
      </c>
      <c r="AJ7012" s="504">
        <v>201</v>
      </c>
    </row>
    <row r="7013" spans="1:36" x14ac:dyDescent="0.2">
      <c r="A7013" s="511">
        <v>42296</v>
      </c>
      <c r="B7013" s="512">
        <v>9</v>
      </c>
      <c r="H7013" s="504">
        <v>227.15299999999999</v>
      </c>
      <c r="O7013" s="511">
        <v>42661</v>
      </c>
      <c r="P7013" s="512">
        <v>9</v>
      </c>
      <c r="V7013" s="504">
        <v>222.99</v>
      </c>
      <c r="AC7013" s="511">
        <f t="shared" si="219"/>
        <v>43027.333333316376</v>
      </c>
      <c r="AD7013" s="512">
        <f t="shared" si="218"/>
        <v>9</v>
      </c>
      <c r="AJ7013" s="504">
        <v>208</v>
      </c>
    </row>
    <row r="7014" spans="1:36" x14ac:dyDescent="0.2">
      <c r="A7014" s="511">
        <v>42296</v>
      </c>
      <c r="B7014" s="512">
        <v>10</v>
      </c>
      <c r="H7014" s="504">
        <v>232.99600000000001</v>
      </c>
      <c r="O7014" s="511">
        <v>42661</v>
      </c>
      <c r="P7014" s="512">
        <v>10</v>
      </c>
      <c r="V7014" s="504">
        <v>222.50299999999999</v>
      </c>
      <c r="AC7014" s="511">
        <f t="shared" si="219"/>
        <v>43027.37499998304</v>
      </c>
      <c r="AD7014" s="512">
        <f t="shared" si="218"/>
        <v>10</v>
      </c>
      <c r="AJ7014" s="504">
        <v>211</v>
      </c>
    </row>
    <row r="7015" spans="1:36" x14ac:dyDescent="0.2">
      <c r="A7015" s="511">
        <v>42296</v>
      </c>
      <c r="B7015" s="512">
        <v>11</v>
      </c>
      <c r="H7015" s="504">
        <v>236.21700000000001</v>
      </c>
      <c r="O7015" s="511">
        <v>42661</v>
      </c>
      <c r="P7015" s="512">
        <v>11</v>
      </c>
      <c r="V7015" s="504">
        <v>221.601</v>
      </c>
      <c r="AC7015" s="511">
        <f t="shared" si="219"/>
        <v>43027.416666649704</v>
      </c>
      <c r="AD7015" s="512">
        <f t="shared" si="218"/>
        <v>11</v>
      </c>
      <c r="AJ7015" s="504">
        <v>219</v>
      </c>
    </row>
    <row r="7016" spans="1:36" x14ac:dyDescent="0.2">
      <c r="A7016" s="511">
        <v>42296</v>
      </c>
      <c r="B7016" s="512">
        <v>12</v>
      </c>
      <c r="H7016" s="504">
        <v>245.85</v>
      </c>
      <c r="O7016" s="511">
        <v>42661</v>
      </c>
      <c r="P7016" s="512">
        <v>12</v>
      </c>
      <c r="V7016" s="504">
        <v>221.17500000000001</v>
      </c>
      <c r="AC7016" s="511">
        <f t="shared" si="219"/>
        <v>43027.458333316368</v>
      </c>
      <c r="AD7016" s="512">
        <f t="shared" si="218"/>
        <v>12</v>
      </c>
      <c r="AJ7016" s="504">
        <v>229</v>
      </c>
    </row>
    <row r="7017" spans="1:36" x14ac:dyDescent="0.2">
      <c r="A7017" s="511">
        <v>42296</v>
      </c>
      <c r="B7017" s="512">
        <v>13</v>
      </c>
      <c r="H7017" s="504">
        <v>248.71299999999999</v>
      </c>
      <c r="O7017" s="511">
        <v>42661</v>
      </c>
      <c r="P7017" s="512">
        <v>13</v>
      </c>
      <c r="V7017" s="504">
        <v>222.59700000000001</v>
      </c>
      <c r="AC7017" s="511">
        <f t="shared" si="219"/>
        <v>43027.499999983032</v>
      </c>
      <c r="AD7017" s="512">
        <f t="shared" si="218"/>
        <v>13</v>
      </c>
      <c r="AJ7017" s="504">
        <v>238</v>
      </c>
    </row>
    <row r="7018" spans="1:36" x14ac:dyDescent="0.2">
      <c r="A7018" s="511">
        <v>42296</v>
      </c>
      <c r="B7018" s="512">
        <v>14</v>
      </c>
      <c r="H7018" s="504">
        <v>254.779</v>
      </c>
      <c r="O7018" s="511">
        <v>42661</v>
      </c>
      <c r="P7018" s="512">
        <v>14</v>
      </c>
      <c r="V7018" s="504">
        <v>224.327</v>
      </c>
      <c r="AC7018" s="511">
        <f t="shared" si="219"/>
        <v>43027.541666649697</v>
      </c>
      <c r="AD7018" s="512">
        <f t="shared" si="218"/>
        <v>14</v>
      </c>
      <c r="AJ7018" s="504">
        <v>247</v>
      </c>
    </row>
    <row r="7019" spans="1:36" x14ac:dyDescent="0.2">
      <c r="A7019" s="511">
        <v>42296</v>
      </c>
      <c r="B7019" s="512">
        <v>15</v>
      </c>
      <c r="H7019" s="504">
        <v>258.411</v>
      </c>
      <c r="O7019" s="511">
        <v>42661</v>
      </c>
      <c r="P7019" s="512">
        <v>15</v>
      </c>
      <c r="V7019" s="504">
        <v>226.351</v>
      </c>
      <c r="AC7019" s="511">
        <f t="shared" si="219"/>
        <v>43027.583333316361</v>
      </c>
      <c r="AD7019" s="512">
        <f t="shared" si="218"/>
        <v>15</v>
      </c>
      <c r="AJ7019" s="504">
        <v>259</v>
      </c>
    </row>
    <row r="7020" spans="1:36" x14ac:dyDescent="0.2">
      <c r="A7020" s="511">
        <v>42296</v>
      </c>
      <c r="B7020" s="512">
        <v>16</v>
      </c>
      <c r="H7020" s="504">
        <v>261.48200000000003</v>
      </c>
      <c r="O7020" s="511">
        <v>42661</v>
      </c>
      <c r="P7020" s="512">
        <v>16</v>
      </c>
      <c r="V7020" s="504">
        <v>228.495</v>
      </c>
      <c r="AC7020" s="511">
        <f t="shared" si="219"/>
        <v>43027.624999983025</v>
      </c>
      <c r="AD7020" s="512">
        <f t="shared" si="218"/>
        <v>16</v>
      </c>
      <c r="AJ7020" s="504">
        <v>272</v>
      </c>
    </row>
    <row r="7021" spans="1:36" x14ac:dyDescent="0.2">
      <c r="A7021" s="511">
        <v>42296</v>
      </c>
      <c r="B7021" s="512">
        <v>17</v>
      </c>
      <c r="H7021" s="504">
        <v>264.41699999999997</v>
      </c>
      <c r="O7021" s="511">
        <v>42661</v>
      </c>
      <c r="P7021" s="512">
        <v>17</v>
      </c>
      <c r="V7021" s="504">
        <v>232.53299999999999</v>
      </c>
      <c r="AC7021" s="511">
        <f t="shared" si="219"/>
        <v>43027.666666649689</v>
      </c>
      <c r="AD7021" s="512">
        <f t="shared" si="218"/>
        <v>17</v>
      </c>
      <c r="AJ7021" s="504">
        <v>282</v>
      </c>
    </row>
    <row r="7022" spans="1:36" x14ac:dyDescent="0.2">
      <c r="A7022" s="511">
        <v>42296</v>
      </c>
      <c r="B7022" s="512">
        <v>18</v>
      </c>
      <c r="H7022" s="504">
        <v>265.08300000000003</v>
      </c>
      <c r="O7022" s="511">
        <v>42661</v>
      </c>
      <c r="P7022" s="512">
        <v>18</v>
      </c>
      <c r="V7022" s="504">
        <v>234.53899999999999</v>
      </c>
      <c r="AC7022" s="511">
        <f t="shared" si="219"/>
        <v>43027.708333316354</v>
      </c>
      <c r="AD7022" s="512">
        <f t="shared" si="218"/>
        <v>18</v>
      </c>
      <c r="AJ7022" s="504">
        <v>286</v>
      </c>
    </row>
    <row r="7023" spans="1:36" x14ac:dyDescent="0.2">
      <c r="A7023" s="511">
        <v>42296</v>
      </c>
      <c r="B7023" s="512">
        <v>19</v>
      </c>
      <c r="H7023" s="504">
        <v>270.29700000000003</v>
      </c>
      <c r="O7023" s="511">
        <v>42661</v>
      </c>
      <c r="P7023" s="512">
        <v>19</v>
      </c>
      <c r="V7023" s="504">
        <v>244.886</v>
      </c>
      <c r="AC7023" s="511">
        <f t="shared" si="219"/>
        <v>43027.749999983018</v>
      </c>
      <c r="AD7023" s="512">
        <f t="shared" si="218"/>
        <v>19</v>
      </c>
      <c r="AJ7023" s="504">
        <v>286</v>
      </c>
    </row>
    <row r="7024" spans="1:36" x14ac:dyDescent="0.2">
      <c r="A7024" s="511">
        <v>42296</v>
      </c>
      <c r="B7024" s="512">
        <v>20</v>
      </c>
      <c r="H7024" s="504">
        <v>273.47199999999998</v>
      </c>
      <c r="O7024" s="511">
        <v>42661</v>
      </c>
      <c r="P7024" s="512">
        <v>20</v>
      </c>
      <c r="V7024" s="504">
        <v>249.76900000000001</v>
      </c>
      <c r="AC7024" s="511">
        <f t="shared" si="219"/>
        <v>43027.791666649682</v>
      </c>
      <c r="AD7024" s="512">
        <f t="shared" si="218"/>
        <v>20</v>
      </c>
      <c r="AJ7024" s="504">
        <v>292</v>
      </c>
    </row>
    <row r="7025" spans="1:36" x14ac:dyDescent="0.2">
      <c r="A7025" s="511">
        <v>42296</v>
      </c>
      <c r="B7025" s="512">
        <v>21</v>
      </c>
      <c r="H7025" s="504">
        <v>266.20400000000001</v>
      </c>
      <c r="O7025" s="511">
        <v>42661</v>
      </c>
      <c r="P7025" s="512">
        <v>21</v>
      </c>
      <c r="V7025" s="504">
        <v>245.089</v>
      </c>
      <c r="AC7025" s="511">
        <f t="shared" si="219"/>
        <v>43027.833333316346</v>
      </c>
      <c r="AD7025" s="512">
        <f t="shared" si="218"/>
        <v>21</v>
      </c>
      <c r="AJ7025" s="504">
        <v>290</v>
      </c>
    </row>
    <row r="7026" spans="1:36" x14ac:dyDescent="0.2">
      <c r="A7026" s="511">
        <v>42296</v>
      </c>
      <c r="B7026" s="512">
        <v>22</v>
      </c>
      <c r="H7026" s="504">
        <v>252.06899999999999</v>
      </c>
      <c r="O7026" s="511">
        <v>42661</v>
      </c>
      <c r="P7026" s="512">
        <v>22</v>
      </c>
      <c r="V7026" s="504">
        <v>233.834</v>
      </c>
      <c r="AC7026" s="511">
        <f t="shared" si="219"/>
        <v>43027.874999983011</v>
      </c>
      <c r="AD7026" s="512">
        <f t="shared" si="218"/>
        <v>22</v>
      </c>
      <c r="AJ7026" s="504">
        <v>266</v>
      </c>
    </row>
    <row r="7027" spans="1:36" x14ac:dyDescent="0.2">
      <c r="A7027" s="511">
        <v>42296</v>
      </c>
      <c r="B7027" s="512">
        <v>23</v>
      </c>
      <c r="H7027" s="504">
        <v>234.04300000000001</v>
      </c>
      <c r="O7027" s="511">
        <v>42661</v>
      </c>
      <c r="P7027" s="512">
        <v>23</v>
      </c>
      <c r="V7027" s="504">
        <v>215.995</v>
      </c>
      <c r="AC7027" s="511">
        <f t="shared" si="219"/>
        <v>43027.916666649675</v>
      </c>
      <c r="AD7027" s="512">
        <f t="shared" si="218"/>
        <v>23</v>
      </c>
      <c r="AJ7027" s="504">
        <v>234</v>
      </c>
    </row>
    <row r="7028" spans="1:36" x14ac:dyDescent="0.2">
      <c r="A7028" s="511">
        <v>42296</v>
      </c>
      <c r="B7028" s="512">
        <v>24</v>
      </c>
      <c r="H7028" s="504">
        <v>213.93100000000001</v>
      </c>
      <c r="O7028" s="511">
        <v>42661</v>
      </c>
      <c r="P7028" s="512">
        <v>24</v>
      </c>
      <c r="V7028" s="504">
        <v>201.05</v>
      </c>
      <c r="AC7028" s="511">
        <f t="shared" si="219"/>
        <v>43027.958333316339</v>
      </c>
      <c r="AD7028" s="512">
        <f t="shared" si="218"/>
        <v>24</v>
      </c>
      <c r="AJ7028" s="504">
        <v>206</v>
      </c>
    </row>
    <row r="7029" spans="1:36" x14ac:dyDescent="0.2">
      <c r="A7029" s="511">
        <v>42297</v>
      </c>
      <c r="B7029" s="512">
        <v>1</v>
      </c>
      <c r="H7029" s="504">
        <v>201.50200000000001</v>
      </c>
      <c r="O7029" s="511">
        <v>42662</v>
      </c>
      <c r="P7029" s="512">
        <v>1</v>
      </c>
      <c r="V7029" s="504">
        <v>192.089</v>
      </c>
      <c r="AC7029" s="511">
        <f t="shared" si="219"/>
        <v>43027.999999983003</v>
      </c>
      <c r="AD7029" s="512">
        <f t="shared" si="218"/>
        <v>1</v>
      </c>
      <c r="AJ7029" s="504">
        <v>194</v>
      </c>
    </row>
    <row r="7030" spans="1:36" x14ac:dyDescent="0.2">
      <c r="A7030" s="511">
        <v>42297</v>
      </c>
      <c r="B7030" s="512">
        <v>2</v>
      </c>
      <c r="H7030" s="504">
        <v>196.255</v>
      </c>
      <c r="O7030" s="511">
        <v>42662</v>
      </c>
      <c r="P7030" s="512">
        <v>2</v>
      </c>
      <c r="V7030" s="504">
        <v>188.16</v>
      </c>
      <c r="AC7030" s="511">
        <f t="shared" si="219"/>
        <v>43028.041666649668</v>
      </c>
      <c r="AD7030" s="512">
        <f t="shared" si="218"/>
        <v>2</v>
      </c>
      <c r="AJ7030" s="504">
        <v>189</v>
      </c>
    </row>
    <row r="7031" spans="1:36" x14ac:dyDescent="0.2">
      <c r="A7031" s="511">
        <v>42297</v>
      </c>
      <c r="B7031" s="512">
        <v>3</v>
      </c>
      <c r="H7031" s="504">
        <v>191.31100000000001</v>
      </c>
      <c r="O7031" s="511">
        <v>42662</v>
      </c>
      <c r="P7031" s="512">
        <v>3</v>
      </c>
      <c r="V7031" s="504">
        <v>183.7</v>
      </c>
      <c r="AC7031" s="511">
        <f t="shared" si="219"/>
        <v>43028.083333316332</v>
      </c>
      <c r="AD7031" s="512">
        <f t="shared" si="218"/>
        <v>3</v>
      </c>
      <c r="AJ7031" s="504">
        <v>186</v>
      </c>
    </row>
    <row r="7032" spans="1:36" x14ac:dyDescent="0.2">
      <c r="A7032" s="511">
        <v>42297</v>
      </c>
      <c r="B7032" s="512">
        <v>4</v>
      </c>
      <c r="H7032" s="504">
        <v>190.732</v>
      </c>
      <c r="O7032" s="511">
        <v>42662</v>
      </c>
      <c r="P7032" s="512">
        <v>4</v>
      </c>
      <c r="V7032" s="504">
        <v>183.03700000000001</v>
      </c>
      <c r="AC7032" s="511">
        <f t="shared" si="219"/>
        <v>43028.124999982996</v>
      </c>
      <c r="AD7032" s="512">
        <f t="shared" si="218"/>
        <v>4</v>
      </c>
      <c r="AJ7032" s="504">
        <v>185</v>
      </c>
    </row>
    <row r="7033" spans="1:36" x14ac:dyDescent="0.2">
      <c r="A7033" s="511">
        <v>42297</v>
      </c>
      <c r="B7033" s="512">
        <v>5</v>
      </c>
      <c r="H7033" s="504">
        <v>194.529</v>
      </c>
      <c r="O7033" s="511">
        <v>42662</v>
      </c>
      <c r="P7033" s="512">
        <v>5</v>
      </c>
      <c r="V7033" s="504">
        <v>187.322</v>
      </c>
      <c r="AC7033" s="511">
        <f t="shared" si="219"/>
        <v>43028.16666664966</v>
      </c>
      <c r="AD7033" s="512">
        <f t="shared" si="218"/>
        <v>5</v>
      </c>
      <c r="AJ7033" s="504">
        <v>185</v>
      </c>
    </row>
    <row r="7034" spans="1:36" x14ac:dyDescent="0.2">
      <c r="A7034" s="511">
        <v>42297</v>
      </c>
      <c r="B7034" s="512">
        <v>6</v>
      </c>
      <c r="H7034" s="504">
        <v>203.191</v>
      </c>
      <c r="O7034" s="511">
        <v>42662</v>
      </c>
      <c r="P7034" s="512">
        <v>6</v>
      </c>
      <c r="V7034" s="504">
        <v>199.28899999999999</v>
      </c>
      <c r="AC7034" s="511">
        <f t="shared" si="219"/>
        <v>43028.208333316325</v>
      </c>
      <c r="AD7034" s="512">
        <f t="shared" si="218"/>
        <v>6</v>
      </c>
      <c r="AJ7034" s="504">
        <v>187</v>
      </c>
    </row>
    <row r="7035" spans="1:36" x14ac:dyDescent="0.2">
      <c r="A7035" s="511">
        <v>42297</v>
      </c>
      <c r="B7035" s="512">
        <v>7</v>
      </c>
      <c r="H7035" s="504">
        <v>226.28100000000001</v>
      </c>
      <c r="O7035" s="511">
        <v>42662</v>
      </c>
      <c r="P7035" s="512">
        <v>7</v>
      </c>
      <c r="V7035" s="504">
        <v>221.61600000000001</v>
      </c>
      <c r="AC7035" s="511">
        <f t="shared" si="219"/>
        <v>43028.249999982989</v>
      </c>
      <c r="AD7035" s="512">
        <f t="shared" si="218"/>
        <v>7</v>
      </c>
      <c r="AJ7035" s="504">
        <v>195</v>
      </c>
    </row>
    <row r="7036" spans="1:36" x14ac:dyDescent="0.2">
      <c r="A7036" s="511">
        <v>42297</v>
      </c>
      <c r="B7036" s="512">
        <v>8</v>
      </c>
      <c r="H7036" s="504">
        <v>236.18899999999999</v>
      </c>
      <c r="O7036" s="511">
        <v>42662</v>
      </c>
      <c r="P7036" s="512">
        <v>8</v>
      </c>
      <c r="V7036" s="504">
        <v>230.499</v>
      </c>
      <c r="AC7036" s="511">
        <f t="shared" si="219"/>
        <v>43028.291666649653</v>
      </c>
      <c r="AD7036" s="512">
        <f t="shared" si="218"/>
        <v>8</v>
      </c>
      <c r="AJ7036" s="504">
        <v>208</v>
      </c>
    </row>
    <row r="7037" spans="1:36" x14ac:dyDescent="0.2">
      <c r="A7037" s="511">
        <v>42297</v>
      </c>
      <c r="B7037" s="512">
        <v>9</v>
      </c>
      <c r="H7037" s="504">
        <v>235.239</v>
      </c>
      <c r="O7037" s="511">
        <v>42662</v>
      </c>
      <c r="P7037" s="512">
        <v>9</v>
      </c>
      <c r="V7037" s="504">
        <v>229.12700000000001</v>
      </c>
      <c r="AC7037" s="511">
        <f t="shared" si="219"/>
        <v>43028.333333316317</v>
      </c>
      <c r="AD7037" s="512">
        <f t="shared" si="218"/>
        <v>9</v>
      </c>
      <c r="AJ7037" s="504">
        <v>215</v>
      </c>
    </row>
    <row r="7038" spans="1:36" x14ac:dyDescent="0.2">
      <c r="A7038" s="511">
        <v>42297</v>
      </c>
      <c r="B7038" s="512">
        <v>10</v>
      </c>
      <c r="H7038" s="504">
        <v>237.01</v>
      </c>
      <c r="O7038" s="511">
        <v>42662</v>
      </c>
      <c r="P7038" s="512">
        <v>10</v>
      </c>
      <c r="V7038" s="504">
        <v>227.58099999999999</v>
      </c>
      <c r="AC7038" s="511">
        <f t="shared" si="219"/>
        <v>43028.374999982982</v>
      </c>
      <c r="AD7038" s="512">
        <f t="shared" si="218"/>
        <v>10</v>
      </c>
      <c r="AJ7038" s="504">
        <v>218</v>
      </c>
    </row>
    <row r="7039" spans="1:36" x14ac:dyDescent="0.2">
      <c r="A7039" s="511">
        <v>42297</v>
      </c>
      <c r="B7039" s="512">
        <v>11</v>
      </c>
      <c r="H7039" s="504">
        <v>239.24199999999999</v>
      </c>
      <c r="O7039" s="511">
        <v>42662</v>
      </c>
      <c r="P7039" s="512">
        <v>11</v>
      </c>
      <c r="V7039" s="504">
        <v>226.91499999999999</v>
      </c>
      <c r="AC7039" s="511">
        <f t="shared" si="219"/>
        <v>43028.416666649646</v>
      </c>
      <c r="AD7039" s="512">
        <f t="shared" si="218"/>
        <v>11</v>
      </c>
      <c r="AJ7039" s="504">
        <v>228</v>
      </c>
    </row>
    <row r="7040" spans="1:36" x14ac:dyDescent="0.2">
      <c r="A7040" s="511">
        <v>42297</v>
      </c>
      <c r="B7040" s="512">
        <v>12</v>
      </c>
      <c r="H7040" s="504">
        <v>239.28200000000001</v>
      </c>
      <c r="O7040" s="511">
        <v>42662</v>
      </c>
      <c r="P7040" s="512">
        <v>12</v>
      </c>
      <c r="V7040" s="504">
        <v>227.81200000000001</v>
      </c>
      <c r="AC7040" s="511">
        <f t="shared" si="219"/>
        <v>43028.45833331631</v>
      </c>
      <c r="AD7040" s="512">
        <f t="shared" si="218"/>
        <v>12</v>
      </c>
      <c r="AJ7040" s="504">
        <v>236</v>
      </c>
    </row>
    <row r="7041" spans="1:36" x14ac:dyDescent="0.2">
      <c r="A7041" s="511">
        <v>42297</v>
      </c>
      <c r="B7041" s="512">
        <v>13</v>
      </c>
      <c r="H7041" s="504">
        <v>243.15100000000001</v>
      </c>
      <c r="O7041" s="511">
        <v>42662</v>
      </c>
      <c r="P7041" s="512">
        <v>13</v>
      </c>
      <c r="V7041" s="504">
        <v>229.505</v>
      </c>
      <c r="AC7041" s="511">
        <f t="shared" si="219"/>
        <v>43028.499999982974</v>
      </c>
      <c r="AD7041" s="512">
        <f t="shared" si="218"/>
        <v>13</v>
      </c>
      <c r="AJ7041" s="504">
        <v>243</v>
      </c>
    </row>
    <row r="7042" spans="1:36" x14ac:dyDescent="0.2">
      <c r="A7042" s="511">
        <v>42297</v>
      </c>
      <c r="B7042" s="512">
        <v>14</v>
      </c>
      <c r="H7042" s="504">
        <v>250.97300000000001</v>
      </c>
      <c r="O7042" s="511">
        <v>42662</v>
      </c>
      <c r="P7042" s="512">
        <v>14</v>
      </c>
      <c r="V7042" s="504">
        <v>233.708</v>
      </c>
      <c r="AC7042" s="511">
        <f t="shared" si="219"/>
        <v>43028.541666649639</v>
      </c>
      <c r="AD7042" s="512">
        <f t="shared" si="218"/>
        <v>14</v>
      </c>
      <c r="AJ7042" s="504">
        <v>253</v>
      </c>
    </row>
    <row r="7043" spans="1:36" x14ac:dyDescent="0.2">
      <c r="A7043" s="511">
        <v>42297</v>
      </c>
      <c r="B7043" s="512">
        <v>15</v>
      </c>
      <c r="H7043" s="504">
        <v>255.88</v>
      </c>
      <c r="O7043" s="511">
        <v>42662</v>
      </c>
      <c r="P7043" s="512">
        <v>15</v>
      </c>
      <c r="V7043" s="504">
        <v>234.048</v>
      </c>
      <c r="AC7043" s="511">
        <f t="shared" si="219"/>
        <v>43028.583333316303</v>
      </c>
      <c r="AD7043" s="512">
        <f t="shared" si="218"/>
        <v>15</v>
      </c>
      <c r="AJ7043" s="504">
        <v>265</v>
      </c>
    </row>
    <row r="7044" spans="1:36" x14ac:dyDescent="0.2">
      <c r="A7044" s="511">
        <v>42297</v>
      </c>
      <c r="B7044" s="512">
        <v>16</v>
      </c>
      <c r="H7044" s="504">
        <v>263.62099999999998</v>
      </c>
      <c r="O7044" s="511">
        <v>42662</v>
      </c>
      <c r="P7044" s="512">
        <v>16</v>
      </c>
      <c r="V7044" s="504">
        <v>233.42</v>
      </c>
      <c r="AC7044" s="511">
        <f t="shared" si="219"/>
        <v>43028.624999982967</v>
      </c>
      <c r="AD7044" s="512">
        <f t="shared" si="218"/>
        <v>16</v>
      </c>
      <c r="AJ7044" s="504">
        <v>274</v>
      </c>
    </row>
    <row r="7045" spans="1:36" x14ac:dyDescent="0.2">
      <c r="A7045" s="511">
        <v>42297</v>
      </c>
      <c r="B7045" s="512">
        <v>17</v>
      </c>
      <c r="H7045" s="504">
        <v>268.18599999999998</v>
      </c>
      <c r="O7045" s="511">
        <v>42662</v>
      </c>
      <c r="P7045" s="512">
        <v>17</v>
      </c>
      <c r="V7045" s="504">
        <v>238.75899999999999</v>
      </c>
      <c r="AC7045" s="511">
        <f t="shared" si="219"/>
        <v>43028.666666649631</v>
      </c>
      <c r="AD7045" s="512">
        <f t="shared" si="218"/>
        <v>17</v>
      </c>
      <c r="AJ7045" s="504">
        <v>277</v>
      </c>
    </row>
    <row r="7046" spans="1:36" x14ac:dyDescent="0.2">
      <c r="A7046" s="511">
        <v>42297</v>
      </c>
      <c r="B7046" s="512">
        <v>18</v>
      </c>
      <c r="H7046" s="504">
        <v>268.78199999999998</v>
      </c>
      <c r="O7046" s="511">
        <v>42662</v>
      </c>
      <c r="P7046" s="512">
        <v>18</v>
      </c>
      <c r="V7046" s="504">
        <v>242.124</v>
      </c>
      <c r="AC7046" s="511">
        <f t="shared" si="219"/>
        <v>43028.708333316295</v>
      </c>
      <c r="AD7046" s="512">
        <f t="shared" si="218"/>
        <v>18</v>
      </c>
      <c r="AJ7046" s="504">
        <v>278</v>
      </c>
    </row>
    <row r="7047" spans="1:36" x14ac:dyDescent="0.2">
      <c r="A7047" s="511">
        <v>42297</v>
      </c>
      <c r="B7047" s="512">
        <v>19</v>
      </c>
      <c r="H7047" s="504">
        <v>272.52100000000002</v>
      </c>
      <c r="O7047" s="511">
        <v>42662</v>
      </c>
      <c r="P7047" s="512">
        <v>19</v>
      </c>
      <c r="V7047" s="504">
        <v>250.02600000000001</v>
      </c>
      <c r="AC7047" s="511">
        <f t="shared" si="219"/>
        <v>43028.74999998296</v>
      </c>
      <c r="AD7047" s="512">
        <f t="shared" si="218"/>
        <v>19</v>
      </c>
      <c r="AJ7047" s="504">
        <v>282</v>
      </c>
    </row>
    <row r="7048" spans="1:36" x14ac:dyDescent="0.2">
      <c r="A7048" s="511">
        <v>42297</v>
      </c>
      <c r="B7048" s="512">
        <v>20</v>
      </c>
      <c r="H7048" s="504">
        <v>275.16500000000002</v>
      </c>
      <c r="O7048" s="511">
        <v>42662</v>
      </c>
      <c r="P7048" s="512">
        <v>20</v>
      </c>
      <c r="V7048" s="504">
        <v>255.428</v>
      </c>
      <c r="AC7048" s="511">
        <f t="shared" si="219"/>
        <v>43028.791666649624</v>
      </c>
      <c r="AD7048" s="512">
        <f t="shared" si="218"/>
        <v>20</v>
      </c>
      <c r="AJ7048" s="504">
        <v>289</v>
      </c>
    </row>
    <row r="7049" spans="1:36" x14ac:dyDescent="0.2">
      <c r="A7049" s="511">
        <v>42297</v>
      </c>
      <c r="B7049" s="512">
        <v>21</v>
      </c>
      <c r="H7049" s="504">
        <v>265.822</v>
      </c>
      <c r="O7049" s="511">
        <v>42662</v>
      </c>
      <c r="P7049" s="512">
        <v>21</v>
      </c>
      <c r="V7049" s="504">
        <v>251.80199999999999</v>
      </c>
      <c r="AC7049" s="511">
        <f t="shared" si="219"/>
        <v>43028.833333316288</v>
      </c>
      <c r="AD7049" s="512">
        <f t="shared" si="218"/>
        <v>21</v>
      </c>
      <c r="AJ7049" s="504">
        <v>284</v>
      </c>
    </row>
    <row r="7050" spans="1:36" x14ac:dyDescent="0.2">
      <c r="A7050" s="511">
        <v>42297</v>
      </c>
      <c r="B7050" s="512">
        <v>22</v>
      </c>
      <c r="H7050" s="504">
        <v>253.637</v>
      </c>
      <c r="O7050" s="511">
        <v>42662</v>
      </c>
      <c r="P7050" s="512">
        <v>22</v>
      </c>
      <c r="V7050" s="504">
        <v>241.851</v>
      </c>
      <c r="AC7050" s="511">
        <f t="shared" si="219"/>
        <v>43028.874999982952</v>
      </c>
      <c r="AD7050" s="512">
        <f t="shared" si="218"/>
        <v>22</v>
      </c>
      <c r="AJ7050" s="504">
        <v>262</v>
      </c>
    </row>
    <row r="7051" spans="1:36" x14ac:dyDescent="0.2">
      <c r="A7051" s="511">
        <v>42297</v>
      </c>
      <c r="B7051" s="512">
        <v>23</v>
      </c>
      <c r="H7051" s="504">
        <v>234.52500000000001</v>
      </c>
      <c r="O7051" s="511">
        <v>42662</v>
      </c>
      <c r="P7051" s="512">
        <v>23</v>
      </c>
      <c r="V7051" s="504">
        <v>223.517</v>
      </c>
      <c r="AC7051" s="511">
        <f t="shared" si="219"/>
        <v>43028.916666649617</v>
      </c>
      <c r="AD7051" s="512">
        <f t="shared" si="218"/>
        <v>23</v>
      </c>
      <c r="AJ7051" s="504">
        <v>231</v>
      </c>
    </row>
    <row r="7052" spans="1:36" x14ac:dyDescent="0.2">
      <c r="A7052" s="511">
        <v>42297</v>
      </c>
      <c r="B7052" s="512">
        <v>24</v>
      </c>
      <c r="H7052" s="504">
        <v>215.28399999999999</v>
      </c>
      <c r="O7052" s="511">
        <v>42662</v>
      </c>
      <c r="P7052" s="512">
        <v>24</v>
      </c>
      <c r="V7052" s="504">
        <v>205.84100000000001</v>
      </c>
      <c r="AC7052" s="511">
        <f t="shared" si="219"/>
        <v>43028.958333316281</v>
      </c>
      <c r="AD7052" s="512">
        <f t="shared" si="218"/>
        <v>24</v>
      </c>
      <c r="AJ7052" s="504">
        <v>208</v>
      </c>
    </row>
    <row r="7053" spans="1:36" x14ac:dyDescent="0.2">
      <c r="A7053" s="511">
        <v>42298</v>
      </c>
      <c r="B7053" s="512">
        <v>1</v>
      </c>
      <c r="H7053" s="504">
        <v>202.94900000000001</v>
      </c>
      <c r="O7053" s="511">
        <v>42663</v>
      </c>
      <c r="P7053" s="512">
        <v>1</v>
      </c>
      <c r="V7053" s="504">
        <v>196.84899999999999</v>
      </c>
      <c r="AC7053" s="511">
        <f t="shared" si="219"/>
        <v>43028.999999982945</v>
      </c>
      <c r="AD7053" s="512">
        <f t="shared" si="218"/>
        <v>1</v>
      </c>
      <c r="AJ7053" s="504">
        <v>195</v>
      </c>
    </row>
    <row r="7054" spans="1:36" x14ac:dyDescent="0.2">
      <c r="A7054" s="511">
        <v>42298</v>
      </c>
      <c r="B7054" s="512">
        <v>2</v>
      </c>
      <c r="H7054" s="504">
        <v>196.61600000000001</v>
      </c>
      <c r="O7054" s="511">
        <v>42663</v>
      </c>
      <c r="P7054" s="512">
        <v>2</v>
      </c>
      <c r="V7054" s="504">
        <v>191.67099999999999</v>
      </c>
      <c r="AC7054" s="511">
        <f t="shared" si="219"/>
        <v>43029.041666649609</v>
      </c>
      <c r="AD7054" s="512">
        <f t="shared" si="218"/>
        <v>2</v>
      </c>
      <c r="AJ7054" s="504">
        <v>190</v>
      </c>
    </row>
    <row r="7055" spans="1:36" x14ac:dyDescent="0.2">
      <c r="A7055" s="511">
        <v>42298</v>
      </c>
      <c r="B7055" s="512">
        <v>3</v>
      </c>
      <c r="H7055" s="504">
        <v>192.578</v>
      </c>
      <c r="O7055" s="511">
        <v>42663</v>
      </c>
      <c r="P7055" s="512">
        <v>3</v>
      </c>
      <c r="V7055" s="504">
        <v>187.386</v>
      </c>
      <c r="AC7055" s="511">
        <f t="shared" si="219"/>
        <v>43029.083333316274</v>
      </c>
      <c r="AD7055" s="512">
        <f t="shared" si="218"/>
        <v>3</v>
      </c>
      <c r="AJ7055" s="504">
        <v>187</v>
      </c>
    </row>
    <row r="7056" spans="1:36" x14ac:dyDescent="0.2">
      <c r="A7056" s="511">
        <v>42298</v>
      </c>
      <c r="B7056" s="512">
        <v>4</v>
      </c>
      <c r="H7056" s="504">
        <v>187.334</v>
      </c>
      <c r="O7056" s="511">
        <v>42663</v>
      </c>
      <c r="P7056" s="512">
        <v>4</v>
      </c>
      <c r="V7056" s="504">
        <v>185.93100000000001</v>
      </c>
      <c r="AC7056" s="511">
        <f t="shared" si="219"/>
        <v>43029.124999982938</v>
      </c>
      <c r="AD7056" s="512">
        <f t="shared" si="218"/>
        <v>4</v>
      </c>
      <c r="AJ7056" s="504">
        <v>185</v>
      </c>
    </row>
    <row r="7057" spans="1:36" x14ac:dyDescent="0.2">
      <c r="A7057" s="511">
        <v>42298</v>
      </c>
      <c r="B7057" s="512">
        <v>5</v>
      </c>
      <c r="H7057" s="504">
        <v>194.56200000000001</v>
      </c>
      <c r="O7057" s="511">
        <v>42663</v>
      </c>
      <c r="P7057" s="512">
        <v>5</v>
      </c>
      <c r="V7057" s="504">
        <v>189.34200000000001</v>
      </c>
      <c r="AC7057" s="511">
        <f t="shared" si="219"/>
        <v>43029.166666649602</v>
      </c>
      <c r="AD7057" s="512">
        <f t="shared" si="218"/>
        <v>5</v>
      </c>
      <c r="AJ7057" s="504">
        <v>185</v>
      </c>
    </row>
    <row r="7058" spans="1:36" x14ac:dyDescent="0.2">
      <c r="A7058" s="511">
        <v>42298</v>
      </c>
      <c r="B7058" s="512">
        <v>6</v>
      </c>
      <c r="H7058" s="504">
        <v>204.726</v>
      </c>
      <c r="O7058" s="511">
        <v>42663</v>
      </c>
      <c r="P7058" s="512">
        <v>6</v>
      </c>
      <c r="V7058" s="504">
        <v>199.65</v>
      </c>
      <c r="AC7058" s="511">
        <f t="shared" si="219"/>
        <v>43029.208333316266</v>
      </c>
      <c r="AD7058" s="512">
        <f t="shared" si="218"/>
        <v>6</v>
      </c>
      <c r="AJ7058" s="504">
        <v>188</v>
      </c>
    </row>
    <row r="7059" spans="1:36" x14ac:dyDescent="0.2">
      <c r="A7059" s="511">
        <v>42298</v>
      </c>
      <c r="B7059" s="512">
        <v>7</v>
      </c>
      <c r="H7059" s="504">
        <v>225.48599999999999</v>
      </c>
      <c r="O7059" s="511">
        <v>42663</v>
      </c>
      <c r="P7059" s="512">
        <v>7</v>
      </c>
      <c r="V7059" s="504">
        <v>221.417</v>
      </c>
      <c r="AC7059" s="511">
        <f t="shared" si="219"/>
        <v>43029.249999982931</v>
      </c>
      <c r="AD7059" s="512">
        <f t="shared" si="218"/>
        <v>7</v>
      </c>
      <c r="AJ7059" s="504">
        <v>195</v>
      </c>
    </row>
    <row r="7060" spans="1:36" x14ac:dyDescent="0.2">
      <c r="A7060" s="511">
        <v>42298</v>
      </c>
      <c r="B7060" s="512">
        <v>8</v>
      </c>
      <c r="H7060" s="504">
        <v>236.07599999999999</v>
      </c>
      <c r="O7060" s="511">
        <v>42663</v>
      </c>
      <c r="P7060" s="512">
        <v>8</v>
      </c>
      <c r="V7060" s="504">
        <v>230.93199999999999</v>
      </c>
      <c r="AC7060" s="511">
        <f t="shared" si="219"/>
        <v>43029.291666649595</v>
      </c>
      <c r="AD7060" s="512">
        <f t="shared" si="218"/>
        <v>8</v>
      </c>
      <c r="AJ7060" s="504">
        <v>203</v>
      </c>
    </row>
    <row r="7061" spans="1:36" x14ac:dyDescent="0.2">
      <c r="A7061" s="511">
        <v>42298</v>
      </c>
      <c r="B7061" s="512">
        <v>9</v>
      </c>
      <c r="H7061" s="504">
        <v>231.40100000000001</v>
      </c>
      <c r="O7061" s="511">
        <v>42663</v>
      </c>
      <c r="P7061" s="512">
        <v>9</v>
      </c>
      <c r="V7061" s="504">
        <v>226.96600000000001</v>
      </c>
      <c r="AC7061" s="511">
        <f t="shared" si="219"/>
        <v>43029.333333316259</v>
      </c>
      <c r="AD7061" s="512">
        <f t="shared" si="218"/>
        <v>9</v>
      </c>
      <c r="AJ7061" s="504">
        <v>203</v>
      </c>
    </row>
    <row r="7062" spans="1:36" x14ac:dyDescent="0.2">
      <c r="A7062" s="511">
        <v>42298</v>
      </c>
      <c r="B7062" s="512">
        <v>10</v>
      </c>
      <c r="H7062" s="504">
        <v>233.26</v>
      </c>
      <c r="O7062" s="511">
        <v>42663</v>
      </c>
      <c r="P7062" s="512">
        <v>10</v>
      </c>
      <c r="V7062" s="504">
        <v>225.77500000000001</v>
      </c>
      <c r="AC7062" s="511">
        <f t="shared" si="219"/>
        <v>43029.374999982923</v>
      </c>
      <c r="AD7062" s="512">
        <f t="shared" ref="AD7062:AD7125" si="220">B7062</f>
        <v>10</v>
      </c>
      <c r="AJ7062" s="504">
        <v>208</v>
      </c>
    </row>
    <row r="7063" spans="1:36" x14ac:dyDescent="0.2">
      <c r="A7063" s="511">
        <v>42298</v>
      </c>
      <c r="B7063" s="512">
        <v>11</v>
      </c>
      <c r="H7063" s="504">
        <v>236.637</v>
      </c>
      <c r="O7063" s="511">
        <v>42663</v>
      </c>
      <c r="P7063" s="512">
        <v>11</v>
      </c>
      <c r="V7063" s="504">
        <v>225.62299999999999</v>
      </c>
      <c r="AC7063" s="511">
        <f t="shared" ref="AC7063:AC7126" si="221">AC7062+1/24</f>
        <v>43029.416666649588</v>
      </c>
      <c r="AD7063" s="512">
        <f t="shared" si="220"/>
        <v>11</v>
      </c>
      <c r="AJ7063" s="504">
        <v>215</v>
      </c>
    </row>
    <row r="7064" spans="1:36" x14ac:dyDescent="0.2">
      <c r="A7064" s="511">
        <v>42298</v>
      </c>
      <c r="B7064" s="512">
        <v>12</v>
      </c>
      <c r="H7064" s="504">
        <v>242.321</v>
      </c>
      <c r="O7064" s="511">
        <v>42663</v>
      </c>
      <c r="P7064" s="512">
        <v>12</v>
      </c>
      <c r="V7064" s="504">
        <v>226.46799999999999</v>
      </c>
      <c r="AC7064" s="511">
        <f t="shared" si="221"/>
        <v>43029.458333316252</v>
      </c>
      <c r="AD7064" s="512">
        <f t="shared" si="220"/>
        <v>12</v>
      </c>
      <c r="AJ7064" s="504">
        <v>224</v>
      </c>
    </row>
    <row r="7065" spans="1:36" x14ac:dyDescent="0.2">
      <c r="A7065" s="511">
        <v>42298</v>
      </c>
      <c r="B7065" s="512">
        <v>13</v>
      </c>
      <c r="H7065" s="504">
        <v>245.30699999999999</v>
      </c>
      <c r="O7065" s="511">
        <v>42663</v>
      </c>
      <c r="P7065" s="512">
        <v>13</v>
      </c>
      <c r="V7065" s="504">
        <v>228.495</v>
      </c>
      <c r="AC7065" s="511">
        <f t="shared" si="221"/>
        <v>43029.499999982916</v>
      </c>
      <c r="AD7065" s="512">
        <f t="shared" si="220"/>
        <v>13</v>
      </c>
      <c r="AJ7065" s="504">
        <v>228</v>
      </c>
    </row>
    <row r="7066" spans="1:36" x14ac:dyDescent="0.2">
      <c r="A7066" s="511">
        <v>42298</v>
      </c>
      <c r="B7066" s="512">
        <v>14</v>
      </c>
      <c r="H7066" s="504">
        <v>253.26</v>
      </c>
      <c r="O7066" s="511">
        <v>42663</v>
      </c>
      <c r="P7066" s="512">
        <v>14</v>
      </c>
      <c r="V7066" s="504">
        <v>236.40199999999999</v>
      </c>
      <c r="AC7066" s="511">
        <f t="shared" si="221"/>
        <v>43029.54166664958</v>
      </c>
      <c r="AD7066" s="512">
        <f t="shared" si="220"/>
        <v>14</v>
      </c>
      <c r="AJ7066" s="504">
        <v>237</v>
      </c>
    </row>
    <row r="7067" spans="1:36" x14ac:dyDescent="0.2">
      <c r="A7067" s="511">
        <v>42298</v>
      </c>
      <c r="B7067" s="512">
        <v>15</v>
      </c>
      <c r="H7067" s="504">
        <v>259.07499999999999</v>
      </c>
      <c r="O7067" s="511">
        <v>42663</v>
      </c>
      <c r="P7067" s="512">
        <v>15</v>
      </c>
      <c r="V7067" s="504">
        <v>243.685</v>
      </c>
      <c r="AC7067" s="511">
        <f t="shared" si="221"/>
        <v>43029.583333316245</v>
      </c>
      <c r="AD7067" s="512">
        <f t="shared" si="220"/>
        <v>15</v>
      </c>
      <c r="AJ7067" s="504">
        <v>244</v>
      </c>
    </row>
    <row r="7068" spans="1:36" x14ac:dyDescent="0.2">
      <c r="A7068" s="511">
        <v>42298</v>
      </c>
      <c r="B7068" s="512">
        <v>16</v>
      </c>
      <c r="H7068" s="504">
        <v>265.03699999999998</v>
      </c>
      <c r="O7068" s="511">
        <v>42663</v>
      </c>
      <c r="P7068" s="512">
        <v>16</v>
      </c>
      <c r="V7068" s="504">
        <v>247.83600000000001</v>
      </c>
      <c r="AC7068" s="511">
        <f t="shared" si="221"/>
        <v>43029.624999982909</v>
      </c>
      <c r="AD7068" s="512">
        <f t="shared" si="220"/>
        <v>16</v>
      </c>
      <c r="AJ7068" s="504">
        <v>249</v>
      </c>
    </row>
    <row r="7069" spans="1:36" x14ac:dyDescent="0.2">
      <c r="A7069" s="511">
        <v>42298</v>
      </c>
      <c r="B7069" s="512">
        <v>17</v>
      </c>
      <c r="H7069" s="504">
        <v>271.27800000000002</v>
      </c>
      <c r="O7069" s="511">
        <v>42663</v>
      </c>
      <c r="P7069" s="512">
        <v>17</v>
      </c>
      <c r="V7069" s="504">
        <v>251.25399999999999</v>
      </c>
      <c r="AC7069" s="511">
        <f t="shared" si="221"/>
        <v>43029.666666649573</v>
      </c>
      <c r="AD7069" s="512">
        <f t="shared" si="220"/>
        <v>17</v>
      </c>
      <c r="AJ7069" s="504">
        <v>252</v>
      </c>
    </row>
    <row r="7070" spans="1:36" x14ac:dyDescent="0.2">
      <c r="A7070" s="511">
        <v>42298</v>
      </c>
      <c r="B7070" s="512">
        <v>18</v>
      </c>
      <c r="H7070" s="504">
        <v>269.19200000000001</v>
      </c>
      <c r="O7070" s="511">
        <v>42663</v>
      </c>
      <c r="P7070" s="512">
        <v>18</v>
      </c>
      <c r="V7070" s="504">
        <v>251.57599999999999</v>
      </c>
      <c r="AC7070" s="511">
        <f t="shared" si="221"/>
        <v>43029.708333316237</v>
      </c>
      <c r="AD7070" s="512">
        <f t="shared" si="220"/>
        <v>18</v>
      </c>
      <c r="AJ7070" s="504">
        <v>252</v>
      </c>
    </row>
    <row r="7071" spans="1:36" x14ac:dyDescent="0.2">
      <c r="A7071" s="511">
        <v>42298</v>
      </c>
      <c r="B7071" s="512">
        <v>19</v>
      </c>
      <c r="H7071" s="504">
        <v>273.62599999999998</v>
      </c>
      <c r="O7071" s="511">
        <v>42663</v>
      </c>
      <c r="P7071" s="512">
        <v>19</v>
      </c>
      <c r="V7071" s="504">
        <v>258.18700000000001</v>
      </c>
      <c r="AC7071" s="511">
        <f t="shared" si="221"/>
        <v>43029.749999982901</v>
      </c>
      <c r="AD7071" s="512">
        <f t="shared" si="220"/>
        <v>19</v>
      </c>
      <c r="AJ7071" s="504">
        <v>258</v>
      </c>
    </row>
    <row r="7072" spans="1:36" x14ac:dyDescent="0.2">
      <c r="A7072" s="511">
        <v>42298</v>
      </c>
      <c r="B7072" s="512">
        <v>20</v>
      </c>
      <c r="H7072" s="504">
        <v>274.68</v>
      </c>
      <c r="O7072" s="511">
        <v>42663</v>
      </c>
      <c r="P7072" s="512">
        <v>20</v>
      </c>
      <c r="V7072" s="504">
        <v>263.48500000000001</v>
      </c>
      <c r="AC7072" s="511">
        <f t="shared" si="221"/>
        <v>43029.791666649566</v>
      </c>
      <c r="AD7072" s="512">
        <f t="shared" si="220"/>
        <v>20</v>
      </c>
      <c r="AJ7072" s="504">
        <v>266</v>
      </c>
    </row>
    <row r="7073" spans="1:36" x14ac:dyDescent="0.2">
      <c r="A7073" s="511">
        <v>42298</v>
      </c>
      <c r="B7073" s="512">
        <v>21</v>
      </c>
      <c r="H7073" s="504">
        <v>265.01</v>
      </c>
      <c r="O7073" s="511">
        <v>42663</v>
      </c>
      <c r="P7073" s="512">
        <v>21</v>
      </c>
      <c r="V7073" s="504">
        <v>256.077</v>
      </c>
      <c r="AC7073" s="511">
        <f t="shared" si="221"/>
        <v>43029.83333331623</v>
      </c>
      <c r="AD7073" s="512">
        <f t="shared" si="220"/>
        <v>21</v>
      </c>
      <c r="AJ7073" s="504">
        <v>259</v>
      </c>
    </row>
    <row r="7074" spans="1:36" x14ac:dyDescent="0.2">
      <c r="A7074" s="511">
        <v>42298</v>
      </c>
      <c r="B7074" s="512">
        <v>22</v>
      </c>
      <c r="H7074" s="504">
        <v>252.46799999999999</v>
      </c>
      <c r="O7074" s="511">
        <v>42663</v>
      </c>
      <c r="P7074" s="512">
        <v>22</v>
      </c>
      <c r="V7074" s="504">
        <v>242.41399999999999</v>
      </c>
      <c r="AC7074" s="511">
        <f t="shared" si="221"/>
        <v>43029.874999982894</v>
      </c>
      <c r="AD7074" s="512">
        <f t="shared" si="220"/>
        <v>22</v>
      </c>
      <c r="AJ7074" s="504">
        <v>239</v>
      </c>
    </row>
    <row r="7075" spans="1:36" x14ac:dyDescent="0.2">
      <c r="A7075" s="511">
        <v>42298</v>
      </c>
      <c r="B7075" s="512">
        <v>23</v>
      </c>
      <c r="H7075" s="504">
        <v>235.227</v>
      </c>
      <c r="O7075" s="511">
        <v>42663</v>
      </c>
      <c r="P7075" s="512">
        <v>23</v>
      </c>
      <c r="V7075" s="504">
        <v>224.285</v>
      </c>
      <c r="AC7075" s="511">
        <f t="shared" si="221"/>
        <v>43029.916666649558</v>
      </c>
      <c r="AD7075" s="512">
        <f t="shared" si="220"/>
        <v>23</v>
      </c>
      <c r="AJ7075" s="504">
        <v>215</v>
      </c>
    </row>
    <row r="7076" spans="1:36" x14ac:dyDescent="0.2">
      <c r="A7076" s="511">
        <v>42298</v>
      </c>
      <c r="B7076" s="512">
        <v>24</v>
      </c>
      <c r="H7076" s="504">
        <v>214.81399999999999</v>
      </c>
      <c r="O7076" s="511">
        <v>42663</v>
      </c>
      <c r="P7076" s="512">
        <v>24</v>
      </c>
      <c r="V7076" s="504">
        <v>205.87799999999999</v>
      </c>
      <c r="AC7076" s="511">
        <f t="shared" si="221"/>
        <v>43029.958333316223</v>
      </c>
      <c r="AD7076" s="512">
        <f t="shared" si="220"/>
        <v>24</v>
      </c>
      <c r="AJ7076" s="504">
        <v>200</v>
      </c>
    </row>
    <row r="7077" spans="1:36" x14ac:dyDescent="0.2">
      <c r="A7077" s="511">
        <v>42299</v>
      </c>
      <c r="B7077" s="512">
        <v>1</v>
      </c>
      <c r="H7077" s="504">
        <v>201.71199999999999</v>
      </c>
      <c r="O7077" s="511">
        <v>42664</v>
      </c>
      <c r="P7077" s="512">
        <v>1</v>
      </c>
      <c r="V7077" s="504">
        <v>195.9</v>
      </c>
      <c r="AC7077" s="511">
        <f t="shared" si="221"/>
        <v>43029.999999982887</v>
      </c>
      <c r="AD7077" s="512">
        <f t="shared" si="220"/>
        <v>1</v>
      </c>
      <c r="AJ7077" s="504">
        <v>191</v>
      </c>
    </row>
    <row r="7078" spans="1:36" x14ac:dyDescent="0.2">
      <c r="A7078" s="511">
        <v>42299</v>
      </c>
      <c r="B7078" s="512">
        <v>2</v>
      </c>
      <c r="H7078" s="504">
        <v>194.76300000000001</v>
      </c>
      <c r="O7078" s="511">
        <v>42664</v>
      </c>
      <c r="P7078" s="512">
        <v>2</v>
      </c>
      <c r="V7078" s="504">
        <v>190.55199999999999</v>
      </c>
      <c r="AC7078" s="511">
        <f t="shared" si="221"/>
        <v>43030.041666649551</v>
      </c>
      <c r="AD7078" s="512">
        <f t="shared" si="220"/>
        <v>2</v>
      </c>
      <c r="AJ7078" s="504">
        <v>187</v>
      </c>
    </row>
    <row r="7079" spans="1:36" x14ac:dyDescent="0.2">
      <c r="A7079" s="511">
        <v>42299</v>
      </c>
      <c r="B7079" s="512">
        <v>3</v>
      </c>
      <c r="H7079" s="504">
        <v>190.43299999999999</v>
      </c>
      <c r="O7079" s="511">
        <v>42664</v>
      </c>
      <c r="P7079" s="512">
        <v>3</v>
      </c>
      <c r="V7079" s="504">
        <v>187.32900000000001</v>
      </c>
      <c r="AC7079" s="511">
        <f t="shared" si="221"/>
        <v>43030.083333316215</v>
      </c>
      <c r="AD7079" s="512">
        <f t="shared" si="220"/>
        <v>3</v>
      </c>
      <c r="AJ7079" s="504">
        <v>184</v>
      </c>
    </row>
    <row r="7080" spans="1:36" x14ac:dyDescent="0.2">
      <c r="A7080" s="511">
        <v>42299</v>
      </c>
      <c r="B7080" s="512">
        <v>4</v>
      </c>
      <c r="H7080" s="504">
        <v>188.97300000000001</v>
      </c>
      <c r="O7080" s="511">
        <v>42664</v>
      </c>
      <c r="P7080" s="512">
        <v>4</v>
      </c>
      <c r="V7080" s="504">
        <v>183.607</v>
      </c>
      <c r="AC7080" s="511">
        <f t="shared" si="221"/>
        <v>43030.12499998288</v>
      </c>
      <c r="AD7080" s="512">
        <f t="shared" si="220"/>
        <v>4</v>
      </c>
      <c r="AJ7080" s="504">
        <v>183</v>
      </c>
    </row>
    <row r="7081" spans="1:36" x14ac:dyDescent="0.2">
      <c r="A7081" s="511">
        <v>42299</v>
      </c>
      <c r="B7081" s="512">
        <v>5</v>
      </c>
      <c r="H7081" s="504">
        <v>192.637</v>
      </c>
      <c r="O7081" s="511">
        <v>42664</v>
      </c>
      <c r="P7081" s="512">
        <v>5</v>
      </c>
      <c r="V7081" s="504">
        <v>187.904</v>
      </c>
      <c r="AC7081" s="511">
        <f t="shared" si="221"/>
        <v>43030.166666649544</v>
      </c>
      <c r="AD7081" s="512">
        <f t="shared" si="220"/>
        <v>5</v>
      </c>
      <c r="AJ7081" s="504">
        <v>184</v>
      </c>
    </row>
    <row r="7082" spans="1:36" x14ac:dyDescent="0.2">
      <c r="A7082" s="511">
        <v>42299</v>
      </c>
      <c r="B7082" s="512">
        <v>6</v>
      </c>
      <c r="H7082" s="504">
        <v>202.54900000000001</v>
      </c>
      <c r="O7082" s="511">
        <v>42664</v>
      </c>
      <c r="P7082" s="512">
        <v>6</v>
      </c>
      <c r="V7082" s="504">
        <v>198.376</v>
      </c>
      <c r="AC7082" s="511">
        <f t="shared" si="221"/>
        <v>43030.208333316208</v>
      </c>
      <c r="AD7082" s="512">
        <f t="shared" si="220"/>
        <v>6</v>
      </c>
      <c r="AJ7082" s="504">
        <v>185</v>
      </c>
    </row>
    <row r="7083" spans="1:36" x14ac:dyDescent="0.2">
      <c r="A7083" s="511">
        <v>42299</v>
      </c>
      <c r="B7083" s="512">
        <v>7</v>
      </c>
      <c r="H7083" s="504">
        <v>225</v>
      </c>
      <c r="O7083" s="511">
        <v>42664</v>
      </c>
      <c r="P7083" s="512">
        <v>7</v>
      </c>
      <c r="V7083" s="504">
        <v>219.74100000000001</v>
      </c>
      <c r="AC7083" s="511">
        <f t="shared" si="221"/>
        <v>43030.249999982872</v>
      </c>
      <c r="AD7083" s="512">
        <f t="shared" si="220"/>
        <v>7</v>
      </c>
      <c r="AJ7083" s="504">
        <v>191</v>
      </c>
    </row>
    <row r="7084" spans="1:36" x14ac:dyDescent="0.2">
      <c r="A7084" s="511">
        <v>42299</v>
      </c>
      <c r="B7084" s="512">
        <v>8</v>
      </c>
      <c r="H7084" s="504">
        <v>233.916</v>
      </c>
      <c r="O7084" s="511">
        <v>42664</v>
      </c>
      <c r="P7084" s="512">
        <v>8</v>
      </c>
      <c r="V7084" s="504">
        <v>230.54499999999999</v>
      </c>
      <c r="AC7084" s="511">
        <f t="shared" si="221"/>
        <v>43030.291666649537</v>
      </c>
      <c r="AD7084" s="512">
        <f t="shared" si="220"/>
        <v>8</v>
      </c>
      <c r="AJ7084" s="504">
        <v>196</v>
      </c>
    </row>
    <row r="7085" spans="1:36" x14ac:dyDescent="0.2">
      <c r="A7085" s="511">
        <v>42299</v>
      </c>
      <c r="B7085" s="512">
        <v>9</v>
      </c>
      <c r="H7085" s="504">
        <v>231.68299999999999</v>
      </c>
      <c r="O7085" s="511">
        <v>42664</v>
      </c>
      <c r="P7085" s="512">
        <v>9</v>
      </c>
      <c r="V7085" s="504">
        <v>227.85499999999999</v>
      </c>
      <c r="AC7085" s="511">
        <f t="shared" si="221"/>
        <v>43030.333333316201</v>
      </c>
      <c r="AD7085" s="512">
        <f t="shared" si="220"/>
        <v>9</v>
      </c>
      <c r="AJ7085" s="504">
        <v>196</v>
      </c>
    </row>
    <row r="7086" spans="1:36" x14ac:dyDescent="0.2">
      <c r="A7086" s="511">
        <v>42299</v>
      </c>
      <c r="B7086" s="512">
        <v>10</v>
      </c>
      <c r="H7086" s="504">
        <v>235.44300000000001</v>
      </c>
      <c r="O7086" s="511">
        <v>42664</v>
      </c>
      <c r="P7086" s="512">
        <v>10</v>
      </c>
      <c r="V7086" s="504">
        <v>226.89699999999999</v>
      </c>
      <c r="AC7086" s="511">
        <f t="shared" si="221"/>
        <v>43030.374999982865</v>
      </c>
      <c r="AD7086" s="512">
        <f t="shared" si="220"/>
        <v>10</v>
      </c>
      <c r="AJ7086" s="504">
        <v>200</v>
      </c>
    </row>
    <row r="7087" spans="1:36" x14ac:dyDescent="0.2">
      <c r="A7087" s="511">
        <v>42299</v>
      </c>
      <c r="B7087" s="512">
        <v>11</v>
      </c>
      <c r="H7087" s="504">
        <v>235.16</v>
      </c>
      <c r="O7087" s="511">
        <v>42664</v>
      </c>
      <c r="P7087" s="512">
        <v>11</v>
      </c>
      <c r="V7087" s="504">
        <v>231.10499999999999</v>
      </c>
      <c r="AC7087" s="511">
        <f t="shared" si="221"/>
        <v>43030.416666649529</v>
      </c>
      <c r="AD7087" s="512">
        <f t="shared" si="220"/>
        <v>11</v>
      </c>
      <c r="AJ7087" s="504">
        <v>206</v>
      </c>
    </row>
    <row r="7088" spans="1:36" x14ac:dyDescent="0.2">
      <c r="A7088" s="511">
        <v>42299</v>
      </c>
      <c r="B7088" s="512">
        <v>12</v>
      </c>
      <c r="H7088" s="504">
        <v>238.79499999999999</v>
      </c>
      <c r="O7088" s="511">
        <v>42664</v>
      </c>
      <c r="P7088" s="512">
        <v>12</v>
      </c>
      <c r="V7088" s="504">
        <v>232.114</v>
      </c>
      <c r="AC7088" s="511">
        <f t="shared" si="221"/>
        <v>43030.458333316194</v>
      </c>
      <c r="AD7088" s="512">
        <f t="shared" si="220"/>
        <v>12</v>
      </c>
      <c r="AJ7088" s="504">
        <v>210</v>
      </c>
    </row>
    <row r="7089" spans="1:36" x14ac:dyDescent="0.2">
      <c r="A7089" s="511">
        <v>42299</v>
      </c>
      <c r="B7089" s="512">
        <v>13</v>
      </c>
      <c r="H7089" s="504">
        <v>246.91</v>
      </c>
      <c r="O7089" s="511">
        <v>42664</v>
      </c>
      <c r="P7089" s="512">
        <v>13</v>
      </c>
      <c r="V7089" s="504">
        <v>237.255</v>
      </c>
      <c r="AC7089" s="511">
        <f t="shared" si="221"/>
        <v>43030.499999982858</v>
      </c>
      <c r="AD7089" s="512">
        <f t="shared" si="220"/>
        <v>13</v>
      </c>
      <c r="AJ7089" s="504">
        <v>215</v>
      </c>
    </row>
    <row r="7090" spans="1:36" x14ac:dyDescent="0.2">
      <c r="A7090" s="511">
        <v>42299</v>
      </c>
      <c r="B7090" s="512">
        <v>14</v>
      </c>
      <c r="H7090" s="504">
        <v>258.78399999999999</v>
      </c>
      <c r="O7090" s="511">
        <v>42664</v>
      </c>
      <c r="P7090" s="512">
        <v>14</v>
      </c>
      <c r="V7090" s="504">
        <v>246.761</v>
      </c>
      <c r="AC7090" s="511">
        <f t="shared" si="221"/>
        <v>43030.541666649522</v>
      </c>
      <c r="AD7090" s="512">
        <f t="shared" si="220"/>
        <v>14</v>
      </c>
      <c r="AJ7090" s="504">
        <v>223</v>
      </c>
    </row>
    <row r="7091" spans="1:36" x14ac:dyDescent="0.2">
      <c r="A7091" s="511">
        <v>42299</v>
      </c>
      <c r="B7091" s="512">
        <v>15</v>
      </c>
      <c r="H7091" s="504">
        <v>268.363</v>
      </c>
      <c r="O7091" s="511">
        <v>42664</v>
      </c>
      <c r="P7091" s="512">
        <v>15</v>
      </c>
      <c r="V7091" s="504">
        <v>251.04499999999999</v>
      </c>
      <c r="AC7091" s="511">
        <f t="shared" si="221"/>
        <v>43030.583333316186</v>
      </c>
      <c r="AD7091" s="512">
        <f t="shared" si="220"/>
        <v>15</v>
      </c>
      <c r="AJ7091" s="504">
        <v>231</v>
      </c>
    </row>
    <row r="7092" spans="1:36" x14ac:dyDescent="0.2">
      <c r="A7092" s="511">
        <v>42299</v>
      </c>
      <c r="B7092" s="512">
        <v>16</v>
      </c>
      <c r="H7092" s="504">
        <v>273.69799999999998</v>
      </c>
      <c r="O7092" s="511">
        <v>42664</v>
      </c>
      <c r="P7092" s="512">
        <v>16</v>
      </c>
      <c r="V7092" s="504">
        <v>255.37700000000001</v>
      </c>
      <c r="AC7092" s="511">
        <f t="shared" si="221"/>
        <v>43030.624999982851</v>
      </c>
      <c r="AD7092" s="512">
        <f t="shared" si="220"/>
        <v>16</v>
      </c>
      <c r="AJ7092" s="504">
        <v>236</v>
      </c>
    </row>
    <row r="7093" spans="1:36" x14ac:dyDescent="0.2">
      <c r="A7093" s="511">
        <v>42299</v>
      </c>
      <c r="B7093" s="512">
        <v>17</v>
      </c>
      <c r="H7093" s="504">
        <v>278.00299999999999</v>
      </c>
      <c r="O7093" s="511">
        <v>42664</v>
      </c>
      <c r="P7093" s="512">
        <v>17</v>
      </c>
      <c r="V7093" s="504">
        <v>259.30900000000003</v>
      </c>
      <c r="AC7093" s="511">
        <f t="shared" si="221"/>
        <v>43030.666666649515</v>
      </c>
      <c r="AD7093" s="512">
        <f t="shared" si="220"/>
        <v>17</v>
      </c>
      <c r="AJ7093" s="504">
        <v>240</v>
      </c>
    </row>
    <row r="7094" spans="1:36" x14ac:dyDescent="0.2">
      <c r="A7094" s="511">
        <v>42299</v>
      </c>
      <c r="B7094" s="512">
        <v>18</v>
      </c>
      <c r="H7094" s="504">
        <v>275.78699999999998</v>
      </c>
      <c r="O7094" s="511">
        <v>42664</v>
      </c>
      <c r="P7094" s="512">
        <v>18</v>
      </c>
      <c r="V7094" s="504">
        <v>255.06200000000001</v>
      </c>
      <c r="AC7094" s="511">
        <f t="shared" si="221"/>
        <v>43030.708333316179</v>
      </c>
      <c r="AD7094" s="512">
        <f t="shared" si="220"/>
        <v>18</v>
      </c>
      <c r="AJ7094" s="504">
        <v>241</v>
      </c>
    </row>
    <row r="7095" spans="1:36" x14ac:dyDescent="0.2">
      <c r="A7095" s="511">
        <v>42299</v>
      </c>
      <c r="B7095" s="512">
        <v>19</v>
      </c>
      <c r="H7095" s="504">
        <v>278.786</v>
      </c>
      <c r="O7095" s="511">
        <v>42664</v>
      </c>
      <c r="P7095" s="512">
        <v>19</v>
      </c>
      <c r="V7095" s="504">
        <v>259.59899999999999</v>
      </c>
      <c r="AC7095" s="511">
        <f t="shared" si="221"/>
        <v>43030.749999982843</v>
      </c>
      <c r="AD7095" s="512">
        <f t="shared" si="220"/>
        <v>19</v>
      </c>
      <c r="AJ7095" s="504">
        <v>250</v>
      </c>
    </row>
    <row r="7096" spans="1:36" x14ac:dyDescent="0.2">
      <c r="A7096" s="511">
        <v>42299</v>
      </c>
      <c r="B7096" s="512">
        <v>20</v>
      </c>
      <c r="H7096" s="504">
        <v>282.209</v>
      </c>
      <c r="O7096" s="511">
        <v>42664</v>
      </c>
      <c r="P7096" s="512">
        <v>20</v>
      </c>
      <c r="V7096" s="504">
        <v>259.28100000000001</v>
      </c>
      <c r="AC7096" s="511">
        <f t="shared" si="221"/>
        <v>43030.791666649508</v>
      </c>
      <c r="AD7096" s="512">
        <f t="shared" si="220"/>
        <v>20</v>
      </c>
      <c r="AJ7096" s="504">
        <v>264</v>
      </c>
    </row>
    <row r="7097" spans="1:36" x14ac:dyDescent="0.2">
      <c r="A7097" s="511">
        <v>42299</v>
      </c>
      <c r="B7097" s="512">
        <v>21</v>
      </c>
      <c r="H7097" s="504">
        <v>273.25099999999998</v>
      </c>
      <c r="O7097" s="511">
        <v>42664</v>
      </c>
      <c r="P7097" s="512">
        <v>21</v>
      </c>
      <c r="V7097" s="504">
        <v>251.9</v>
      </c>
      <c r="AC7097" s="511">
        <f t="shared" si="221"/>
        <v>43030.833333316172</v>
      </c>
      <c r="AD7097" s="512">
        <f t="shared" si="220"/>
        <v>21</v>
      </c>
      <c r="AJ7097" s="504">
        <v>262</v>
      </c>
    </row>
    <row r="7098" spans="1:36" x14ac:dyDescent="0.2">
      <c r="A7098" s="511">
        <v>42299</v>
      </c>
      <c r="B7098" s="512">
        <v>22</v>
      </c>
      <c r="H7098" s="504">
        <v>257.81</v>
      </c>
      <c r="O7098" s="511">
        <v>42664</v>
      </c>
      <c r="P7098" s="512">
        <v>22</v>
      </c>
      <c r="V7098" s="504">
        <v>240.13200000000001</v>
      </c>
      <c r="AC7098" s="511">
        <f t="shared" si="221"/>
        <v>43030.874999982836</v>
      </c>
      <c r="AD7098" s="512">
        <f t="shared" si="220"/>
        <v>22</v>
      </c>
      <c r="AJ7098" s="504">
        <v>240</v>
      </c>
    </row>
    <row r="7099" spans="1:36" x14ac:dyDescent="0.2">
      <c r="A7099" s="511">
        <v>42299</v>
      </c>
      <c r="B7099" s="512">
        <v>23</v>
      </c>
      <c r="H7099" s="504">
        <v>236.92</v>
      </c>
      <c r="O7099" s="511">
        <v>42664</v>
      </c>
      <c r="P7099" s="512">
        <v>23</v>
      </c>
      <c r="V7099" s="504">
        <v>225.18100000000001</v>
      </c>
      <c r="AC7099" s="511">
        <f t="shared" si="221"/>
        <v>43030.9166666495</v>
      </c>
      <c r="AD7099" s="512">
        <f t="shared" si="220"/>
        <v>23</v>
      </c>
      <c r="AJ7099" s="504">
        <v>212</v>
      </c>
    </row>
    <row r="7100" spans="1:36" x14ac:dyDescent="0.2">
      <c r="A7100" s="511">
        <v>42299</v>
      </c>
      <c r="B7100" s="512">
        <v>24</v>
      </c>
      <c r="H7100" s="504">
        <v>219.458</v>
      </c>
      <c r="O7100" s="511">
        <v>42664</v>
      </c>
      <c r="P7100" s="512">
        <v>24</v>
      </c>
      <c r="V7100" s="504">
        <v>207.39099999999999</v>
      </c>
      <c r="AC7100" s="511">
        <f t="shared" si="221"/>
        <v>43030.958333316164</v>
      </c>
      <c r="AD7100" s="512">
        <f t="shared" si="220"/>
        <v>24</v>
      </c>
      <c r="AJ7100" s="504">
        <v>197</v>
      </c>
    </row>
    <row r="7101" spans="1:36" x14ac:dyDescent="0.2">
      <c r="A7101" s="511">
        <v>42300</v>
      </c>
      <c r="B7101" s="512">
        <v>1</v>
      </c>
      <c r="H7101" s="504">
        <v>206.53800000000001</v>
      </c>
      <c r="O7101" s="511">
        <v>42665</v>
      </c>
      <c r="P7101" s="512">
        <v>1</v>
      </c>
      <c r="V7101" s="504">
        <v>196.488</v>
      </c>
      <c r="AC7101" s="511">
        <f t="shared" si="221"/>
        <v>43030.999999982829</v>
      </c>
      <c r="AD7101" s="512">
        <f t="shared" si="220"/>
        <v>1</v>
      </c>
      <c r="AJ7101" s="504">
        <v>189</v>
      </c>
    </row>
    <row r="7102" spans="1:36" x14ac:dyDescent="0.2">
      <c r="A7102" s="511">
        <v>42300</v>
      </c>
      <c r="B7102" s="512">
        <v>2</v>
      </c>
      <c r="H7102" s="504">
        <v>197.934</v>
      </c>
      <c r="O7102" s="511">
        <v>42665</v>
      </c>
      <c r="P7102" s="512">
        <v>2</v>
      </c>
      <c r="V7102" s="504">
        <v>188.05699999999999</v>
      </c>
      <c r="AC7102" s="511">
        <f t="shared" si="221"/>
        <v>43031.041666649493</v>
      </c>
      <c r="AD7102" s="512">
        <f t="shared" si="220"/>
        <v>2</v>
      </c>
      <c r="AJ7102" s="504">
        <v>185</v>
      </c>
    </row>
    <row r="7103" spans="1:36" x14ac:dyDescent="0.2">
      <c r="A7103" s="511">
        <v>42300</v>
      </c>
      <c r="B7103" s="512">
        <v>3</v>
      </c>
      <c r="H7103" s="504">
        <v>193.65199999999999</v>
      </c>
      <c r="O7103" s="511">
        <v>42665</v>
      </c>
      <c r="P7103" s="512">
        <v>3</v>
      </c>
      <c r="V7103" s="504">
        <v>183.75700000000001</v>
      </c>
      <c r="AC7103" s="511">
        <f t="shared" si="221"/>
        <v>43031.083333316157</v>
      </c>
      <c r="AD7103" s="512">
        <f t="shared" si="220"/>
        <v>3</v>
      </c>
      <c r="AJ7103" s="504">
        <v>183</v>
      </c>
    </row>
    <row r="7104" spans="1:36" x14ac:dyDescent="0.2">
      <c r="A7104" s="511">
        <v>42300</v>
      </c>
      <c r="B7104" s="512">
        <v>4</v>
      </c>
      <c r="H7104" s="504">
        <v>190.01</v>
      </c>
      <c r="O7104" s="511">
        <v>42665</v>
      </c>
      <c r="P7104" s="512">
        <v>4</v>
      </c>
      <c r="V7104" s="504">
        <v>180.636</v>
      </c>
      <c r="AC7104" s="511">
        <f t="shared" si="221"/>
        <v>43031.124999982821</v>
      </c>
      <c r="AD7104" s="512">
        <f t="shared" si="220"/>
        <v>4</v>
      </c>
      <c r="AJ7104" s="504">
        <v>182</v>
      </c>
    </row>
    <row r="7105" spans="1:36" x14ac:dyDescent="0.2">
      <c r="A7105" s="511">
        <v>42300</v>
      </c>
      <c r="B7105" s="512">
        <v>5</v>
      </c>
      <c r="H7105" s="504">
        <v>192.47</v>
      </c>
      <c r="O7105" s="511">
        <v>42665</v>
      </c>
      <c r="P7105" s="512">
        <v>5</v>
      </c>
      <c r="V7105" s="504">
        <v>181.244</v>
      </c>
      <c r="AC7105" s="511">
        <f t="shared" si="221"/>
        <v>43031.166666649486</v>
      </c>
      <c r="AD7105" s="512">
        <f t="shared" si="220"/>
        <v>5</v>
      </c>
      <c r="AJ7105" s="504">
        <v>183</v>
      </c>
    </row>
    <row r="7106" spans="1:36" x14ac:dyDescent="0.2">
      <c r="A7106" s="511">
        <v>42300</v>
      </c>
      <c r="B7106" s="512">
        <v>6</v>
      </c>
      <c r="H7106" s="504">
        <v>201.06100000000001</v>
      </c>
      <c r="O7106" s="511">
        <v>42665</v>
      </c>
      <c r="P7106" s="512">
        <v>6</v>
      </c>
      <c r="V7106" s="504">
        <v>183.852</v>
      </c>
      <c r="AC7106" s="511">
        <f t="shared" si="221"/>
        <v>43031.20833331615</v>
      </c>
      <c r="AD7106" s="512">
        <f t="shared" si="220"/>
        <v>6</v>
      </c>
      <c r="AJ7106" s="504">
        <v>186</v>
      </c>
    </row>
    <row r="7107" spans="1:36" x14ac:dyDescent="0.2">
      <c r="A7107" s="511">
        <v>42300</v>
      </c>
      <c r="B7107" s="512">
        <v>7</v>
      </c>
      <c r="H7107" s="504">
        <v>223.01</v>
      </c>
      <c r="O7107" s="511">
        <v>42665</v>
      </c>
      <c r="P7107" s="512">
        <v>7</v>
      </c>
      <c r="V7107" s="504">
        <v>192.62</v>
      </c>
      <c r="AC7107" s="511">
        <f t="shared" si="221"/>
        <v>43031.249999982814</v>
      </c>
      <c r="AD7107" s="512">
        <f t="shared" si="220"/>
        <v>7</v>
      </c>
      <c r="AJ7107" s="504">
        <v>196</v>
      </c>
    </row>
    <row r="7108" spans="1:36" x14ac:dyDescent="0.2">
      <c r="A7108" s="511">
        <v>42300</v>
      </c>
      <c r="B7108" s="512">
        <v>8</v>
      </c>
      <c r="H7108" s="504">
        <v>229.99799999999999</v>
      </c>
      <c r="O7108" s="511">
        <v>42665</v>
      </c>
      <c r="P7108" s="512">
        <v>8</v>
      </c>
      <c r="V7108" s="504">
        <v>199.708</v>
      </c>
      <c r="AC7108" s="511">
        <f t="shared" si="221"/>
        <v>43031.291666649478</v>
      </c>
      <c r="AD7108" s="512">
        <f t="shared" si="220"/>
        <v>8</v>
      </c>
      <c r="AJ7108" s="504">
        <v>212</v>
      </c>
    </row>
    <row r="7109" spans="1:36" x14ac:dyDescent="0.2">
      <c r="A7109" s="511">
        <v>42300</v>
      </c>
      <c r="B7109" s="512">
        <v>9</v>
      </c>
      <c r="H7109" s="504">
        <v>230.042</v>
      </c>
      <c r="O7109" s="511">
        <v>42665</v>
      </c>
      <c r="P7109" s="512">
        <v>9</v>
      </c>
      <c r="V7109" s="504">
        <v>201.35900000000001</v>
      </c>
      <c r="AC7109" s="511">
        <f t="shared" si="221"/>
        <v>43031.333333316143</v>
      </c>
      <c r="AD7109" s="512">
        <f t="shared" si="220"/>
        <v>9</v>
      </c>
      <c r="AJ7109" s="504">
        <v>221</v>
      </c>
    </row>
    <row r="7110" spans="1:36" x14ac:dyDescent="0.2">
      <c r="A7110" s="511">
        <v>42300</v>
      </c>
      <c r="B7110" s="512">
        <v>10</v>
      </c>
      <c r="H7110" s="504">
        <v>232.19</v>
      </c>
      <c r="O7110" s="511">
        <v>42665</v>
      </c>
      <c r="P7110" s="512">
        <v>10</v>
      </c>
      <c r="V7110" s="504">
        <v>206.09200000000001</v>
      </c>
      <c r="AC7110" s="511">
        <f t="shared" si="221"/>
        <v>43031.374999982807</v>
      </c>
      <c r="AD7110" s="512">
        <f t="shared" si="220"/>
        <v>10</v>
      </c>
      <c r="AJ7110" s="504">
        <v>223</v>
      </c>
    </row>
    <row r="7111" spans="1:36" x14ac:dyDescent="0.2">
      <c r="A7111" s="511">
        <v>42300</v>
      </c>
      <c r="B7111" s="512">
        <v>11</v>
      </c>
      <c r="H7111" s="504">
        <v>235.41300000000001</v>
      </c>
      <c r="O7111" s="511">
        <v>42665</v>
      </c>
      <c r="P7111" s="512">
        <v>11</v>
      </c>
      <c r="V7111" s="504">
        <v>209.06299999999999</v>
      </c>
      <c r="AC7111" s="511">
        <f t="shared" si="221"/>
        <v>43031.416666649471</v>
      </c>
      <c r="AD7111" s="512">
        <f t="shared" si="220"/>
        <v>11</v>
      </c>
      <c r="AJ7111" s="504">
        <v>234</v>
      </c>
    </row>
    <row r="7112" spans="1:36" x14ac:dyDescent="0.2">
      <c r="A7112" s="511">
        <v>42300</v>
      </c>
      <c r="B7112" s="512">
        <v>12</v>
      </c>
      <c r="H7112" s="504">
        <v>240.79400000000001</v>
      </c>
      <c r="O7112" s="511">
        <v>42665</v>
      </c>
      <c r="P7112" s="512">
        <v>12</v>
      </c>
      <c r="V7112" s="504">
        <v>208.85499999999999</v>
      </c>
      <c r="AC7112" s="511">
        <f t="shared" si="221"/>
        <v>43031.458333316135</v>
      </c>
      <c r="AD7112" s="512">
        <f t="shared" si="220"/>
        <v>12</v>
      </c>
      <c r="AJ7112" s="504">
        <v>242</v>
      </c>
    </row>
    <row r="7113" spans="1:36" x14ac:dyDescent="0.2">
      <c r="A7113" s="511">
        <v>42300</v>
      </c>
      <c r="B7113" s="512">
        <v>13</v>
      </c>
      <c r="H7113" s="504">
        <v>246.03399999999999</v>
      </c>
      <c r="O7113" s="511">
        <v>42665</v>
      </c>
      <c r="P7113" s="512">
        <v>13</v>
      </c>
      <c r="V7113" s="504">
        <v>213.87700000000001</v>
      </c>
      <c r="AC7113" s="511">
        <f t="shared" si="221"/>
        <v>43031.4999999828</v>
      </c>
      <c r="AD7113" s="512">
        <f t="shared" si="220"/>
        <v>13</v>
      </c>
      <c r="AJ7113" s="504">
        <v>250</v>
      </c>
    </row>
    <row r="7114" spans="1:36" x14ac:dyDescent="0.2">
      <c r="A7114" s="511">
        <v>42300</v>
      </c>
      <c r="B7114" s="512">
        <v>14</v>
      </c>
      <c r="H7114" s="504">
        <v>256.65699999999998</v>
      </c>
      <c r="O7114" s="511">
        <v>42665</v>
      </c>
      <c r="P7114" s="512">
        <v>14</v>
      </c>
      <c r="V7114" s="504">
        <v>217.643</v>
      </c>
      <c r="AC7114" s="511">
        <f t="shared" si="221"/>
        <v>43031.541666649464</v>
      </c>
      <c r="AD7114" s="512">
        <f t="shared" si="220"/>
        <v>14</v>
      </c>
      <c r="AJ7114" s="504">
        <v>257</v>
      </c>
    </row>
    <row r="7115" spans="1:36" x14ac:dyDescent="0.2">
      <c r="A7115" s="511">
        <v>42300</v>
      </c>
      <c r="B7115" s="512">
        <v>15</v>
      </c>
      <c r="H7115" s="504">
        <v>264.036</v>
      </c>
      <c r="O7115" s="511">
        <v>42665</v>
      </c>
      <c r="P7115" s="512">
        <v>15</v>
      </c>
      <c r="V7115" s="504">
        <v>221.316</v>
      </c>
      <c r="AC7115" s="511">
        <f t="shared" si="221"/>
        <v>43031.583333316128</v>
      </c>
      <c r="AD7115" s="512">
        <f t="shared" si="220"/>
        <v>15</v>
      </c>
      <c r="AJ7115" s="504">
        <v>269</v>
      </c>
    </row>
    <row r="7116" spans="1:36" x14ac:dyDescent="0.2">
      <c r="A7116" s="511">
        <v>42300</v>
      </c>
      <c r="B7116" s="512">
        <v>16</v>
      </c>
      <c r="H7116" s="504">
        <v>267.73700000000002</v>
      </c>
      <c r="O7116" s="511">
        <v>42665</v>
      </c>
      <c r="P7116" s="512">
        <v>16</v>
      </c>
      <c r="V7116" s="504">
        <v>225.73099999999999</v>
      </c>
      <c r="AC7116" s="511">
        <f t="shared" si="221"/>
        <v>43031.624999982792</v>
      </c>
      <c r="AD7116" s="512">
        <f t="shared" si="220"/>
        <v>16</v>
      </c>
      <c r="AJ7116" s="504">
        <v>273</v>
      </c>
    </row>
    <row r="7117" spans="1:36" x14ac:dyDescent="0.2">
      <c r="A7117" s="511">
        <v>42300</v>
      </c>
      <c r="B7117" s="512">
        <v>17</v>
      </c>
      <c r="H7117" s="504">
        <v>266.178</v>
      </c>
      <c r="O7117" s="511">
        <v>42665</v>
      </c>
      <c r="P7117" s="512">
        <v>17</v>
      </c>
      <c r="V7117" s="504">
        <v>230.15</v>
      </c>
      <c r="AC7117" s="511">
        <f t="shared" si="221"/>
        <v>43031.666666649457</v>
      </c>
      <c r="AD7117" s="512">
        <f t="shared" si="220"/>
        <v>17</v>
      </c>
      <c r="AJ7117" s="504">
        <v>270</v>
      </c>
    </row>
    <row r="7118" spans="1:36" x14ac:dyDescent="0.2">
      <c r="A7118" s="511">
        <v>42300</v>
      </c>
      <c r="B7118" s="512">
        <v>18</v>
      </c>
      <c r="H7118" s="504">
        <v>263.52</v>
      </c>
      <c r="O7118" s="511">
        <v>42665</v>
      </c>
      <c r="P7118" s="512">
        <v>18</v>
      </c>
      <c r="V7118" s="504">
        <v>229.76900000000001</v>
      </c>
      <c r="AC7118" s="511">
        <f t="shared" si="221"/>
        <v>43031.708333316121</v>
      </c>
      <c r="AD7118" s="512">
        <f t="shared" si="220"/>
        <v>18</v>
      </c>
      <c r="AJ7118" s="504">
        <v>264</v>
      </c>
    </row>
    <row r="7119" spans="1:36" x14ac:dyDescent="0.2">
      <c r="A7119" s="511">
        <v>42300</v>
      </c>
      <c r="B7119" s="512">
        <v>19</v>
      </c>
      <c r="H7119" s="504">
        <v>265.28100000000001</v>
      </c>
      <c r="O7119" s="511">
        <v>42665</v>
      </c>
      <c r="P7119" s="512">
        <v>19</v>
      </c>
      <c r="V7119" s="504">
        <v>237.39500000000001</v>
      </c>
      <c r="AC7119" s="511">
        <f t="shared" si="221"/>
        <v>43031.749999982785</v>
      </c>
      <c r="AD7119" s="512">
        <f t="shared" si="220"/>
        <v>19</v>
      </c>
      <c r="AJ7119" s="504">
        <v>271</v>
      </c>
    </row>
    <row r="7120" spans="1:36" x14ac:dyDescent="0.2">
      <c r="A7120" s="511">
        <v>42300</v>
      </c>
      <c r="B7120" s="512">
        <v>20</v>
      </c>
      <c r="H7120" s="504">
        <v>265.34300000000002</v>
      </c>
      <c r="O7120" s="511">
        <v>42665</v>
      </c>
      <c r="P7120" s="512">
        <v>20</v>
      </c>
      <c r="V7120" s="504">
        <v>239.38</v>
      </c>
      <c r="AC7120" s="511">
        <f t="shared" si="221"/>
        <v>43031.791666649449</v>
      </c>
      <c r="AD7120" s="512">
        <f t="shared" si="220"/>
        <v>20</v>
      </c>
      <c r="AJ7120" s="504">
        <v>284</v>
      </c>
    </row>
    <row r="7121" spans="1:36" x14ac:dyDescent="0.2">
      <c r="A7121" s="511">
        <v>42300</v>
      </c>
      <c r="B7121" s="512">
        <v>21</v>
      </c>
      <c r="H7121" s="504">
        <v>256.62700000000001</v>
      </c>
      <c r="O7121" s="511">
        <v>42665</v>
      </c>
      <c r="P7121" s="512">
        <v>21</v>
      </c>
      <c r="V7121" s="504">
        <v>231.84</v>
      </c>
      <c r="AC7121" s="511">
        <f t="shared" si="221"/>
        <v>43031.833333316114</v>
      </c>
      <c r="AD7121" s="512">
        <f t="shared" si="220"/>
        <v>21</v>
      </c>
      <c r="AJ7121" s="504">
        <v>281</v>
      </c>
    </row>
    <row r="7122" spans="1:36" x14ac:dyDescent="0.2">
      <c r="A7122" s="511">
        <v>42300</v>
      </c>
      <c r="B7122" s="512">
        <v>22</v>
      </c>
      <c r="H7122" s="504">
        <v>243.346</v>
      </c>
      <c r="O7122" s="511">
        <v>42665</v>
      </c>
      <c r="P7122" s="512">
        <v>22</v>
      </c>
      <c r="V7122" s="504">
        <v>224.33199999999999</v>
      </c>
      <c r="AC7122" s="511">
        <f t="shared" si="221"/>
        <v>43031.874999982778</v>
      </c>
      <c r="AD7122" s="512">
        <f t="shared" si="220"/>
        <v>22</v>
      </c>
      <c r="AJ7122" s="504">
        <v>258</v>
      </c>
    </row>
    <row r="7123" spans="1:36" x14ac:dyDescent="0.2">
      <c r="A7123" s="511">
        <v>42300</v>
      </c>
      <c r="B7123" s="512">
        <v>23</v>
      </c>
      <c r="H7123" s="504">
        <v>225.21199999999999</v>
      </c>
      <c r="O7123" s="511">
        <v>42665</v>
      </c>
      <c r="P7123" s="512">
        <v>23</v>
      </c>
      <c r="V7123" s="504">
        <v>210.83500000000001</v>
      </c>
      <c r="AC7123" s="511">
        <f t="shared" si="221"/>
        <v>43031.916666649442</v>
      </c>
      <c r="AD7123" s="512">
        <f t="shared" si="220"/>
        <v>23</v>
      </c>
      <c r="AJ7123" s="504">
        <v>226</v>
      </c>
    </row>
    <row r="7124" spans="1:36" x14ac:dyDescent="0.2">
      <c r="A7124" s="511">
        <v>42300</v>
      </c>
      <c r="B7124" s="512">
        <v>24</v>
      </c>
      <c r="H7124" s="504">
        <v>210.43899999999999</v>
      </c>
      <c r="O7124" s="511">
        <v>42665</v>
      </c>
      <c r="P7124" s="512">
        <v>24</v>
      </c>
      <c r="V7124" s="504">
        <v>196.60300000000001</v>
      </c>
      <c r="AC7124" s="511">
        <f t="shared" si="221"/>
        <v>43031.958333316106</v>
      </c>
      <c r="AD7124" s="512">
        <f t="shared" si="220"/>
        <v>24</v>
      </c>
      <c r="AJ7124" s="504">
        <v>203</v>
      </c>
    </row>
    <row r="7125" spans="1:36" x14ac:dyDescent="0.2">
      <c r="A7125" s="511">
        <v>42301</v>
      </c>
      <c r="B7125" s="512">
        <v>1</v>
      </c>
      <c r="H7125" s="504">
        <v>199.94900000000001</v>
      </c>
      <c r="O7125" s="511">
        <v>42666</v>
      </c>
      <c r="P7125" s="512">
        <v>1</v>
      </c>
      <c r="V7125" s="504">
        <v>186.07</v>
      </c>
      <c r="AC7125" s="511">
        <f t="shared" si="221"/>
        <v>43031.999999982771</v>
      </c>
      <c r="AD7125" s="512">
        <f t="shared" si="220"/>
        <v>1</v>
      </c>
      <c r="AJ7125" s="504">
        <v>192</v>
      </c>
    </row>
    <row r="7126" spans="1:36" x14ac:dyDescent="0.2">
      <c r="A7126" s="511">
        <v>42301</v>
      </c>
      <c r="B7126" s="512">
        <v>2</v>
      </c>
      <c r="H7126" s="504">
        <v>192.12899999999999</v>
      </c>
      <c r="O7126" s="511">
        <v>42666</v>
      </c>
      <c r="P7126" s="512">
        <v>2</v>
      </c>
      <c r="V7126" s="504">
        <v>179.11500000000001</v>
      </c>
      <c r="AC7126" s="511">
        <f t="shared" si="221"/>
        <v>43032.041666649435</v>
      </c>
      <c r="AD7126" s="512">
        <f t="shared" ref="AD7126:AD7189" si="222">B7126</f>
        <v>2</v>
      </c>
      <c r="AJ7126" s="504">
        <v>188</v>
      </c>
    </row>
    <row r="7127" spans="1:36" x14ac:dyDescent="0.2">
      <c r="A7127" s="511">
        <v>42301</v>
      </c>
      <c r="B7127" s="512">
        <v>3</v>
      </c>
      <c r="H7127" s="504">
        <v>186.57900000000001</v>
      </c>
      <c r="O7127" s="511">
        <v>42666</v>
      </c>
      <c r="P7127" s="512">
        <v>3</v>
      </c>
      <c r="V7127" s="504">
        <v>175.03700000000001</v>
      </c>
      <c r="AC7127" s="511">
        <f t="shared" ref="AC7127:AC7190" si="223">AC7126+1/24</f>
        <v>43032.083333316099</v>
      </c>
      <c r="AD7127" s="512">
        <f t="shared" si="222"/>
        <v>3</v>
      </c>
      <c r="AJ7127" s="504">
        <v>185</v>
      </c>
    </row>
    <row r="7128" spans="1:36" x14ac:dyDescent="0.2">
      <c r="A7128" s="511">
        <v>42301</v>
      </c>
      <c r="B7128" s="512">
        <v>4</v>
      </c>
      <c r="H7128" s="504">
        <v>184.31100000000001</v>
      </c>
      <c r="O7128" s="511">
        <v>42666</v>
      </c>
      <c r="P7128" s="512">
        <v>4</v>
      </c>
      <c r="V7128" s="504">
        <v>171.62299999999999</v>
      </c>
      <c r="AC7128" s="511">
        <f t="shared" si="223"/>
        <v>43032.124999982763</v>
      </c>
      <c r="AD7128" s="512">
        <f t="shared" si="222"/>
        <v>4</v>
      </c>
      <c r="AJ7128" s="504">
        <v>184</v>
      </c>
    </row>
    <row r="7129" spans="1:36" x14ac:dyDescent="0.2">
      <c r="A7129" s="511">
        <v>42301</v>
      </c>
      <c r="B7129" s="512">
        <v>5</v>
      </c>
      <c r="H7129" s="504">
        <v>184.154</v>
      </c>
      <c r="O7129" s="511">
        <v>42666</v>
      </c>
      <c r="P7129" s="512">
        <v>5</v>
      </c>
      <c r="V7129" s="504">
        <v>171.16200000000001</v>
      </c>
      <c r="AC7129" s="511">
        <f t="shared" si="223"/>
        <v>43032.166666649427</v>
      </c>
      <c r="AD7129" s="512">
        <f t="shared" si="222"/>
        <v>5</v>
      </c>
      <c r="AJ7129" s="504">
        <v>185</v>
      </c>
    </row>
    <row r="7130" spans="1:36" x14ac:dyDescent="0.2">
      <c r="A7130" s="511">
        <v>42301</v>
      </c>
      <c r="B7130" s="512">
        <v>6</v>
      </c>
      <c r="H7130" s="504">
        <v>186.078</v>
      </c>
      <c r="O7130" s="511">
        <v>42666</v>
      </c>
      <c r="P7130" s="512">
        <v>6</v>
      </c>
      <c r="V7130" s="504">
        <v>173.58199999999999</v>
      </c>
      <c r="AC7130" s="511">
        <f t="shared" si="223"/>
        <v>43032.208333316092</v>
      </c>
      <c r="AD7130" s="512">
        <f t="shared" si="222"/>
        <v>6</v>
      </c>
      <c r="AJ7130" s="504">
        <v>187</v>
      </c>
    </row>
    <row r="7131" spans="1:36" x14ac:dyDescent="0.2">
      <c r="A7131" s="511">
        <v>42301</v>
      </c>
      <c r="B7131" s="512">
        <v>7</v>
      </c>
      <c r="H7131" s="504">
        <v>194.33799999999999</v>
      </c>
      <c r="O7131" s="511">
        <v>42666</v>
      </c>
      <c r="P7131" s="512">
        <v>7</v>
      </c>
      <c r="V7131" s="504">
        <v>178.99</v>
      </c>
      <c r="AC7131" s="511">
        <f t="shared" si="223"/>
        <v>43032.249999982756</v>
      </c>
      <c r="AD7131" s="512">
        <f t="shared" si="222"/>
        <v>7</v>
      </c>
      <c r="AJ7131" s="504">
        <v>195</v>
      </c>
    </row>
    <row r="7132" spans="1:36" x14ac:dyDescent="0.2">
      <c r="A7132" s="511">
        <v>42301</v>
      </c>
      <c r="B7132" s="512">
        <v>8</v>
      </c>
      <c r="H7132" s="504">
        <v>195.18600000000001</v>
      </c>
      <c r="O7132" s="511">
        <v>42666</v>
      </c>
      <c r="P7132" s="512">
        <v>8</v>
      </c>
      <c r="V7132" s="504">
        <v>181.00299999999999</v>
      </c>
      <c r="AC7132" s="511">
        <f t="shared" si="223"/>
        <v>43032.29166664942</v>
      </c>
      <c r="AD7132" s="512">
        <f t="shared" si="222"/>
        <v>8</v>
      </c>
      <c r="AJ7132" s="504">
        <v>207</v>
      </c>
    </row>
    <row r="7133" spans="1:36" x14ac:dyDescent="0.2">
      <c r="A7133" s="511">
        <v>42301</v>
      </c>
      <c r="B7133" s="512">
        <v>9</v>
      </c>
      <c r="H7133" s="504">
        <v>200.81299999999999</v>
      </c>
      <c r="O7133" s="511">
        <v>42666</v>
      </c>
      <c r="P7133" s="512">
        <v>9</v>
      </c>
      <c r="V7133" s="504">
        <v>182.53399999999999</v>
      </c>
      <c r="AC7133" s="511">
        <f t="shared" si="223"/>
        <v>43032.333333316084</v>
      </c>
      <c r="AD7133" s="512">
        <f t="shared" si="222"/>
        <v>9</v>
      </c>
      <c r="AJ7133" s="504">
        <v>213</v>
      </c>
    </row>
    <row r="7134" spans="1:36" x14ac:dyDescent="0.2">
      <c r="A7134" s="511">
        <v>42301</v>
      </c>
      <c r="B7134" s="512">
        <v>10</v>
      </c>
      <c r="H7134" s="504">
        <v>202.916</v>
      </c>
      <c r="O7134" s="511">
        <v>42666</v>
      </c>
      <c r="P7134" s="512">
        <v>10</v>
      </c>
      <c r="V7134" s="504">
        <v>186.39500000000001</v>
      </c>
      <c r="AC7134" s="511">
        <f t="shared" si="223"/>
        <v>43032.374999982749</v>
      </c>
      <c r="AD7134" s="512">
        <f t="shared" si="222"/>
        <v>10</v>
      </c>
      <c r="AJ7134" s="504">
        <v>214</v>
      </c>
    </row>
    <row r="7135" spans="1:36" x14ac:dyDescent="0.2">
      <c r="A7135" s="511">
        <v>42301</v>
      </c>
      <c r="B7135" s="512">
        <v>11</v>
      </c>
      <c r="H7135" s="504">
        <v>205.63499999999999</v>
      </c>
      <c r="O7135" s="511">
        <v>42666</v>
      </c>
      <c r="P7135" s="512">
        <v>11</v>
      </c>
      <c r="V7135" s="504">
        <v>191.53200000000001</v>
      </c>
      <c r="AC7135" s="511">
        <f t="shared" si="223"/>
        <v>43032.416666649413</v>
      </c>
      <c r="AD7135" s="512">
        <f t="shared" si="222"/>
        <v>11</v>
      </c>
      <c r="AJ7135" s="504">
        <v>219</v>
      </c>
    </row>
    <row r="7136" spans="1:36" x14ac:dyDescent="0.2">
      <c r="A7136" s="511">
        <v>42301</v>
      </c>
      <c r="B7136" s="512">
        <v>12</v>
      </c>
      <c r="H7136" s="504">
        <v>212.08</v>
      </c>
      <c r="O7136" s="511">
        <v>42666</v>
      </c>
      <c r="P7136" s="512">
        <v>12</v>
      </c>
      <c r="V7136" s="504">
        <v>194.23599999999999</v>
      </c>
      <c r="AC7136" s="511">
        <f t="shared" si="223"/>
        <v>43032.458333316077</v>
      </c>
      <c r="AD7136" s="512">
        <f t="shared" si="222"/>
        <v>12</v>
      </c>
      <c r="AJ7136" s="504">
        <v>224</v>
      </c>
    </row>
    <row r="7137" spans="1:36" x14ac:dyDescent="0.2">
      <c r="A7137" s="511">
        <v>42301</v>
      </c>
      <c r="B7137" s="512">
        <v>13</v>
      </c>
      <c r="H7137" s="504">
        <v>215.83600000000001</v>
      </c>
      <c r="O7137" s="511">
        <v>42666</v>
      </c>
      <c r="P7137" s="512">
        <v>13</v>
      </c>
      <c r="V7137" s="504">
        <v>195.98</v>
      </c>
      <c r="AC7137" s="511">
        <f t="shared" si="223"/>
        <v>43032.499999982741</v>
      </c>
      <c r="AD7137" s="512">
        <f t="shared" si="222"/>
        <v>13</v>
      </c>
      <c r="AJ7137" s="504">
        <v>227</v>
      </c>
    </row>
    <row r="7138" spans="1:36" x14ac:dyDescent="0.2">
      <c r="A7138" s="511">
        <v>42301</v>
      </c>
      <c r="B7138" s="512">
        <v>14</v>
      </c>
      <c r="H7138" s="504">
        <v>221.00399999999999</v>
      </c>
      <c r="O7138" s="511">
        <v>42666</v>
      </c>
      <c r="P7138" s="512">
        <v>14</v>
      </c>
      <c r="V7138" s="504">
        <v>202.69200000000001</v>
      </c>
      <c r="AC7138" s="511">
        <f t="shared" si="223"/>
        <v>43032.541666649406</v>
      </c>
      <c r="AD7138" s="512">
        <f t="shared" si="222"/>
        <v>14</v>
      </c>
      <c r="AJ7138" s="504">
        <v>232</v>
      </c>
    </row>
    <row r="7139" spans="1:36" x14ac:dyDescent="0.2">
      <c r="A7139" s="511">
        <v>42301</v>
      </c>
      <c r="B7139" s="512">
        <v>15</v>
      </c>
      <c r="H7139" s="504">
        <v>229.14500000000001</v>
      </c>
      <c r="O7139" s="511">
        <v>42666</v>
      </c>
      <c r="P7139" s="512">
        <v>15</v>
      </c>
      <c r="V7139" s="504">
        <v>207.66399999999999</v>
      </c>
      <c r="AC7139" s="511">
        <f t="shared" si="223"/>
        <v>43032.58333331607</v>
      </c>
      <c r="AD7139" s="512">
        <f t="shared" si="222"/>
        <v>15</v>
      </c>
      <c r="AJ7139" s="504">
        <v>239</v>
      </c>
    </row>
    <row r="7140" spans="1:36" x14ac:dyDescent="0.2">
      <c r="A7140" s="511">
        <v>42301</v>
      </c>
      <c r="B7140" s="512">
        <v>16</v>
      </c>
      <c r="H7140" s="504">
        <v>235.40299999999999</v>
      </c>
      <c r="O7140" s="511">
        <v>42666</v>
      </c>
      <c r="P7140" s="512">
        <v>16</v>
      </c>
      <c r="V7140" s="504">
        <v>217.08799999999999</v>
      </c>
      <c r="AC7140" s="511">
        <f t="shared" si="223"/>
        <v>43032.624999982734</v>
      </c>
      <c r="AD7140" s="512">
        <f t="shared" si="222"/>
        <v>16</v>
      </c>
      <c r="AJ7140" s="504">
        <v>242</v>
      </c>
    </row>
    <row r="7141" spans="1:36" x14ac:dyDescent="0.2">
      <c r="A7141" s="511">
        <v>42301</v>
      </c>
      <c r="B7141" s="512">
        <v>17</v>
      </c>
      <c r="H7141" s="504">
        <v>237.68299999999999</v>
      </c>
      <c r="O7141" s="511">
        <v>42666</v>
      </c>
      <c r="P7141" s="512">
        <v>17</v>
      </c>
      <c r="V7141" s="504">
        <v>225.10599999999999</v>
      </c>
      <c r="AC7141" s="511">
        <f t="shared" si="223"/>
        <v>43032.666666649398</v>
      </c>
      <c r="AD7141" s="512">
        <f t="shared" si="222"/>
        <v>17</v>
      </c>
      <c r="AJ7141" s="504">
        <v>243</v>
      </c>
    </row>
    <row r="7142" spans="1:36" x14ac:dyDescent="0.2">
      <c r="A7142" s="511">
        <v>42301</v>
      </c>
      <c r="B7142" s="512">
        <v>18</v>
      </c>
      <c r="H7142" s="504">
        <v>235.78700000000001</v>
      </c>
      <c r="O7142" s="511">
        <v>42666</v>
      </c>
      <c r="P7142" s="512">
        <v>18</v>
      </c>
      <c r="V7142" s="504">
        <v>229.703</v>
      </c>
      <c r="AC7142" s="511">
        <f t="shared" si="223"/>
        <v>43032.708333316063</v>
      </c>
      <c r="AD7142" s="512">
        <f t="shared" si="222"/>
        <v>18</v>
      </c>
      <c r="AJ7142" s="504">
        <v>240</v>
      </c>
    </row>
    <row r="7143" spans="1:36" x14ac:dyDescent="0.2">
      <c r="A7143" s="511">
        <v>42301</v>
      </c>
      <c r="B7143" s="512">
        <v>19</v>
      </c>
      <c r="H7143" s="504">
        <v>243.084</v>
      </c>
      <c r="O7143" s="511">
        <v>42666</v>
      </c>
      <c r="P7143" s="512">
        <v>19</v>
      </c>
      <c r="V7143" s="504">
        <v>241.53399999999999</v>
      </c>
      <c r="AC7143" s="511">
        <f t="shared" si="223"/>
        <v>43032.749999982727</v>
      </c>
      <c r="AD7143" s="512">
        <f t="shared" si="222"/>
        <v>19</v>
      </c>
      <c r="AJ7143" s="504">
        <v>247</v>
      </c>
    </row>
    <row r="7144" spans="1:36" x14ac:dyDescent="0.2">
      <c r="A7144" s="511">
        <v>42301</v>
      </c>
      <c r="B7144" s="512">
        <v>20</v>
      </c>
      <c r="H7144" s="504">
        <v>241.971</v>
      </c>
      <c r="O7144" s="511">
        <v>42666</v>
      </c>
      <c r="P7144" s="512">
        <v>20</v>
      </c>
      <c r="V7144" s="504">
        <v>244.43100000000001</v>
      </c>
      <c r="AC7144" s="511">
        <f t="shared" si="223"/>
        <v>43032.791666649391</v>
      </c>
      <c r="AD7144" s="512">
        <f t="shared" si="222"/>
        <v>20</v>
      </c>
      <c r="AJ7144" s="504">
        <v>260</v>
      </c>
    </row>
    <row r="7145" spans="1:36" x14ac:dyDescent="0.2">
      <c r="A7145" s="511">
        <v>42301</v>
      </c>
      <c r="B7145" s="512">
        <v>21</v>
      </c>
      <c r="H7145" s="504">
        <v>232.999</v>
      </c>
      <c r="O7145" s="511">
        <v>42666</v>
      </c>
      <c r="P7145" s="512">
        <v>21</v>
      </c>
      <c r="V7145" s="504">
        <v>238.66399999999999</v>
      </c>
      <c r="AC7145" s="511">
        <f t="shared" si="223"/>
        <v>43032.833333316055</v>
      </c>
      <c r="AD7145" s="512">
        <f t="shared" si="222"/>
        <v>21</v>
      </c>
      <c r="AJ7145" s="504">
        <v>260</v>
      </c>
    </row>
    <row r="7146" spans="1:36" x14ac:dyDescent="0.2">
      <c r="A7146" s="511">
        <v>42301</v>
      </c>
      <c r="B7146" s="512">
        <v>22</v>
      </c>
      <c r="H7146" s="504">
        <v>222.50700000000001</v>
      </c>
      <c r="O7146" s="511">
        <v>42666</v>
      </c>
      <c r="P7146" s="512">
        <v>22</v>
      </c>
      <c r="V7146" s="504">
        <v>226.81100000000001</v>
      </c>
      <c r="AC7146" s="511">
        <f t="shared" si="223"/>
        <v>43032.87499998272</v>
      </c>
      <c r="AD7146" s="512">
        <f t="shared" si="222"/>
        <v>22</v>
      </c>
      <c r="AJ7146" s="504">
        <v>242</v>
      </c>
    </row>
    <row r="7147" spans="1:36" x14ac:dyDescent="0.2">
      <c r="A7147" s="511">
        <v>42301</v>
      </c>
      <c r="B7147" s="512">
        <v>23</v>
      </c>
      <c r="H7147" s="504">
        <v>209.04499999999999</v>
      </c>
      <c r="O7147" s="511">
        <v>42666</v>
      </c>
      <c r="P7147" s="512">
        <v>23</v>
      </c>
      <c r="V7147" s="504">
        <v>208.636</v>
      </c>
      <c r="AC7147" s="511">
        <f t="shared" si="223"/>
        <v>43032.916666649384</v>
      </c>
      <c r="AD7147" s="512">
        <f t="shared" si="222"/>
        <v>23</v>
      </c>
      <c r="AJ7147" s="504">
        <v>217</v>
      </c>
    </row>
    <row r="7148" spans="1:36" x14ac:dyDescent="0.2">
      <c r="A7148" s="511">
        <v>42301</v>
      </c>
      <c r="B7148" s="512">
        <v>24</v>
      </c>
      <c r="H7148" s="504">
        <v>193.696</v>
      </c>
      <c r="O7148" s="511">
        <v>42666</v>
      </c>
      <c r="P7148" s="512">
        <v>24</v>
      </c>
      <c r="V7148" s="504">
        <v>193.43899999999999</v>
      </c>
      <c r="AC7148" s="511">
        <f t="shared" si="223"/>
        <v>43032.958333316048</v>
      </c>
      <c r="AD7148" s="512">
        <f t="shared" si="222"/>
        <v>24</v>
      </c>
      <c r="AJ7148" s="504">
        <v>200</v>
      </c>
    </row>
    <row r="7149" spans="1:36" x14ac:dyDescent="0.2">
      <c r="A7149" s="511">
        <v>42302</v>
      </c>
      <c r="B7149" s="512">
        <v>1</v>
      </c>
      <c r="H7149" s="504">
        <v>183.10900000000001</v>
      </c>
      <c r="O7149" s="511">
        <v>42667</v>
      </c>
      <c r="P7149" s="512">
        <v>1</v>
      </c>
      <c r="V7149" s="504">
        <v>185.17500000000001</v>
      </c>
      <c r="AC7149" s="511">
        <f t="shared" si="223"/>
        <v>43032.999999982712</v>
      </c>
      <c r="AD7149" s="512">
        <f t="shared" si="222"/>
        <v>1</v>
      </c>
      <c r="AJ7149" s="504">
        <v>190</v>
      </c>
    </row>
    <row r="7150" spans="1:36" x14ac:dyDescent="0.2">
      <c r="A7150" s="511">
        <v>42302</v>
      </c>
      <c r="B7150" s="512">
        <v>2</v>
      </c>
      <c r="H7150" s="504">
        <v>176.279</v>
      </c>
      <c r="O7150" s="511">
        <v>42667</v>
      </c>
      <c r="P7150" s="512">
        <v>2</v>
      </c>
      <c r="V7150" s="504">
        <v>179.202</v>
      </c>
      <c r="AC7150" s="511">
        <f t="shared" si="223"/>
        <v>43033.041666649377</v>
      </c>
      <c r="AD7150" s="512">
        <f t="shared" si="222"/>
        <v>2</v>
      </c>
      <c r="AJ7150" s="504">
        <v>186</v>
      </c>
    </row>
    <row r="7151" spans="1:36" x14ac:dyDescent="0.2">
      <c r="A7151" s="511">
        <v>42302</v>
      </c>
      <c r="B7151" s="512">
        <v>3</v>
      </c>
      <c r="H7151" s="504">
        <v>172.346</v>
      </c>
      <c r="O7151" s="511">
        <v>42667</v>
      </c>
      <c r="P7151" s="512">
        <v>3</v>
      </c>
      <c r="V7151" s="504">
        <v>175.16</v>
      </c>
      <c r="AC7151" s="511">
        <f t="shared" si="223"/>
        <v>43033.083333316041</v>
      </c>
      <c r="AD7151" s="512">
        <f t="shared" si="222"/>
        <v>3</v>
      </c>
      <c r="AJ7151" s="504">
        <v>184</v>
      </c>
    </row>
    <row r="7152" spans="1:36" x14ac:dyDescent="0.2">
      <c r="A7152" s="511">
        <v>42302</v>
      </c>
      <c r="B7152" s="512">
        <v>4</v>
      </c>
      <c r="H7152" s="504">
        <v>170.173</v>
      </c>
      <c r="O7152" s="511">
        <v>42667</v>
      </c>
      <c r="P7152" s="512">
        <v>4</v>
      </c>
      <c r="V7152" s="504">
        <v>174.672</v>
      </c>
      <c r="AC7152" s="511">
        <f t="shared" si="223"/>
        <v>43033.124999982705</v>
      </c>
      <c r="AD7152" s="512">
        <f t="shared" si="222"/>
        <v>4</v>
      </c>
      <c r="AJ7152" s="504">
        <v>183</v>
      </c>
    </row>
    <row r="7153" spans="1:36" x14ac:dyDescent="0.2">
      <c r="A7153" s="511">
        <v>42302</v>
      </c>
      <c r="B7153" s="512">
        <v>5</v>
      </c>
      <c r="H7153" s="504">
        <v>169.54900000000001</v>
      </c>
      <c r="O7153" s="511">
        <v>42667</v>
      </c>
      <c r="P7153" s="512">
        <v>5</v>
      </c>
      <c r="V7153" s="504">
        <v>180.40799999999999</v>
      </c>
      <c r="AC7153" s="511">
        <f t="shared" si="223"/>
        <v>43033.166666649369</v>
      </c>
      <c r="AD7153" s="512">
        <f t="shared" si="222"/>
        <v>5</v>
      </c>
      <c r="AJ7153" s="504">
        <v>183</v>
      </c>
    </row>
    <row r="7154" spans="1:36" x14ac:dyDescent="0.2">
      <c r="A7154" s="511">
        <v>42302</v>
      </c>
      <c r="B7154" s="512">
        <v>6</v>
      </c>
      <c r="H7154" s="504">
        <v>170.78200000000001</v>
      </c>
      <c r="O7154" s="511">
        <v>42667</v>
      </c>
      <c r="P7154" s="512">
        <v>6</v>
      </c>
      <c r="V7154" s="504">
        <v>192.511</v>
      </c>
      <c r="AC7154" s="511">
        <f t="shared" si="223"/>
        <v>43033.208333316034</v>
      </c>
      <c r="AD7154" s="512">
        <f t="shared" si="222"/>
        <v>6</v>
      </c>
      <c r="AJ7154" s="504">
        <v>185</v>
      </c>
    </row>
    <row r="7155" spans="1:36" x14ac:dyDescent="0.2">
      <c r="A7155" s="511">
        <v>42302</v>
      </c>
      <c r="B7155" s="512">
        <v>7</v>
      </c>
      <c r="H7155" s="504">
        <v>176.017</v>
      </c>
      <c r="O7155" s="511">
        <v>42667</v>
      </c>
      <c r="P7155" s="512">
        <v>7</v>
      </c>
      <c r="V7155" s="504">
        <v>214.34</v>
      </c>
      <c r="AC7155" s="511">
        <f t="shared" si="223"/>
        <v>43033.249999982698</v>
      </c>
      <c r="AD7155" s="512">
        <f t="shared" si="222"/>
        <v>7</v>
      </c>
      <c r="AJ7155" s="504">
        <v>190</v>
      </c>
    </row>
    <row r="7156" spans="1:36" x14ac:dyDescent="0.2">
      <c r="A7156" s="511">
        <v>42302</v>
      </c>
      <c r="B7156" s="512">
        <v>8</v>
      </c>
      <c r="H7156" s="504">
        <v>178.90100000000001</v>
      </c>
      <c r="O7156" s="511">
        <v>42667</v>
      </c>
      <c r="P7156" s="512">
        <v>8</v>
      </c>
      <c r="V7156" s="504">
        <v>230.71199999999999</v>
      </c>
      <c r="AC7156" s="511">
        <f t="shared" si="223"/>
        <v>43033.291666649362</v>
      </c>
      <c r="AD7156" s="512">
        <f t="shared" si="222"/>
        <v>8</v>
      </c>
      <c r="AJ7156" s="504">
        <v>200</v>
      </c>
    </row>
    <row r="7157" spans="1:36" x14ac:dyDescent="0.2">
      <c r="A7157" s="511">
        <v>42302</v>
      </c>
      <c r="B7157" s="512">
        <v>9</v>
      </c>
      <c r="H7157" s="504">
        <v>183.09200000000001</v>
      </c>
      <c r="O7157" s="511">
        <v>42667</v>
      </c>
      <c r="P7157" s="512">
        <v>9</v>
      </c>
      <c r="V7157" s="504">
        <v>230.24199999999999</v>
      </c>
      <c r="AC7157" s="511">
        <f t="shared" si="223"/>
        <v>43033.333333316026</v>
      </c>
      <c r="AD7157" s="512">
        <f t="shared" si="222"/>
        <v>9</v>
      </c>
      <c r="AJ7157" s="504">
        <v>207</v>
      </c>
    </row>
    <row r="7158" spans="1:36" x14ac:dyDescent="0.2">
      <c r="A7158" s="511">
        <v>42302</v>
      </c>
      <c r="B7158" s="512">
        <v>10</v>
      </c>
      <c r="H7158" s="504">
        <v>190.99</v>
      </c>
      <c r="O7158" s="511">
        <v>42667</v>
      </c>
      <c r="P7158" s="512">
        <v>10</v>
      </c>
      <c r="V7158" s="504">
        <v>235.41399999999999</v>
      </c>
      <c r="AC7158" s="511">
        <f t="shared" si="223"/>
        <v>43033.37499998269</v>
      </c>
      <c r="AD7158" s="512">
        <f t="shared" si="222"/>
        <v>10</v>
      </c>
      <c r="AJ7158" s="504">
        <v>210</v>
      </c>
    </row>
    <row r="7159" spans="1:36" x14ac:dyDescent="0.2">
      <c r="A7159" s="511">
        <v>42302</v>
      </c>
      <c r="B7159" s="512">
        <v>11</v>
      </c>
      <c r="H7159" s="504">
        <v>197.297</v>
      </c>
      <c r="O7159" s="511">
        <v>42667</v>
      </c>
      <c r="P7159" s="512">
        <v>11</v>
      </c>
      <c r="V7159" s="504">
        <v>238.852</v>
      </c>
      <c r="AC7159" s="511">
        <f t="shared" si="223"/>
        <v>43033.416666649355</v>
      </c>
      <c r="AD7159" s="512">
        <f t="shared" si="222"/>
        <v>11</v>
      </c>
      <c r="AJ7159" s="504">
        <v>214</v>
      </c>
    </row>
    <row r="7160" spans="1:36" x14ac:dyDescent="0.2">
      <c r="A7160" s="511">
        <v>42302</v>
      </c>
      <c r="B7160" s="512">
        <v>12</v>
      </c>
      <c r="H7160" s="504">
        <v>195.18299999999999</v>
      </c>
      <c r="O7160" s="511">
        <v>42667</v>
      </c>
      <c r="P7160" s="512">
        <v>12</v>
      </c>
      <c r="V7160" s="504">
        <v>242.37899999999999</v>
      </c>
      <c r="AC7160" s="511">
        <f t="shared" si="223"/>
        <v>43033.458333316019</v>
      </c>
      <c r="AD7160" s="512">
        <f t="shared" si="222"/>
        <v>12</v>
      </c>
      <c r="AJ7160" s="504">
        <v>216</v>
      </c>
    </row>
    <row r="7161" spans="1:36" x14ac:dyDescent="0.2">
      <c r="A7161" s="511">
        <v>42302</v>
      </c>
      <c r="B7161" s="512">
        <v>13</v>
      </c>
      <c r="H7161" s="504">
        <v>195.68</v>
      </c>
      <c r="O7161" s="511">
        <v>42667</v>
      </c>
      <c r="P7161" s="512">
        <v>13</v>
      </c>
      <c r="V7161" s="504">
        <v>245.297</v>
      </c>
      <c r="AC7161" s="511">
        <f t="shared" si="223"/>
        <v>43033.499999982683</v>
      </c>
      <c r="AD7161" s="512">
        <f t="shared" si="222"/>
        <v>13</v>
      </c>
      <c r="AJ7161" s="504">
        <v>216</v>
      </c>
    </row>
    <row r="7162" spans="1:36" x14ac:dyDescent="0.2">
      <c r="A7162" s="511">
        <v>42302</v>
      </c>
      <c r="B7162" s="512">
        <v>14</v>
      </c>
      <c r="H7162" s="504">
        <v>193.2</v>
      </c>
      <c r="O7162" s="511">
        <v>42667</v>
      </c>
      <c r="P7162" s="512">
        <v>14</v>
      </c>
      <c r="V7162" s="504">
        <v>249.54</v>
      </c>
      <c r="AC7162" s="511">
        <f t="shared" si="223"/>
        <v>43033.541666649347</v>
      </c>
      <c r="AD7162" s="512">
        <f t="shared" si="222"/>
        <v>14</v>
      </c>
      <c r="AJ7162" s="504">
        <v>214</v>
      </c>
    </row>
    <row r="7163" spans="1:36" x14ac:dyDescent="0.2">
      <c r="A7163" s="511">
        <v>42302</v>
      </c>
      <c r="B7163" s="512">
        <v>15</v>
      </c>
      <c r="H7163" s="504">
        <v>200.459</v>
      </c>
      <c r="O7163" s="511">
        <v>42667</v>
      </c>
      <c r="P7163" s="512">
        <v>15</v>
      </c>
      <c r="V7163" s="504">
        <v>247.31299999999999</v>
      </c>
      <c r="AC7163" s="511">
        <f t="shared" si="223"/>
        <v>43033.583333316012</v>
      </c>
      <c r="AD7163" s="512">
        <f t="shared" si="222"/>
        <v>15</v>
      </c>
      <c r="AJ7163" s="504">
        <v>215</v>
      </c>
    </row>
    <row r="7164" spans="1:36" x14ac:dyDescent="0.2">
      <c r="A7164" s="511">
        <v>42302</v>
      </c>
      <c r="B7164" s="512">
        <v>16</v>
      </c>
      <c r="H7164" s="504">
        <v>210.703</v>
      </c>
      <c r="O7164" s="511">
        <v>42667</v>
      </c>
      <c r="P7164" s="512">
        <v>16</v>
      </c>
      <c r="V7164" s="504">
        <v>244.86500000000001</v>
      </c>
      <c r="AC7164" s="511">
        <f t="shared" si="223"/>
        <v>43033.624999982676</v>
      </c>
      <c r="AD7164" s="512">
        <f t="shared" si="222"/>
        <v>16</v>
      </c>
      <c r="AJ7164" s="504">
        <v>217</v>
      </c>
    </row>
    <row r="7165" spans="1:36" x14ac:dyDescent="0.2">
      <c r="A7165" s="511">
        <v>42302</v>
      </c>
      <c r="B7165" s="512">
        <v>17</v>
      </c>
      <c r="H7165" s="504">
        <v>218.01900000000001</v>
      </c>
      <c r="O7165" s="511">
        <v>42667</v>
      </c>
      <c r="P7165" s="512">
        <v>17</v>
      </c>
      <c r="V7165" s="504">
        <v>245.434</v>
      </c>
      <c r="AC7165" s="511">
        <f t="shared" si="223"/>
        <v>43033.66666664934</v>
      </c>
      <c r="AD7165" s="512">
        <f t="shared" si="222"/>
        <v>17</v>
      </c>
      <c r="AJ7165" s="504">
        <v>218</v>
      </c>
    </row>
    <row r="7166" spans="1:36" x14ac:dyDescent="0.2">
      <c r="A7166" s="511">
        <v>42302</v>
      </c>
      <c r="B7166" s="512">
        <v>18</v>
      </c>
      <c r="H7166" s="504">
        <v>224.28399999999999</v>
      </c>
      <c r="O7166" s="511">
        <v>42667</v>
      </c>
      <c r="P7166" s="512">
        <v>18</v>
      </c>
      <c r="V7166" s="504">
        <v>246.804</v>
      </c>
      <c r="AC7166" s="511">
        <f t="shared" si="223"/>
        <v>43033.708333316004</v>
      </c>
      <c r="AD7166" s="512">
        <f t="shared" si="222"/>
        <v>18</v>
      </c>
      <c r="AJ7166" s="504">
        <v>218</v>
      </c>
    </row>
    <row r="7167" spans="1:36" x14ac:dyDescent="0.2">
      <c r="A7167" s="511">
        <v>42302</v>
      </c>
      <c r="B7167" s="512">
        <v>19</v>
      </c>
      <c r="H7167" s="504">
        <v>235.708</v>
      </c>
      <c r="O7167" s="511">
        <v>42667</v>
      </c>
      <c r="P7167" s="512">
        <v>19</v>
      </c>
      <c r="V7167" s="504">
        <v>258.05900000000003</v>
      </c>
      <c r="AC7167" s="511">
        <f t="shared" si="223"/>
        <v>43033.749999982669</v>
      </c>
      <c r="AD7167" s="512">
        <f t="shared" si="222"/>
        <v>19</v>
      </c>
      <c r="AJ7167" s="504">
        <v>227</v>
      </c>
    </row>
    <row r="7168" spans="1:36" x14ac:dyDescent="0.2">
      <c r="A7168" s="511">
        <v>42302</v>
      </c>
      <c r="B7168" s="512">
        <v>20</v>
      </c>
      <c r="H7168" s="504">
        <v>241.089</v>
      </c>
      <c r="O7168" s="511">
        <v>42667</v>
      </c>
      <c r="P7168" s="512">
        <v>20</v>
      </c>
      <c r="V7168" s="504">
        <v>260.81700000000001</v>
      </c>
      <c r="AC7168" s="511">
        <f t="shared" si="223"/>
        <v>43033.791666649333</v>
      </c>
      <c r="AD7168" s="512">
        <f t="shared" si="222"/>
        <v>20</v>
      </c>
      <c r="AJ7168" s="504">
        <v>245</v>
      </c>
    </row>
    <row r="7169" spans="1:36" x14ac:dyDescent="0.2">
      <c r="A7169" s="511">
        <v>42302</v>
      </c>
      <c r="B7169" s="512">
        <v>21</v>
      </c>
      <c r="H7169" s="504">
        <v>234.166</v>
      </c>
      <c r="O7169" s="511">
        <v>42667</v>
      </c>
      <c r="P7169" s="512">
        <v>21</v>
      </c>
      <c r="V7169" s="504">
        <v>254.38499999999999</v>
      </c>
      <c r="AC7169" s="511">
        <f t="shared" si="223"/>
        <v>43033.833333315997</v>
      </c>
      <c r="AD7169" s="512">
        <f t="shared" si="222"/>
        <v>21</v>
      </c>
      <c r="AJ7169" s="504">
        <v>244</v>
      </c>
    </row>
    <row r="7170" spans="1:36" x14ac:dyDescent="0.2">
      <c r="A7170" s="511">
        <v>42302</v>
      </c>
      <c r="B7170" s="512">
        <v>22</v>
      </c>
      <c r="H7170" s="504">
        <v>222.61600000000001</v>
      </c>
      <c r="O7170" s="511">
        <v>42667</v>
      </c>
      <c r="P7170" s="512">
        <v>22</v>
      </c>
      <c r="V7170" s="504">
        <v>242.53</v>
      </c>
      <c r="AC7170" s="511">
        <f t="shared" si="223"/>
        <v>43033.874999982661</v>
      </c>
      <c r="AD7170" s="512">
        <f t="shared" si="222"/>
        <v>22</v>
      </c>
      <c r="AJ7170" s="504">
        <v>229</v>
      </c>
    </row>
    <row r="7171" spans="1:36" x14ac:dyDescent="0.2">
      <c r="A7171" s="511">
        <v>42302</v>
      </c>
      <c r="B7171" s="512">
        <v>23</v>
      </c>
      <c r="H7171" s="504">
        <v>206.785</v>
      </c>
      <c r="O7171" s="511">
        <v>42667</v>
      </c>
      <c r="P7171" s="512">
        <v>23</v>
      </c>
      <c r="V7171" s="504">
        <v>224.78800000000001</v>
      </c>
      <c r="AC7171" s="511">
        <f t="shared" si="223"/>
        <v>43033.916666649326</v>
      </c>
      <c r="AD7171" s="512">
        <f t="shared" si="222"/>
        <v>23</v>
      </c>
      <c r="AJ7171" s="504">
        <v>211</v>
      </c>
    </row>
    <row r="7172" spans="1:36" x14ac:dyDescent="0.2">
      <c r="A7172" s="511">
        <v>42302</v>
      </c>
      <c r="B7172" s="512">
        <v>24</v>
      </c>
      <c r="H7172" s="504">
        <v>188.33500000000001</v>
      </c>
      <c r="O7172" s="511">
        <v>42667</v>
      </c>
      <c r="P7172" s="512">
        <v>24</v>
      </c>
      <c r="V7172" s="504">
        <v>207.10300000000001</v>
      </c>
      <c r="AC7172" s="511">
        <f t="shared" si="223"/>
        <v>43033.95833331599</v>
      </c>
      <c r="AD7172" s="512">
        <f t="shared" si="222"/>
        <v>24</v>
      </c>
      <c r="AJ7172" s="504">
        <v>195</v>
      </c>
    </row>
    <row r="7173" spans="1:36" x14ac:dyDescent="0.2">
      <c r="A7173" s="511">
        <v>42303</v>
      </c>
      <c r="B7173" s="512">
        <v>1</v>
      </c>
      <c r="H7173" s="504">
        <v>178.536</v>
      </c>
      <c r="O7173" s="511">
        <v>42668</v>
      </c>
      <c r="P7173" s="512">
        <v>1</v>
      </c>
      <c r="V7173" s="504">
        <v>196.03700000000001</v>
      </c>
      <c r="AC7173" s="511">
        <f t="shared" si="223"/>
        <v>43033.999999982654</v>
      </c>
      <c r="AD7173" s="512">
        <f t="shared" si="222"/>
        <v>1</v>
      </c>
      <c r="AJ7173" s="504">
        <v>188</v>
      </c>
    </row>
    <row r="7174" spans="1:36" x14ac:dyDescent="0.2">
      <c r="A7174" s="511">
        <v>42303</v>
      </c>
      <c r="B7174" s="512">
        <v>2</v>
      </c>
      <c r="H7174" s="504">
        <v>173.72200000000001</v>
      </c>
      <c r="O7174" s="511">
        <v>42668</v>
      </c>
      <c r="P7174" s="512">
        <v>2</v>
      </c>
      <c r="V7174" s="504">
        <v>191.00299999999999</v>
      </c>
      <c r="AC7174" s="511">
        <f t="shared" si="223"/>
        <v>43034.041666649318</v>
      </c>
      <c r="AD7174" s="512">
        <f t="shared" si="222"/>
        <v>2</v>
      </c>
      <c r="AJ7174" s="504">
        <v>185</v>
      </c>
    </row>
    <row r="7175" spans="1:36" x14ac:dyDescent="0.2">
      <c r="A7175" s="511">
        <v>42303</v>
      </c>
      <c r="B7175" s="512">
        <v>3</v>
      </c>
      <c r="H7175" s="504">
        <v>171.50800000000001</v>
      </c>
      <c r="O7175" s="511">
        <v>42668</v>
      </c>
      <c r="P7175" s="512">
        <v>3</v>
      </c>
      <c r="V7175" s="504">
        <v>187.65600000000001</v>
      </c>
      <c r="AC7175" s="511">
        <f t="shared" si="223"/>
        <v>43034.083333315983</v>
      </c>
      <c r="AD7175" s="512">
        <f t="shared" si="222"/>
        <v>3</v>
      </c>
      <c r="AJ7175" s="504">
        <v>182</v>
      </c>
    </row>
    <row r="7176" spans="1:36" x14ac:dyDescent="0.2">
      <c r="A7176" s="511">
        <v>42303</v>
      </c>
      <c r="B7176" s="512">
        <v>4</v>
      </c>
      <c r="H7176" s="504">
        <v>171.54300000000001</v>
      </c>
      <c r="O7176" s="511">
        <v>42668</v>
      </c>
      <c r="P7176" s="512">
        <v>4</v>
      </c>
      <c r="V7176" s="504">
        <v>187.435</v>
      </c>
      <c r="AC7176" s="511">
        <f t="shared" si="223"/>
        <v>43034.124999982647</v>
      </c>
      <c r="AD7176" s="512">
        <f t="shared" si="222"/>
        <v>4</v>
      </c>
      <c r="AJ7176" s="504">
        <v>180</v>
      </c>
    </row>
    <row r="7177" spans="1:36" x14ac:dyDescent="0.2">
      <c r="A7177" s="511">
        <v>42303</v>
      </c>
      <c r="B7177" s="512">
        <v>5</v>
      </c>
      <c r="H7177" s="504">
        <v>175.85300000000001</v>
      </c>
      <c r="O7177" s="511">
        <v>42668</v>
      </c>
      <c r="P7177" s="512">
        <v>5</v>
      </c>
      <c r="V7177" s="504">
        <v>192.047</v>
      </c>
      <c r="AC7177" s="511">
        <f t="shared" si="223"/>
        <v>43034.166666649311</v>
      </c>
      <c r="AD7177" s="512">
        <f t="shared" si="222"/>
        <v>5</v>
      </c>
      <c r="AJ7177" s="504">
        <v>181</v>
      </c>
    </row>
    <row r="7178" spans="1:36" x14ac:dyDescent="0.2">
      <c r="A7178" s="511">
        <v>42303</v>
      </c>
      <c r="B7178" s="512">
        <v>6</v>
      </c>
      <c r="H7178" s="504">
        <v>187.57499999999999</v>
      </c>
      <c r="O7178" s="511">
        <v>42668</v>
      </c>
      <c r="P7178" s="512">
        <v>6</v>
      </c>
      <c r="V7178" s="504">
        <v>205.137</v>
      </c>
      <c r="AC7178" s="511">
        <f t="shared" si="223"/>
        <v>43034.208333315975</v>
      </c>
      <c r="AD7178" s="512">
        <f t="shared" si="222"/>
        <v>6</v>
      </c>
      <c r="AJ7178" s="504">
        <v>184</v>
      </c>
    </row>
    <row r="7179" spans="1:36" x14ac:dyDescent="0.2">
      <c r="A7179" s="511">
        <v>42303</v>
      </c>
      <c r="B7179" s="512">
        <v>7</v>
      </c>
      <c r="H7179" s="504">
        <v>209.97300000000001</v>
      </c>
      <c r="O7179" s="511">
        <v>42668</v>
      </c>
      <c r="P7179" s="512">
        <v>7</v>
      </c>
      <c r="V7179" s="504">
        <v>227.113</v>
      </c>
      <c r="AC7179" s="511">
        <f t="shared" si="223"/>
        <v>43034.24999998264</v>
      </c>
      <c r="AD7179" s="512">
        <f t="shared" si="222"/>
        <v>7</v>
      </c>
      <c r="AJ7179" s="504">
        <v>189</v>
      </c>
    </row>
    <row r="7180" spans="1:36" x14ac:dyDescent="0.2">
      <c r="A7180" s="511">
        <v>42303</v>
      </c>
      <c r="B7180" s="512">
        <v>8</v>
      </c>
      <c r="H7180" s="504">
        <v>223.85900000000001</v>
      </c>
      <c r="O7180" s="511">
        <v>42668</v>
      </c>
      <c r="P7180" s="512">
        <v>8</v>
      </c>
      <c r="V7180" s="504">
        <v>239.39599999999999</v>
      </c>
      <c r="AC7180" s="511">
        <f t="shared" si="223"/>
        <v>43034.291666649304</v>
      </c>
      <c r="AD7180" s="512">
        <f t="shared" si="222"/>
        <v>8</v>
      </c>
      <c r="AJ7180" s="504">
        <v>199</v>
      </c>
    </row>
    <row r="7181" spans="1:36" x14ac:dyDescent="0.2">
      <c r="A7181" s="511">
        <v>42303</v>
      </c>
      <c r="B7181" s="512">
        <v>9</v>
      </c>
      <c r="H7181" s="504">
        <v>225.18100000000001</v>
      </c>
      <c r="O7181" s="511">
        <v>42668</v>
      </c>
      <c r="P7181" s="512">
        <v>9</v>
      </c>
      <c r="V7181" s="504">
        <v>236.71899999999999</v>
      </c>
      <c r="AC7181" s="511">
        <f t="shared" si="223"/>
        <v>43034.333333315968</v>
      </c>
      <c r="AD7181" s="512">
        <f t="shared" si="222"/>
        <v>9</v>
      </c>
      <c r="AJ7181" s="504">
        <v>206</v>
      </c>
    </row>
    <row r="7182" spans="1:36" x14ac:dyDescent="0.2">
      <c r="A7182" s="511">
        <v>42303</v>
      </c>
      <c r="B7182" s="512">
        <v>10</v>
      </c>
      <c r="H7182" s="504">
        <v>229.94200000000001</v>
      </c>
      <c r="O7182" s="511">
        <v>42668</v>
      </c>
      <c r="P7182" s="512">
        <v>10</v>
      </c>
      <c r="V7182" s="504">
        <v>236.06700000000001</v>
      </c>
      <c r="AC7182" s="511">
        <f t="shared" si="223"/>
        <v>43034.374999982632</v>
      </c>
      <c r="AD7182" s="512">
        <f t="shared" si="222"/>
        <v>10</v>
      </c>
      <c r="AJ7182" s="504">
        <v>208</v>
      </c>
    </row>
    <row r="7183" spans="1:36" x14ac:dyDescent="0.2">
      <c r="A7183" s="511">
        <v>42303</v>
      </c>
      <c r="B7183" s="512">
        <v>11</v>
      </c>
      <c r="H7183" s="504">
        <v>234.49700000000001</v>
      </c>
      <c r="O7183" s="511">
        <v>42668</v>
      </c>
      <c r="P7183" s="512">
        <v>11</v>
      </c>
      <c r="V7183" s="504">
        <v>241.42699999999999</v>
      </c>
      <c r="AC7183" s="511">
        <f t="shared" si="223"/>
        <v>43034.416666649297</v>
      </c>
      <c r="AD7183" s="512">
        <f t="shared" si="222"/>
        <v>11</v>
      </c>
      <c r="AJ7183" s="504">
        <v>211</v>
      </c>
    </row>
    <row r="7184" spans="1:36" x14ac:dyDescent="0.2">
      <c r="A7184" s="511">
        <v>42303</v>
      </c>
      <c r="B7184" s="512">
        <v>12</v>
      </c>
      <c r="H7184" s="504">
        <v>240.43600000000001</v>
      </c>
      <c r="O7184" s="511">
        <v>42668</v>
      </c>
      <c r="P7184" s="512">
        <v>12</v>
      </c>
      <c r="V7184" s="504">
        <v>245.821</v>
      </c>
      <c r="AC7184" s="511">
        <f t="shared" si="223"/>
        <v>43034.458333315961</v>
      </c>
      <c r="AD7184" s="512">
        <f t="shared" si="222"/>
        <v>12</v>
      </c>
      <c r="AJ7184" s="504">
        <v>214</v>
      </c>
    </row>
    <row r="7185" spans="1:36" x14ac:dyDescent="0.2">
      <c r="A7185" s="511">
        <v>42303</v>
      </c>
      <c r="B7185" s="512">
        <v>13</v>
      </c>
      <c r="H7185" s="504">
        <v>246.15799999999999</v>
      </c>
      <c r="O7185" s="511">
        <v>42668</v>
      </c>
      <c r="P7185" s="512">
        <v>13</v>
      </c>
      <c r="V7185" s="504">
        <v>245.334</v>
      </c>
      <c r="AC7185" s="511">
        <f t="shared" si="223"/>
        <v>43034.499999982625</v>
      </c>
      <c r="AD7185" s="512">
        <f t="shared" si="222"/>
        <v>13</v>
      </c>
      <c r="AJ7185" s="504">
        <v>216</v>
      </c>
    </row>
    <row r="7186" spans="1:36" x14ac:dyDescent="0.2">
      <c r="A7186" s="511">
        <v>42303</v>
      </c>
      <c r="B7186" s="512">
        <v>14</v>
      </c>
      <c r="H7186" s="504">
        <v>256.262</v>
      </c>
      <c r="O7186" s="511">
        <v>42668</v>
      </c>
      <c r="P7186" s="512">
        <v>14</v>
      </c>
      <c r="V7186" s="504">
        <v>247.30199999999999</v>
      </c>
      <c r="AC7186" s="511">
        <f t="shared" si="223"/>
        <v>43034.541666649289</v>
      </c>
      <c r="AD7186" s="512">
        <f t="shared" si="222"/>
        <v>14</v>
      </c>
      <c r="AJ7186" s="504">
        <v>219</v>
      </c>
    </row>
    <row r="7187" spans="1:36" x14ac:dyDescent="0.2">
      <c r="A7187" s="511">
        <v>42303</v>
      </c>
      <c r="B7187" s="512">
        <v>15</v>
      </c>
      <c r="H7187" s="504">
        <v>263.66899999999998</v>
      </c>
      <c r="O7187" s="511">
        <v>42668</v>
      </c>
      <c r="P7187" s="512">
        <v>15</v>
      </c>
      <c r="V7187" s="504">
        <v>248.21799999999999</v>
      </c>
      <c r="AC7187" s="511">
        <f t="shared" si="223"/>
        <v>43034.583333315953</v>
      </c>
      <c r="AD7187" s="512">
        <f t="shared" si="222"/>
        <v>15</v>
      </c>
      <c r="AJ7187" s="504">
        <v>222</v>
      </c>
    </row>
    <row r="7188" spans="1:36" x14ac:dyDescent="0.2">
      <c r="A7188" s="511">
        <v>42303</v>
      </c>
      <c r="B7188" s="512">
        <v>16</v>
      </c>
      <c r="H7188" s="504">
        <v>268.79199999999997</v>
      </c>
      <c r="O7188" s="511">
        <v>42668</v>
      </c>
      <c r="P7188" s="512">
        <v>16</v>
      </c>
      <c r="V7188" s="504">
        <v>245.65100000000001</v>
      </c>
      <c r="AC7188" s="511">
        <f t="shared" si="223"/>
        <v>43034.624999982618</v>
      </c>
      <c r="AD7188" s="512">
        <f t="shared" si="222"/>
        <v>16</v>
      </c>
      <c r="AJ7188" s="504">
        <v>225</v>
      </c>
    </row>
    <row r="7189" spans="1:36" x14ac:dyDescent="0.2">
      <c r="A7189" s="511">
        <v>42303</v>
      </c>
      <c r="B7189" s="512">
        <v>17</v>
      </c>
      <c r="H7189" s="504">
        <v>272.584</v>
      </c>
      <c r="O7189" s="511">
        <v>42668</v>
      </c>
      <c r="P7189" s="512">
        <v>17</v>
      </c>
      <c r="V7189" s="504">
        <v>245.78100000000001</v>
      </c>
      <c r="AC7189" s="511">
        <f t="shared" si="223"/>
        <v>43034.666666649282</v>
      </c>
      <c r="AD7189" s="512">
        <f t="shared" si="222"/>
        <v>17</v>
      </c>
      <c r="AJ7189" s="504">
        <v>228</v>
      </c>
    </row>
    <row r="7190" spans="1:36" x14ac:dyDescent="0.2">
      <c r="A7190" s="511">
        <v>42303</v>
      </c>
      <c r="B7190" s="512">
        <v>18</v>
      </c>
      <c r="H7190" s="504">
        <v>270.75799999999998</v>
      </c>
      <c r="O7190" s="511">
        <v>42668</v>
      </c>
      <c r="P7190" s="512">
        <v>18</v>
      </c>
      <c r="V7190" s="504">
        <v>248.036</v>
      </c>
      <c r="AC7190" s="511">
        <f t="shared" si="223"/>
        <v>43034.708333315946</v>
      </c>
      <c r="AD7190" s="512">
        <f t="shared" ref="AD7190:AD7253" si="224">B7190</f>
        <v>18</v>
      </c>
      <c r="AJ7190" s="504">
        <v>228</v>
      </c>
    </row>
    <row r="7191" spans="1:36" x14ac:dyDescent="0.2">
      <c r="A7191" s="511">
        <v>42303</v>
      </c>
      <c r="B7191" s="512">
        <v>19</v>
      </c>
      <c r="H7191" s="504">
        <v>275.89400000000001</v>
      </c>
      <c r="O7191" s="511">
        <v>42668</v>
      </c>
      <c r="P7191" s="512">
        <v>19</v>
      </c>
      <c r="V7191" s="504">
        <v>257.61099999999999</v>
      </c>
      <c r="AC7191" s="511">
        <f t="shared" ref="AC7191:AC7254" si="225">AC7190+1/24</f>
        <v>43034.74999998261</v>
      </c>
      <c r="AD7191" s="512">
        <f t="shared" si="224"/>
        <v>19</v>
      </c>
      <c r="AJ7191" s="504">
        <v>237</v>
      </c>
    </row>
    <row r="7192" spans="1:36" x14ac:dyDescent="0.2">
      <c r="A7192" s="511">
        <v>42303</v>
      </c>
      <c r="B7192" s="512">
        <v>20</v>
      </c>
      <c r="H7192" s="504">
        <v>276.28899999999999</v>
      </c>
      <c r="O7192" s="511">
        <v>42668</v>
      </c>
      <c r="P7192" s="512">
        <v>20</v>
      </c>
      <c r="V7192" s="504">
        <v>261.62700000000001</v>
      </c>
      <c r="AC7192" s="511">
        <f t="shared" si="225"/>
        <v>43034.791666649275</v>
      </c>
      <c r="AD7192" s="512">
        <f t="shared" si="224"/>
        <v>20</v>
      </c>
      <c r="AJ7192" s="504">
        <v>250</v>
      </c>
    </row>
    <row r="7193" spans="1:36" x14ac:dyDescent="0.2">
      <c r="A7193" s="511">
        <v>42303</v>
      </c>
      <c r="B7193" s="512">
        <v>21</v>
      </c>
      <c r="H7193" s="504">
        <v>266.29000000000002</v>
      </c>
      <c r="O7193" s="511">
        <v>42668</v>
      </c>
      <c r="P7193" s="512">
        <v>21</v>
      </c>
      <c r="V7193" s="504">
        <v>255.571</v>
      </c>
      <c r="AC7193" s="511">
        <f t="shared" si="225"/>
        <v>43034.833333315939</v>
      </c>
      <c r="AD7193" s="512">
        <f t="shared" si="224"/>
        <v>21</v>
      </c>
      <c r="AJ7193" s="504">
        <v>250</v>
      </c>
    </row>
    <row r="7194" spans="1:36" x14ac:dyDescent="0.2">
      <c r="A7194" s="511">
        <v>42303</v>
      </c>
      <c r="B7194" s="512">
        <v>22</v>
      </c>
      <c r="H7194" s="504">
        <v>251.67699999999999</v>
      </c>
      <c r="O7194" s="511">
        <v>42668</v>
      </c>
      <c r="P7194" s="512">
        <v>22</v>
      </c>
      <c r="V7194" s="504">
        <v>243.30699999999999</v>
      </c>
      <c r="AC7194" s="511">
        <f t="shared" si="225"/>
        <v>43034.874999982603</v>
      </c>
      <c r="AD7194" s="512">
        <f t="shared" si="224"/>
        <v>22</v>
      </c>
      <c r="AJ7194" s="504">
        <v>233</v>
      </c>
    </row>
    <row r="7195" spans="1:36" x14ac:dyDescent="0.2">
      <c r="A7195" s="511">
        <v>42303</v>
      </c>
      <c r="B7195" s="512">
        <v>23</v>
      </c>
      <c r="H7195" s="504">
        <v>232.59</v>
      </c>
      <c r="O7195" s="511">
        <v>42668</v>
      </c>
      <c r="P7195" s="512">
        <v>23</v>
      </c>
      <c r="V7195" s="504">
        <v>226.773</v>
      </c>
      <c r="AC7195" s="511">
        <f t="shared" si="225"/>
        <v>43034.916666649267</v>
      </c>
      <c r="AD7195" s="512">
        <f t="shared" si="224"/>
        <v>23</v>
      </c>
      <c r="AJ7195" s="504">
        <v>211</v>
      </c>
    </row>
    <row r="7196" spans="1:36" x14ac:dyDescent="0.2">
      <c r="A7196" s="511">
        <v>42303</v>
      </c>
      <c r="B7196" s="512">
        <v>24</v>
      </c>
      <c r="H7196" s="504">
        <v>213.459</v>
      </c>
      <c r="O7196" s="511">
        <v>42668</v>
      </c>
      <c r="P7196" s="512">
        <v>24</v>
      </c>
      <c r="V7196" s="504">
        <v>208.286</v>
      </c>
      <c r="AC7196" s="511">
        <f t="shared" si="225"/>
        <v>43034.958333315932</v>
      </c>
      <c r="AD7196" s="512">
        <f t="shared" si="224"/>
        <v>24</v>
      </c>
      <c r="AJ7196" s="504">
        <v>197</v>
      </c>
    </row>
    <row r="7197" spans="1:36" x14ac:dyDescent="0.2">
      <c r="A7197" s="511">
        <v>42304</v>
      </c>
      <c r="B7197" s="512">
        <v>1</v>
      </c>
      <c r="H7197" s="504">
        <v>202.44200000000001</v>
      </c>
      <c r="O7197" s="511">
        <v>42669</v>
      </c>
      <c r="P7197" s="512">
        <v>1</v>
      </c>
      <c r="V7197" s="504">
        <v>199.119</v>
      </c>
      <c r="AC7197" s="511">
        <f t="shared" si="225"/>
        <v>43034.999999982596</v>
      </c>
      <c r="AD7197" s="512">
        <f t="shared" si="224"/>
        <v>1</v>
      </c>
      <c r="AJ7197" s="504">
        <v>189</v>
      </c>
    </row>
    <row r="7198" spans="1:36" x14ac:dyDescent="0.2">
      <c r="A7198" s="511">
        <v>42304</v>
      </c>
      <c r="B7198" s="512">
        <v>2</v>
      </c>
      <c r="H7198" s="504">
        <v>196.422</v>
      </c>
      <c r="O7198" s="511">
        <v>42669</v>
      </c>
      <c r="P7198" s="512">
        <v>2</v>
      </c>
      <c r="V7198" s="504">
        <v>193.363</v>
      </c>
      <c r="AC7198" s="511">
        <f t="shared" si="225"/>
        <v>43035.04166664926</v>
      </c>
      <c r="AD7198" s="512">
        <f t="shared" si="224"/>
        <v>2</v>
      </c>
      <c r="AJ7198" s="504">
        <v>185</v>
      </c>
    </row>
    <row r="7199" spans="1:36" x14ac:dyDescent="0.2">
      <c r="A7199" s="511">
        <v>42304</v>
      </c>
      <c r="B7199" s="512">
        <v>3</v>
      </c>
      <c r="H7199" s="504">
        <v>191.94300000000001</v>
      </c>
      <c r="O7199" s="511">
        <v>42669</v>
      </c>
      <c r="P7199" s="512">
        <v>3</v>
      </c>
      <c r="V7199" s="504">
        <v>189.11099999999999</v>
      </c>
      <c r="AC7199" s="511">
        <f t="shared" si="225"/>
        <v>43035.083333315924</v>
      </c>
      <c r="AD7199" s="512">
        <f t="shared" si="224"/>
        <v>3</v>
      </c>
      <c r="AJ7199" s="504">
        <v>183</v>
      </c>
    </row>
    <row r="7200" spans="1:36" x14ac:dyDescent="0.2">
      <c r="A7200" s="511">
        <v>42304</v>
      </c>
      <c r="B7200" s="512">
        <v>4</v>
      </c>
      <c r="H7200" s="504">
        <v>190.90700000000001</v>
      </c>
      <c r="O7200" s="511">
        <v>42669</v>
      </c>
      <c r="P7200" s="512">
        <v>4</v>
      </c>
      <c r="V7200" s="504">
        <v>187.84100000000001</v>
      </c>
      <c r="AC7200" s="511">
        <f t="shared" si="225"/>
        <v>43035.124999982589</v>
      </c>
      <c r="AD7200" s="512">
        <f t="shared" si="224"/>
        <v>4</v>
      </c>
      <c r="AJ7200" s="504">
        <v>182</v>
      </c>
    </row>
    <row r="7201" spans="1:36" x14ac:dyDescent="0.2">
      <c r="A7201" s="511">
        <v>42304</v>
      </c>
      <c r="B7201" s="512">
        <v>5</v>
      </c>
      <c r="H7201" s="504">
        <v>194.43600000000001</v>
      </c>
      <c r="O7201" s="511">
        <v>42669</v>
      </c>
      <c r="P7201" s="512">
        <v>5</v>
      </c>
      <c r="V7201" s="504">
        <v>192.30199999999999</v>
      </c>
      <c r="AC7201" s="511">
        <f t="shared" si="225"/>
        <v>43035.166666649253</v>
      </c>
      <c r="AD7201" s="512">
        <f t="shared" si="224"/>
        <v>5</v>
      </c>
      <c r="AJ7201" s="504">
        <v>182</v>
      </c>
    </row>
    <row r="7202" spans="1:36" x14ac:dyDescent="0.2">
      <c r="A7202" s="511">
        <v>42304</v>
      </c>
      <c r="B7202" s="512">
        <v>6</v>
      </c>
      <c r="H7202" s="504">
        <v>205.667</v>
      </c>
      <c r="O7202" s="511">
        <v>42669</v>
      </c>
      <c r="P7202" s="512">
        <v>6</v>
      </c>
      <c r="V7202" s="504">
        <v>205.54300000000001</v>
      </c>
      <c r="AC7202" s="511">
        <f t="shared" si="225"/>
        <v>43035.208333315917</v>
      </c>
      <c r="AD7202" s="512">
        <f t="shared" si="224"/>
        <v>6</v>
      </c>
      <c r="AJ7202" s="504">
        <v>185</v>
      </c>
    </row>
    <row r="7203" spans="1:36" x14ac:dyDescent="0.2">
      <c r="A7203" s="511">
        <v>42304</v>
      </c>
      <c r="B7203" s="512">
        <v>7</v>
      </c>
      <c r="H7203" s="504">
        <v>225.905</v>
      </c>
      <c r="O7203" s="511">
        <v>42669</v>
      </c>
      <c r="P7203" s="512">
        <v>7</v>
      </c>
      <c r="V7203" s="504">
        <v>227.03200000000001</v>
      </c>
      <c r="AC7203" s="511">
        <f t="shared" si="225"/>
        <v>43035.249999982581</v>
      </c>
      <c r="AD7203" s="512">
        <f t="shared" si="224"/>
        <v>7</v>
      </c>
      <c r="AJ7203" s="504">
        <v>192</v>
      </c>
    </row>
    <row r="7204" spans="1:36" x14ac:dyDescent="0.2">
      <c r="A7204" s="511">
        <v>42304</v>
      </c>
      <c r="B7204" s="512">
        <v>8</v>
      </c>
      <c r="H7204" s="504">
        <v>237.893</v>
      </c>
      <c r="O7204" s="511">
        <v>42669</v>
      </c>
      <c r="P7204" s="512">
        <v>8</v>
      </c>
      <c r="V7204" s="504">
        <v>236.00899999999999</v>
      </c>
      <c r="AC7204" s="511">
        <f t="shared" si="225"/>
        <v>43035.291666649246</v>
      </c>
      <c r="AD7204" s="512">
        <f t="shared" si="224"/>
        <v>8</v>
      </c>
      <c r="AJ7204" s="504">
        <v>205</v>
      </c>
    </row>
    <row r="7205" spans="1:36" x14ac:dyDescent="0.2">
      <c r="A7205" s="511">
        <v>42304</v>
      </c>
      <c r="B7205" s="512">
        <v>9</v>
      </c>
      <c r="H7205" s="504">
        <v>237.36500000000001</v>
      </c>
      <c r="O7205" s="511">
        <v>42669</v>
      </c>
      <c r="P7205" s="512">
        <v>9</v>
      </c>
      <c r="V7205" s="504">
        <v>234.864</v>
      </c>
      <c r="AC7205" s="511">
        <f t="shared" si="225"/>
        <v>43035.33333331591</v>
      </c>
      <c r="AD7205" s="512">
        <f t="shared" si="224"/>
        <v>9</v>
      </c>
      <c r="AJ7205" s="504">
        <v>211</v>
      </c>
    </row>
    <row r="7206" spans="1:36" x14ac:dyDescent="0.2">
      <c r="A7206" s="511">
        <v>42304</v>
      </c>
      <c r="B7206" s="512">
        <v>10</v>
      </c>
      <c r="H7206" s="504">
        <v>240.54499999999999</v>
      </c>
      <c r="O7206" s="511">
        <v>42669</v>
      </c>
      <c r="P7206" s="512">
        <v>10</v>
      </c>
      <c r="V7206" s="504">
        <v>233.49700000000001</v>
      </c>
      <c r="AC7206" s="511">
        <f t="shared" si="225"/>
        <v>43035.374999982574</v>
      </c>
      <c r="AD7206" s="512">
        <f t="shared" si="224"/>
        <v>10</v>
      </c>
      <c r="AJ7206" s="504">
        <v>213</v>
      </c>
    </row>
    <row r="7207" spans="1:36" x14ac:dyDescent="0.2">
      <c r="A7207" s="511">
        <v>42304</v>
      </c>
      <c r="B7207" s="512">
        <v>11</v>
      </c>
      <c r="H7207" s="504">
        <v>244.71899999999999</v>
      </c>
      <c r="O7207" s="511">
        <v>42669</v>
      </c>
      <c r="P7207" s="512">
        <v>11</v>
      </c>
      <c r="V7207" s="504">
        <v>235.422</v>
      </c>
      <c r="AC7207" s="511">
        <f t="shared" si="225"/>
        <v>43035.416666649238</v>
      </c>
      <c r="AD7207" s="512">
        <f t="shared" si="224"/>
        <v>11</v>
      </c>
      <c r="AJ7207" s="504">
        <v>217</v>
      </c>
    </row>
    <row r="7208" spans="1:36" x14ac:dyDescent="0.2">
      <c r="A7208" s="511">
        <v>42304</v>
      </c>
      <c r="B7208" s="512">
        <v>12</v>
      </c>
      <c r="H7208" s="504">
        <v>248.10300000000001</v>
      </c>
      <c r="O7208" s="511">
        <v>42669</v>
      </c>
      <c r="P7208" s="512">
        <v>12</v>
      </c>
      <c r="V7208" s="504">
        <v>239.51</v>
      </c>
      <c r="AC7208" s="511">
        <f t="shared" si="225"/>
        <v>43035.458333315903</v>
      </c>
      <c r="AD7208" s="512">
        <f t="shared" si="224"/>
        <v>12</v>
      </c>
      <c r="AJ7208" s="504">
        <v>220</v>
      </c>
    </row>
    <row r="7209" spans="1:36" x14ac:dyDescent="0.2">
      <c r="A7209" s="511">
        <v>42304</v>
      </c>
      <c r="B7209" s="512">
        <v>13</v>
      </c>
      <c r="H7209" s="504">
        <v>251.88300000000001</v>
      </c>
      <c r="O7209" s="511">
        <v>42669</v>
      </c>
      <c r="P7209" s="512">
        <v>13</v>
      </c>
      <c r="V7209" s="504">
        <v>244.15199999999999</v>
      </c>
      <c r="AC7209" s="511">
        <f t="shared" si="225"/>
        <v>43035.499999982567</v>
      </c>
      <c r="AD7209" s="512">
        <f t="shared" si="224"/>
        <v>13</v>
      </c>
      <c r="AJ7209" s="504">
        <v>221</v>
      </c>
    </row>
    <row r="7210" spans="1:36" x14ac:dyDescent="0.2">
      <c r="A7210" s="511">
        <v>42304</v>
      </c>
      <c r="B7210" s="512">
        <v>14</v>
      </c>
      <c r="H7210" s="504">
        <v>254.49799999999999</v>
      </c>
      <c r="O7210" s="511">
        <v>42669</v>
      </c>
      <c r="P7210" s="512">
        <v>14</v>
      </c>
      <c r="V7210" s="504">
        <v>249.18100000000001</v>
      </c>
      <c r="AC7210" s="511">
        <f t="shared" si="225"/>
        <v>43035.541666649231</v>
      </c>
      <c r="AD7210" s="512">
        <f t="shared" si="224"/>
        <v>14</v>
      </c>
      <c r="AJ7210" s="504">
        <v>224</v>
      </c>
    </row>
    <row r="7211" spans="1:36" x14ac:dyDescent="0.2">
      <c r="A7211" s="511">
        <v>42304</v>
      </c>
      <c r="B7211" s="512">
        <v>15</v>
      </c>
      <c r="H7211" s="504">
        <v>250.608</v>
      </c>
      <c r="O7211" s="511">
        <v>42669</v>
      </c>
      <c r="P7211" s="512">
        <v>15</v>
      </c>
      <c r="V7211" s="504">
        <v>254.495</v>
      </c>
      <c r="AC7211" s="511">
        <f t="shared" si="225"/>
        <v>43035.583333315895</v>
      </c>
      <c r="AD7211" s="512">
        <f t="shared" si="224"/>
        <v>15</v>
      </c>
      <c r="AJ7211" s="504">
        <v>226</v>
      </c>
    </row>
    <row r="7212" spans="1:36" x14ac:dyDescent="0.2">
      <c r="A7212" s="511">
        <v>42304</v>
      </c>
      <c r="B7212" s="512">
        <v>16</v>
      </c>
      <c r="H7212" s="504">
        <v>252.011</v>
      </c>
      <c r="O7212" s="511">
        <v>42669</v>
      </c>
      <c r="P7212" s="512">
        <v>16</v>
      </c>
      <c r="V7212" s="504">
        <v>259.584</v>
      </c>
      <c r="AC7212" s="511">
        <f t="shared" si="225"/>
        <v>43035.62499998256</v>
      </c>
      <c r="AD7212" s="512">
        <f t="shared" si="224"/>
        <v>16</v>
      </c>
      <c r="AJ7212" s="504">
        <v>227</v>
      </c>
    </row>
    <row r="7213" spans="1:36" x14ac:dyDescent="0.2">
      <c r="A7213" s="511">
        <v>42304</v>
      </c>
      <c r="B7213" s="512">
        <v>17</v>
      </c>
      <c r="H7213" s="504">
        <v>247.821</v>
      </c>
      <c r="O7213" s="511">
        <v>42669</v>
      </c>
      <c r="P7213" s="512">
        <v>17</v>
      </c>
      <c r="V7213" s="504">
        <v>264.00200000000001</v>
      </c>
      <c r="AC7213" s="511">
        <f t="shared" si="225"/>
        <v>43035.666666649224</v>
      </c>
      <c r="AD7213" s="512">
        <f t="shared" si="224"/>
        <v>17</v>
      </c>
      <c r="AJ7213" s="504">
        <v>226</v>
      </c>
    </row>
    <row r="7214" spans="1:36" x14ac:dyDescent="0.2">
      <c r="A7214" s="511">
        <v>42304</v>
      </c>
      <c r="B7214" s="512">
        <v>18</v>
      </c>
      <c r="H7214" s="504">
        <v>247.80799999999999</v>
      </c>
      <c r="O7214" s="511">
        <v>42669</v>
      </c>
      <c r="P7214" s="512">
        <v>18</v>
      </c>
      <c r="V7214" s="504">
        <v>262.91399999999999</v>
      </c>
      <c r="AC7214" s="511">
        <f t="shared" si="225"/>
        <v>43035.708333315888</v>
      </c>
      <c r="AD7214" s="512">
        <f t="shared" si="224"/>
        <v>18</v>
      </c>
      <c r="AJ7214" s="504">
        <v>224</v>
      </c>
    </row>
    <row r="7215" spans="1:36" x14ac:dyDescent="0.2">
      <c r="A7215" s="511">
        <v>42304</v>
      </c>
      <c r="B7215" s="512">
        <v>19</v>
      </c>
      <c r="H7215" s="504">
        <v>261.31799999999998</v>
      </c>
      <c r="O7215" s="511">
        <v>42669</v>
      </c>
      <c r="P7215" s="512">
        <v>19</v>
      </c>
      <c r="V7215" s="504">
        <v>271.10000000000002</v>
      </c>
      <c r="AC7215" s="511">
        <f t="shared" si="225"/>
        <v>43035.749999982552</v>
      </c>
      <c r="AD7215" s="512">
        <f t="shared" si="224"/>
        <v>19</v>
      </c>
      <c r="AJ7215" s="504">
        <v>235</v>
      </c>
    </row>
    <row r="7216" spans="1:36" x14ac:dyDescent="0.2">
      <c r="A7216" s="511">
        <v>42304</v>
      </c>
      <c r="B7216" s="512">
        <v>20</v>
      </c>
      <c r="H7216" s="504">
        <v>261.76799999999997</v>
      </c>
      <c r="O7216" s="511">
        <v>42669</v>
      </c>
      <c r="P7216" s="512">
        <v>20</v>
      </c>
      <c r="V7216" s="504">
        <v>270.28699999999998</v>
      </c>
      <c r="AC7216" s="511">
        <f t="shared" si="225"/>
        <v>43035.791666649216</v>
      </c>
      <c r="AD7216" s="512">
        <f t="shared" si="224"/>
        <v>20</v>
      </c>
      <c r="AJ7216" s="504">
        <v>249</v>
      </c>
    </row>
    <row r="7217" spans="1:36" x14ac:dyDescent="0.2">
      <c r="A7217" s="511">
        <v>42304</v>
      </c>
      <c r="B7217" s="512">
        <v>21</v>
      </c>
      <c r="H7217" s="504">
        <v>255.965</v>
      </c>
      <c r="O7217" s="511">
        <v>42669</v>
      </c>
      <c r="P7217" s="512">
        <v>21</v>
      </c>
      <c r="V7217" s="504">
        <v>260.57299999999998</v>
      </c>
      <c r="AC7217" s="511">
        <f t="shared" si="225"/>
        <v>43035.833333315881</v>
      </c>
      <c r="AD7217" s="512">
        <f t="shared" si="224"/>
        <v>21</v>
      </c>
      <c r="AJ7217" s="504">
        <v>246</v>
      </c>
    </row>
    <row r="7218" spans="1:36" x14ac:dyDescent="0.2">
      <c r="A7218" s="511">
        <v>42304</v>
      </c>
      <c r="B7218" s="512">
        <v>22</v>
      </c>
      <c r="H7218" s="504">
        <v>244.982</v>
      </c>
      <c r="O7218" s="511">
        <v>42669</v>
      </c>
      <c r="P7218" s="512">
        <v>22</v>
      </c>
      <c r="V7218" s="504">
        <v>248.19800000000001</v>
      </c>
      <c r="AC7218" s="511">
        <f t="shared" si="225"/>
        <v>43035.874999982545</v>
      </c>
      <c r="AD7218" s="512">
        <f t="shared" si="224"/>
        <v>22</v>
      </c>
      <c r="AJ7218" s="504">
        <v>229</v>
      </c>
    </row>
    <row r="7219" spans="1:36" x14ac:dyDescent="0.2">
      <c r="A7219" s="511">
        <v>42304</v>
      </c>
      <c r="B7219" s="512">
        <v>23</v>
      </c>
      <c r="H7219" s="504">
        <v>228.095</v>
      </c>
      <c r="O7219" s="511">
        <v>42669</v>
      </c>
      <c r="P7219" s="512">
        <v>23</v>
      </c>
      <c r="V7219" s="504">
        <v>232.43299999999999</v>
      </c>
      <c r="AC7219" s="511">
        <f t="shared" si="225"/>
        <v>43035.916666649209</v>
      </c>
      <c r="AD7219" s="512">
        <f t="shared" si="224"/>
        <v>23</v>
      </c>
      <c r="AJ7219" s="504">
        <v>209</v>
      </c>
    </row>
    <row r="7220" spans="1:36" x14ac:dyDescent="0.2">
      <c r="A7220" s="511">
        <v>42304</v>
      </c>
      <c r="B7220" s="512">
        <v>24</v>
      </c>
      <c r="H7220" s="504">
        <v>211.251</v>
      </c>
      <c r="O7220" s="511">
        <v>42669</v>
      </c>
      <c r="P7220" s="512">
        <v>24</v>
      </c>
      <c r="V7220" s="504">
        <v>213.81399999999999</v>
      </c>
      <c r="AC7220" s="511">
        <f t="shared" si="225"/>
        <v>43035.958333315873</v>
      </c>
      <c r="AD7220" s="512">
        <f t="shared" si="224"/>
        <v>24</v>
      </c>
      <c r="AJ7220" s="504">
        <v>196</v>
      </c>
    </row>
    <row r="7221" spans="1:36" x14ac:dyDescent="0.2">
      <c r="A7221" s="511">
        <v>42305</v>
      </c>
      <c r="B7221" s="512">
        <v>1</v>
      </c>
      <c r="H7221" s="504">
        <v>200.30699999999999</v>
      </c>
      <c r="O7221" s="511">
        <v>42670</v>
      </c>
      <c r="P7221" s="512">
        <v>1</v>
      </c>
      <c r="V7221" s="504">
        <v>203.76400000000001</v>
      </c>
      <c r="AC7221" s="511">
        <f t="shared" si="225"/>
        <v>43035.999999982538</v>
      </c>
      <c r="AD7221" s="512">
        <f t="shared" si="224"/>
        <v>1</v>
      </c>
      <c r="AJ7221" s="504">
        <v>189</v>
      </c>
    </row>
    <row r="7222" spans="1:36" x14ac:dyDescent="0.2">
      <c r="A7222" s="511">
        <v>42305</v>
      </c>
      <c r="B7222" s="512">
        <v>2</v>
      </c>
      <c r="H7222" s="504">
        <v>195.22</v>
      </c>
      <c r="O7222" s="511">
        <v>42670</v>
      </c>
      <c r="P7222" s="512">
        <v>2</v>
      </c>
      <c r="V7222" s="504">
        <v>197.91800000000001</v>
      </c>
      <c r="AC7222" s="511">
        <f t="shared" si="225"/>
        <v>43036.041666649202</v>
      </c>
      <c r="AD7222" s="512">
        <f t="shared" si="224"/>
        <v>2</v>
      </c>
      <c r="AJ7222" s="504">
        <v>185</v>
      </c>
    </row>
    <row r="7223" spans="1:36" x14ac:dyDescent="0.2">
      <c r="A7223" s="511">
        <v>42305</v>
      </c>
      <c r="B7223" s="512">
        <v>3</v>
      </c>
      <c r="H7223" s="504">
        <v>192.07400000000001</v>
      </c>
      <c r="O7223" s="511">
        <v>42670</v>
      </c>
      <c r="P7223" s="512">
        <v>3</v>
      </c>
      <c r="V7223" s="504">
        <v>193.339</v>
      </c>
      <c r="AC7223" s="511">
        <f t="shared" si="225"/>
        <v>43036.083333315866</v>
      </c>
      <c r="AD7223" s="512">
        <f t="shared" si="224"/>
        <v>3</v>
      </c>
      <c r="AJ7223" s="504">
        <v>183</v>
      </c>
    </row>
    <row r="7224" spans="1:36" x14ac:dyDescent="0.2">
      <c r="A7224" s="511">
        <v>42305</v>
      </c>
      <c r="B7224" s="512">
        <v>4</v>
      </c>
      <c r="H7224" s="504">
        <v>190.059</v>
      </c>
      <c r="O7224" s="511">
        <v>42670</v>
      </c>
      <c r="P7224" s="512">
        <v>4</v>
      </c>
      <c r="V7224" s="504">
        <v>191.666</v>
      </c>
      <c r="AC7224" s="511">
        <f t="shared" si="225"/>
        <v>43036.12499998253</v>
      </c>
      <c r="AD7224" s="512">
        <f t="shared" si="224"/>
        <v>4</v>
      </c>
      <c r="AJ7224" s="504">
        <v>182</v>
      </c>
    </row>
    <row r="7225" spans="1:36" x14ac:dyDescent="0.2">
      <c r="A7225" s="511">
        <v>42305</v>
      </c>
      <c r="B7225" s="512">
        <v>5</v>
      </c>
      <c r="H7225" s="504">
        <v>193.87899999999999</v>
      </c>
      <c r="O7225" s="511">
        <v>42670</v>
      </c>
      <c r="P7225" s="512">
        <v>5</v>
      </c>
      <c r="V7225" s="504">
        <v>195.249</v>
      </c>
      <c r="AC7225" s="511">
        <f t="shared" si="225"/>
        <v>43036.166666649195</v>
      </c>
      <c r="AD7225" s="512">
        <f t="shared" si="224"/>
        <v>5</v>
      </c>
      <c r="AJ7225" s="504">
        <v>183</v>
      </c>
    </row>
    <row r="7226" spans="1:36" x14ac:dyDescent="0.2">
      <c r="A7226" s="511">
        <v>42305</v>
      </c>
      <c r="B7226" s="512">
        <v>6</v>
      </c>
      <c r="H7226" s="504">
        <v>202.86699999999999</v>
      </c>
      <c r="O7226" s="511">
        <v>42670</v>
      </c>
      <c r="P7226" s="512">
        <v>6</v>
      </c>
      <c r="V7226" s="504">
        <v>208.48400000000001</v>
      </c>
      <c r="AC7226" s="511">
        <f t="shared" si="225"/>
        <v>43036.208333315859</v>
      </c>
      <c r="AD7226" s="512">
        <f t="shared" si="224"/>
        <v>6</v>
      </c>
      <c r="AJ7226" s="504">
        <v>185</v>
      </c>
    </row>
    <row r="7227" spans="1:36" x14ac:dyDescent="0.2">
      <c r="A7227" s="511">
        <v>42305</v>
      </c>
      <c r="B7227" s="512">
        <v>7</v>
      </c>
      <c r="H7227" s="504">
        <v>223.08799999999999</v>
      </c>
      <c r="O7227" s="511">
        <v>42670</v>
      </c>
      <c r="P7227" s="512">
        <v>7</v>
      </c>
      <c r="V7227" s="504">
        <v>229.09700000000001</v>
      </c>
      <c r="AC7227" s="511">
        <f t="shared" si="225"/>
        <v>43036.249999982523</v>
      </c>
      <c r="AD7227" s="512">
        <f t="shared" si="224"/>
        <v>7</v>
      </c>
      <c r="AJ7227" s="504">
        <v>192</v>
      </c>
    </row>
    <row r="7228" spans="1:36" x14ac:dyDescent="0.2">
      <c r="A7228" s="511">
        <v>42305</v>
      </c>
      <c r="B7228" s="512">
        <v>8</v>
      </c>
      <c r="H7228" s="504">
        <v>231.16800000000001</v>
      </c>
      <c r="O7228" s="511">
        <v>42670</v>
      </c>
      <c r="P7228" s="512">
        <v>8</v>
      </c>
      <c r="V7228" s="504">
        <v>244.33799999999999</v>
      </c>
      <c r="AC7228" s="511">
        <f t="shared" si="225"/>
        <v>43036.291666649187</v>
      </c>
      <c r="AD7228" s="512">
        <f t="shared" si="224"/>
        <v>8</v>
      </c>
      <c r="AJ7228" s="504">
        <v>200</v>
      </c>
    </row>
    <row r="7229" spans="1:36" x14ac:dyDescent="0.2">
      <c r="A7229" s="511">
        <v>42305</v>
      </c>
      <c r="B7229" s="512">
        <v>9</v>
      </c>
      <c r="H7229" s="504">
        <v>226.87899999999999</v>
      </c>
      <c r="O7229" s="511">
        <v>42670</v>
      </c>
      <c r="P7229" s="512">
        <v>9</v>
      </c>
      <c r="V7229" s="504">
        <v>240.756</v>
      </c>
      <c r="AC7229" s="511">
        <f t="shared" si="225"/>
        <v>43036.333333315852</v>
      </c>
      <c r="AD7229" s="512">
        <f t="shared" si="224"/>
        <v>9</v>
      </c>
      <c r="AJ7229" s="504">
        <v>201</v>
      </c>
    </row>
    <row r="7230" spans="1:36" x14ac:dyDescent="0.2">
      <c r="A7230" s="511">
        <v>42305</v>
      </c>
      <c r="B7230" s="512">
        <v>10</v>
      </c>
      <c r="H7230" s="504">
        <v>227.27699999999999</v>
      </c>
      <c r="O7230" s="511">
        <v>42670</v>
      </c>
      <c r="P7230" s="512">
        <v>10</v>
      </c>
      <c r="V7230" s="504">
        <v>243.35300000000001</v>
      </c>
      <c r="AC7230" s="511">
        <f t="shared" si="225"/>
        <v>43036.374999982516</v>
      </c>
      <c r="AD7230" s="512">
        <f t="shared" si="224"/>
        <v>10</v>
      </c>
      <c r="AJ7230" s="504">
        <v>205</v>
      </c>
    </row>
    <row r="7231" spans="1:36" x14ac:dyDescent="0.2">
      <c r="A7231" s="511">
        <v>42305</v>
      </c>
      <c r="B7231" s="512">
        <v>11</v>
      </c>
      <c r="H7231" s="504">
        <v>228.142</v>
      </c>
      <c r="O7231" s="511">
        <v>42670</v>
      </c>
      <c r="P7231" s="512">
        <v>11</v>
      </c>
      <c r="V7231" s="504">
        <v>245.846</v>
      </c>
      <c r="AC7231" s="511">
        <f t="shared" si="225"/>
        <v>43036.41666664918</v>
      </c>
      <c r="AD7231" s="512">
        <f t="shared" si="224"/>
        <v>11</v>
      </c>
      <c r="AJ7231" s="504">
        <v>209</v>
      </c>
    </row>
    <row r="7232" spans="1:36" x14ac:dyDescent="0.2">
      <c r="A7232" s="511">
        <v>42305</v>
      </c>
      <c r="B7232" s="512">
        <v>12</v>
      </c>
      <c r="H7232" s="504">
        <v>231.20599999999999</v>
      </c>
      <c r="O7232" s="511">
        <v>42670</v>
      </c>
      <c r="P7232" s="512">
        <v>12</v>
      </c>
      <c r="V7232" s="504">
        <v>246.12799999999999</v>
      </c>
      <c r="AC7232" s="511">
        <f t="shared" si="225"/>
        <v>43036.458333315844</v>
      </c>
      <c r="AD7232" s="512">
        <f t="shared" si="224"/>
        <v>12</v>
      </c>
      <c r="AJ7232" s="504">
        <v>212</v>
      </c>
    </row>
    <row r="7233" spans="1:36" x14ac:dyDescent="0.2">
      <c r="A7233" s="511">
        <v>42305</v>
      </c>
      <c r="B7233" s="512">
        <v>13</v>
      </c>
      <c r="H7233" s="504">
        <v>232.29900000000001</v>
      </c>
      <c r="O7233" s="511">
        <v>42670</v>
      </c>
      <c r="P7233" s="512">
        <v>13</v>
      </c>
      <c r="V7233" s="504">
        <v>246.44300000000001</v>
      </c>
      <c r="AC7233" s="511">
        <f t="shared" si="225"/>
        <v>43036.499999982509</v>
      </c>
      <c r="AD7233" s="512">
        <f t="shared" si="224"/>
        <v>13</v>
      </c>
      <c r="AJ7233" s="504">
        <v>213</v>
      </c>
    </row>
    <row r="7234" spans="1:36" x14ac:dyDescent="0.2">
      <c r="A7234" s="511">
        <v>42305</v>
      </c>
      <c r="B7234" s="512">
        <v>14</v>
      </c>
      <c r="H7234" s="504">
        <v>238.14099999999999</v>
      </c>
      <c r="O7234" s="511">
        <v>42670</v>
      </c>
      <c r="P7234" s="512">
        <v>14</v>
      </c>
      <c r="V7234" s="504">
        <v>246.58699999999999</v>
      </c>
      <c r="AC7234" s="511">
        <f t="shared" si="225"/>
        <v>43036.541666649173</v>
      </c>
      <c r="AD7234" s="512">
        <f t="shared" si="224"/>
        <v>14</v>
      </c>
      <c r="AJ7234" s="504">
        <v>215</v>
      </c>
    </row>
    <row r="7235" spans="1:36" x14ac:dyDescent="0.2">
      <c r="A7235" s="511">
        <v>42305</v>
      </c>
      <c r="B7235" s="512">
        <v>15</v>
      </c>
      <c r="H7235" s="504">
        <v>242.94200000000001</v>
      </c>
      <c r="O7235" s="511">
        <v>42670</v>
      </c>
      <c r="P7235" s="512">
        <v>15</v>
      </c>
      <c r="V7235" s="504">
        <v>243.12200000000001</v>
      </c>
      <c r="AC7235" s="511">
        <f t="shared" si="225"/>
        <v>43036.583333315837</v>
      </c>
      <c r="AD7235" s="512">
        <f t="shared" si="224"/>
        <v>15</v>
      </c>
      <c r="AJ7235" s="504">
        <v>215</v>
      </c>
    </row>
    <row r="7236" spans="1:36" x14ac:dyDescent="0.2">
      <c r="A7236" s="511">
        <v>42305</v>
      </c>
      <c r="B7236" s="512">
        <v>16</v>
      </c>
      <c r="H7236" s="504">
        <v>242.709</v>
      </c>
      <c r="O7236" s="511">
        <v>42670</v>
      </c>
      <c r="P7236" s="512">
        <v>16</v>
      </c>
      <c r="V7236" s="504">
        <v>243.31800000000001</v>
      </c>
      <c r="AC7236" s="511">
        <f t="shared" si="225"/>
        <v>43036.624999982501</v>
      </c>
      <c r="AD7236" s="512">
        <f t="shared" si="224"/>
        <v>16</v>
      </c>
      <c r="AJ7236" s="504">
        <v>215</v>
      </c>
    </row>
    <row r="7237" spans="1:36" x14ac:dyDescent="0.2">
      <c r="A7237" s="511">
        <v>42305</v>
      </c>
      <c r="B7237" s="512">
        <v>17</v>
      </c>
      <c r="H7237" s="504">
        <v>242.21299999999999</v>
      </c>
      <c r="O7237" s="511">
        <v>42670</v>
      </c>
      <c r="P7237" s="512">
        <v>17</v>
      </c>
      <c r="V7237" s="504">
        <v>240.024</v>
      </c>
      <c r="AC7237" s="511">
        <f t="shared" si="225"/>
        <v>43036.666666649166</v>
      </c>
      <c r="AD7237" s="512">
        <f t="shared" si="224"/>
        <v>17</v>
      </c>
      <c r="AJ7237" s="504">
        <v>214</v>
      </c>
    </row>
    <row r="7238" spans="1:36" x14ac:dyDescent="0.2">
      <c r="A7238" s="511">
        <v>42305</v>
      </c>
      <c r="B7238" s="512">
        <v>18</v>
      </c>
      <c r="H7238" s="504">
        <v>241.30600000000001</v>
      </c>
      <c r="O7238" s="511">
        <v>42670</v>
      </c>
      <c r="P7238" s="512">
        <v>18</v>
      </c>
      <c r="V7238" s="504">
        <v>241.67500000000001</v>
      </c>
      <c r="AC7238" s="511">
        <f t="shared" si="225"/>
        <v>43036.70833331583</v>
      </c>
      <c r="AD7238" s="512">
        <f t="shared" si="224"/>
        <v>18</v>
      </c>
      <c r="AJ7238" s="504">
        <v>216</v>
      </c>
    </row>
    <row r="7239" spans="1:36" x14ac:dyDescent="0.2">
      <c r="A7239" s="511">
        <v>42305</v>
      </c>
      <c r="B7239" s="512">
        <v>19</v>
      </c>
      <c r="H7239" s="504">
        <v>250.59700000000001</v>
      </c>
      <c r="O7239" s="511">
        <v>42670</v>
      </c>
      <c r="P7239" s="512">
        <v>19</v>
      </c>
      <c r="V7239" s="504">
        <v>252.89400000000001</v>
      </c>
      <c r="AC7239" s="511">
        <f t="shared" si="225"/>
        <v>43036.749999982494</v>
      </c>
      <c r="AD7239" s="512">
        <f t="shared" si="224"/>
        <v>19</v>
      </c>
      <c r="AJ7239" s="504">
        <v>225</v>
      </c>
    </row>
    <row r="7240" spans="1:36" x14ac:dyDescent="0.2">
      <c r="A7240" s="511">
        <v>42305</v>
      </c>
      <c r="B7240" s="512">
        <v>20</v>
      </c>
      <c r="H7240" s="504">
        <v>253.727</v>
      </c>
      <c r="O7240" s="511">
        <v>42670</v>
      </c>
      <c r="P7240" s="512">
        <v>20</v>
      </c>
      <c r="V7240" s="504">
        <v>253.20599999999999</v>
      </c>
      <c r="AC7240" s="511">
        <f t="shared" si="225"/>
        <v>43036.791666649158</v>
      </c>
      <c r="AD7240" s="512">
        <f t="shared" si="224"/>
        <v>20</v>
      </c>
      <c r="AJ7240" s="504">
        <v>240</v>
      </c>
    </row>
    <row r="7241" spans="1:36" x14ac:dyDescent="0.2">
      <c r="A7241" s="511">
        <v>42305</v>
      </c>
      <c r="B7241" s="512">
        <v>21</v>
      </c>
      <c r="H7241" s="504">
        <v>248.54300000000001</v>
      </c>
      <c r="O7241" s="511">
        <v>42670</v>
      </c>
      <c r="P7241" s="512">
        <v>21</v>
      </c>
      <c r="V7241" s="504">
        <v>249.155</v>
      </c>
      <c r="AC7241" s="511">
        <f t="shared" si="225"/>
        <v>43036.833333315823</v>
      </c>
      <c r="AD7241" s="512">
        <f t="shared" si="224"/>
        <v>21</v>
      </c>
      <c r="AJ7241" s="504">
        <v>237</v>
      </c>
    </row>
    <row r="7242" spans="1:36" x14ac:dyDescent="0.2">
      <c r="A7242" s="511">
        <v>42305</v>
      </c>
      <c r="B7242" s="512">
        <v>22</v>
      </c>
      <c r="H7242" s="504">
        <v>237.04499999999999</v>
      </c>
      <c r="O7242" s="511">
        <v>42670</v>
      </c>
      <c r="P7242" s="512">
        <v>22</v>
      </c>
      <c r="V7242" s="504">
        <v>238.10400000000001</v>
      </c>
      <c r="AC7242" s="511">
        <f t="shared" si="225"/>
        <v>43036.874999982487</v>
      </c>
      <c r="AD7242" s="512">
        <f t="shared" si="224"/>
        <v>22</v>
      </c>
      <c r="AJ7242" s="504">
        <v>220</v>
      </c>
    </row>
    <row r="7243" spans="1:36" x14ac:dyDescent="0.2">
      <c r="A7243" s="511">
        <v>42305</v>
      </c>
      <c r="B7243" s="512">
        <v>23</v>
      </c>
      <c r="H7243" s="504">
        <v>217.113</v>
      </c>
      <c r="O7243" s="511">
        <v>42670</v>
      </c>
      <c r="P7243" s="512">
        <v>23</v>
      </c>
      <c r="V7243" s="504">
        <v>221.58799999999999</v>
      </c>
      <c r="AC7243" s="511">
        <f t="shared" si="225"/>
        <v>43036.916666649151</v>
      </c>
      <c r="AD7243" s="512">
        <f t="shared" si="224"/>
        <v>23</v>
      </c>
      <c r="AJ7243" s="504">
        <v>204</v>
      </c>
    </row>
    <row r="7244" spans="1:36" x14ac:dyDescent="0.2">
      <c r="A7244" s="511">
        <v>42305</v>
      </c>
      <c r="B7244" s="512">
        <v>24</v>
      </c>
      <c r="H7244" s="504">
        <v>200.47900000000001</v>
      </c>
      <c r="O7244" s="511">
        <v>42670</v>
      </c>
      <c r="P7244" s="512">
        <v>24</v>
      </c>
      <c r="V7244" s="504">
        <v>205.803</v>
      </c>
      <c r="AC7244" s="511">
        <f t="shared" si="225"/>
        <v>43036.958333315815</v>
      </c>
      <c r="AD7244" s="512">
        <f t="shared" si="224"/>
        <v>24</v>
      </c>
      <c r="AJ7244" s="504">
        <v>193</v>
      </c>
    </row>
    <row r="7245" spans="1:36" x14ac:dyDescent="0.2">
      <c r="A7245" s="511">
        <v>42306</v>
      </c>
      <c r="B7245" s="512">
        <v>1</v>
      </c>
      <c r="H7245" s="504">
        <v>190.77199999999999</v>
      </c>
      <c r="O7245" s="511">
        <v>42671</v>
      </c>
      <c r="P7245" s="512">
        <v>1</v>
      </c>
      <c r="V7245" s="504">
        <v>196.46100000000001</v>
      </c>
      <c r="AC7245" s="511">
        <f t="shared" si="225"/>
        <v>43036.999999982479</v>
      </c>
      <c r="AD7245" s="512">
        <f t="shared" si="224"/>
        <v>1</v>
      </c>
      <c r="AJ7245" s="504">
        <v>187</v>
      </c>
    </row>
    <row r="7246" spans="1:36" x14ac:dyDescent="0.2">
      <c r="A7246" s="511">
        <v>42306</v>
      </c>
      <c r="B7246" s="512">
        <v>2</v>
      </c>
      <c r="H7246" s="504">
        <v>184.19800000000001</v>
      </c>
      <c r="O7246" s="511">
        <v>42671</v>
      </c>
      <c r="P7246" s="512">
        <v>2</v>
      </c>
      <c r="V7246" s="504">
        <v>191.251</v>
      </c>
      <c r="AC7246" s="511">
        <f t="shared" si="225"/>
        <v>43037.041666649144</v>
      </c>
      <c r="AD7246" s="512">
        <f t="shared" si="224"/>
        <v>2</v>
      </c>
      <c r="AJ7246" s="504">
        <v>184</v>
      </c>
    </row>
    <row r="7247" spans="1:36" x14ac:dyDescent="0.2">
      <c r="A7247" s="511">
        <v>42306</v>
      </c>
      <c r="B7247" s="512">
        <v>3</v>
      </c>
      <c r="H7247" s="504">
        <v>180.97</v>
      </c>
      <c r="O7247" s="511">
        <v>42671</v>
      </c>
      <c r="P7247" s="512">
        <v>3</v>
      </c>
      <c r="V7247" s="504">
        <v>187.13200000000001</v>
      </c>
      <c r="AC7247" s="511">
        <f t="shared" si="225"/>
        <v>43037.083333315808</v>
      </c>
      <c r="AD7247" s="512">
        <f t="shared" si="224"/>
        <v>3</v>
      </c>
      <c r="AJ7247" s="504">
        <v>181</v>
      </c>
    </row>
    <row r="7248" spans="1:36" x14ac:dyDescent="0.2">
      <c r="A7248" s="511">
        <v>42306</v>
      </c>
      <c r="B7248" s="512">
        <v>4</v>
      </c>
      <c r="H7248" s="504">
        <v>179.61699999999999</v>
      </c>
      <c r="O7248" s="511">
        <v>42671</v>
      </c>
      <c r="P7248" s="512">
        <v>4</v>
      </c>
      <c r="V7248" s="504">
        <v>186.81299999999999</v>
      </c>
      <c r="AC7248" s="511">
        <f t="shared" si="225"/>
        <v>43037.124999982472</v>
      </c>
      <c r="AD7248" s="512">
        <f t="shared" si="224"/>
        <v>4</v>
      </c>
      <c r="AJ7248" s="504">
        <v>179</v>
      </c>
    </row>
    <row r="7249" spans="1:36" x14ac:dyDescent="0.2">
      <c r="A7249" s="511">
        <v>42306</v>
      </c>
      <c r="B7249" s="512">
        <v>5</v>
      </c>
      <c r="H7249" s="504">
        <v>184.08799999999999</v>
      </c>
      <c r="O7249" s="511">
        <v>42671</v>
      </c>
      <c r="P7249" s="512">
        <v>5</v>
      </c>
      <c r="V7249" s="504">
        <v>190.965</v>
      </c>
      <c r="AC7249" s="511">
        <f t="shared" si="225"/>
        <v>43037.166666649136</v>
      </c>
      <c r="AD7249" s="512">
        <f t="shared" si="224"/>
        <v>5</v>
      </c>
      <c r="AJ7249" s="504">
        <v>180</v>
      </c>
    </row>
    <row r="7250" spans="1:36" x14ac:dyDescent="0.2">
      <c r="A7250" s="511">
        <v>42306</v>
      </c>
      <c r="B7250" s="512">
        <v>6</v>
      </c>
      <c r="H7250" s="504">
        <v>194.75200000000001</v>
      </c>
      <c r="O7250" s="511">
        <v>42671</v>
      </c>
      <c r="P7250" s="512">
        <v>6</v>
      </c>
      <c r="V7250" s="504">
        <v>201.39500000000001</v>
      </c>
      <c r="AC7250" s="511">
        <f t="shared" si="225"/>
        <v>43037.208333315801</v>
      </c>
      <c r="AD7250" s="512">
        <f t="shared" si="224"/>
        <v>6</v>
      </c>
      <c r="AJ7250" s="504">
        <v>184</v>
      </c>
    </row>
    <row r="7251" spans="1:36" x14ac:dyDescent="0.2">
      <c r="A7251" s="511">
        <v>42306</v>
      </c>
      <c r="B7251" s="512">
        <v>7</v>
      </c>
      <c r="H7251" s="504">
        <v>216.566</v>
      </c>
      <c r="O7251" s="511">
        <v>42671</v>
      </c>
      <c r="P7251" s="512">
        <v>7</v>
      </c>
      <c r="V7251" s="504">
        <v>221.93100000000001</v>
      </c>
      <c r="AC7251" s="511">
        <f t="shared" si="225"/>
        <v>43037.249999982465</v>
      </c>
      <c r="AD7251" s="512">
        <f t="shared" si="224"/>
        <v>7</v>
      </c>
      <c r="AJ7251" s="504">
        <v>189</v>
      </c>
    </row>
    <row r="7252" spans="1:36" x14ac:dyDescent="0.2">
      <c r="A7252" s="511">
        <v>42306</v>
      </c>
      <c r="B7252" s="512">
        <v>8</v>
      </c>
      <c r="H7252" s="504">
        <v>227.80699999999999</v>
      </c>
      <c r="O7252" s="511">
        <v>42671</v>
      </c>
      <c r="P7252" s="512">
        <v>8</v>
      </c>
      <c r="V7252" s="504">
        <v>235.90600000000001</v>
      </c>
      <c r="AC7252" s="511">
        <f t="shared" si="225"/>
        <v>43037.291666649129</v>
      </c>
      <c r="AD7252" s="512">
        <f t="shared" si="224"/>
        <v>8</v>
      </c>
      <c r="AJ7252" s="504">
        <v>193</v>
      </c>
    </row>
    <row r="7253" spans="1:36" x14ac:dyDescent="0.2">
      <c r="A7253" s="511">
        <v>42306</v>
      </c>
      <c r="B7253" s="512">
        <v>9</v>
      </c>
      <c r="H7253" s="504">
        <v>225.88499999999999</v>
      </c>
      <c r="O7253" s="511">
        <v>42671</v>
      </c>
      <c r="P7253" s="512">
        <v>9</v>
      </c>
      <c r="V7253" s="504">
        <v>238.733</v>
      </c>
      <c r="AC7253" s="511">
        <f t="shared" si="225"/>
        <v>43037.333333315793</v>
      </c>
      <c r="AD7253" s="512">
        <f t="shared" si="224"/>
        <v>9</v>
      </c>
      <c r="AJ7253" s="504">
        <v>193</v>
      </c>
    </row>
    <row r="7254" spans="1:36" x14ac:dyDescent="0.2">
      <c r="A7254" s="511">
        <v>42306</v>
      </c>
      <c r="B7254" s="512">
        <v>10</v>
      </c>
      <c r="H7254" s="504">
        <v>224.63800000000001</v>
      </c>
      <c r="O7254" s="511">
        <v>42671</v>
      </c>
      <c r="P7254" s="512">
        <v>10</v>
      </c>
      <c r="V7254" s="504">
        <v>246.55</v>
      </c>
      <c r="AC7254" s="511">
        <f t="shared" si="225"/>
        <v>43037.374999982458</v>
      </c>
      <c r="AD7254" s="512">
        <f t="shared" ref="AD7254:AD7317" si="226">B7254</f>
        <v>10</v>
      </c>
      <c r="AJ7254" s="504">
        <v>195</v>
      </c>
    </row>
    <row r="7255" spans="1:36" x14ac:dyDescent="0.2">
      <c r="A7255" s="511">
        <v>42306</v>
      </c>
      <c r="B7255" s="512">
        <v>11</v>
      </c>
      <c r="H7255" s="504">
        <v>225.999</v>
      </c>
      <c r="O7255" s="511">
        <v>42671</v>
      </c>
      <c r="P7255" s="512">
        <v>11</v>
      </c>
      <c r="V7255" s="504">
        <v>246.00800000000001</v>
      </c>
      <c r="AC7255" s="511">
        <f t="shared" ref="AC7255:AC7318" si="227">AC7254+1/24</f>
        <v>43037.416666649122</v>
      </c>
      <c r="AD7255" s="512">
        <f t="shared" si="226"/>
        <v>11</v>
      </c>
      <c r="AJ7255" s="504">
        <v>199</v>
      </c>
    </row>
    <row r="7256" spans="1:36" x14ac:dyDescent="0.2">
      <c r="A7256" s="511">
        <v>42306</v>
      </c>
      <c r="B7256" s="512">
        <v>12</v>
      </c>
      <c r="H7256" s="504">
        <v>225.24600000000001</v>
      </c>
      <c r="O7256" s="511">
        <v>42671</v>
      </c>
      <c r="P7256" s="512">
        <v>12</v>
      </c>
      <c r="V7256" s="504">
        <v>235.26400000000001</v>
      </c>
      <c r="AC7256" s="511">
        <f t="shared" si="227"/>
        <v>43037.458333315786</v>
      </c>
      <c r="AD7256" s="512">
        <f t="shared" si="226"/>
        <v>12</v>
      </c>
      <c r="AJ7256" s="504">
        <v>201</v>
      </c>
    </row>
    <row r="7257" spans="1:36" x14ac:dyDescent="0.2">
      <c r="A7257" s="511">
        <v>42306</v>
      </c>
      <c r="B7257" s="512">
        <v>13</v>
      </c>
      <c r="H7257" s="504">
        <v>224.74700000000001</v>
      </c>
      <c r="O7257" s="511">
        <v>42671</v>
      </c>
      <c r="P7257" s="512">
        <v>13</v>
      </c>
      <c r="V7257" s="504">
        <v>228.13</v>
      </c>
      <c r="AC7257" s="511">
        <f t="shared" si="227"/>
        <v>43037.49999998245</v>
      </c>
      <c r="AD7257" s="512">
        <f t="shared" si="226"/>
        <v>13</v>
      </c>
      <c r="AJ7257" s="504">
        <v>202</v>
      </c>
    </row>
    <row r="7258" spans="1:36" x14ac:dyDescent="0.2">
      <c r="A7258" s="511">
        <v>42306</v>
      </c>
      <c r="B7258" s="512">
        <v>14</v>
      </c>
      <c r="H7258" s="504">
        <v>227.732</v>
      </c>
      <c r="O7258" s="511">
        <v>42671</v>
      </c>
      <c r="P7258" s="512">
        <v>14</v>
      </c>
      <c r="V7258" s="504">
        <v>221.65299999999999</v>
      </c>
      <c r="AC7258" s="511">
        <f t="shared" si="227"/>
        <v>43037.541666649115</v>
      </c>
      <c r="AD7258" s="512">
        <f t="shared" si="226"/>
        <v>14</v>
      </c>
      <c r="AJ7258" s="504">
        <v>205</v>
      </c>
    </row>
    <row r="7259" spans="1:36" x14ac:dyDescent="0.2">
      <c r="A7259" s="511">
        <v>42306</v>
      </c>
      <c r="B7259" s="512">
        <v>15</v>
      </c>
      <c r="H7259" s="504">
        <v>228.91800000000001</v>
      </c>
      <c r="O7259" s="511">
        <v>42671</v>
      </c>
      <c r="P7259" s="512">
        <v>15</v>
      </c>
      <c r="V7259" s="504">
        <v>223.82900000000001</v>
      </c>
      <c r="AC7259" s="511">
        <f t="shared" si="227"/>
        <v>43037.583333315779</v>
      </c>
      <c r="AD7259" s="512">
        <f t="shared" si="226"/>
        <v>15</v>
      </c>
      <c r="AJ7259" s="504">
        <v>206</v>
      </c>
    </row>
    <row r="7260" spans="1:36" x14ac:dyDescent="0.2">
      <c r="A7260" s="511">
        <v>42306</v>
      </c>
      <c r="B7260" s="512">
        <v>16</v>
      </c>
      <c r="H7260" s="504">
        <v>231.23699999999999</v>
      </c>
      <c r="O7260" s="511">
        <v>42671</v>
      </c>
      <c r="P7260" s="512">
        <v>16</v>
      </c>
      <c r="V7260" s="504">
        <v>221.495</v>
      </c>
      <c r="AC7260" s="511">
        <f t="shared" si="227"/>
        <v>43037.624999982443</v>
      </c>
      <c r="AD7260" s="512">
        <f t="shared" si="226"/>
        <v>16</v>
      </c>
      <c r="AJ7260" s="504">
        <v>208</v>
      </c>
    </row>
    <row r="7261" spans="1:36" x14ac:dyDescent="0.2">
      <c r="A7261" s="511">
        <v>42306</v>
      </c>
      <c r="B7261" s="512">
        <v>17</v>
      </c>
      <c r="H7261" s="504">
        <v>232.755</v>
      </c>
      <c r="O7261" s="511">
        <v>42671</v>
      </c>
      <c r="P7261" s="512">
        <v>17</v>
      </c>
      <c r="V7261" s="504">
        <v>221.327</v>
      </c>
      <c r="AC7261" s="511">
        <f t="shared" si="227"/>
        <v>43037.666666649107</v>
      </c>
      <c r="AD7261" s="512">
        <f t="shared" si="226"/>
        <v>17</v>
      </c>
      <c r="AJ7261" s="504">
        <v>209</v>
      </c>
    </row>
    <row r="7262" spans="1:36" x14ac:dyDescent="0.2">
      <c r="A7262" s="511">
        <v>42306</v>
      </c>
      <c r="B7262" s="512">
        <v>18</v>
      </c>
      <c r="H7262" s="504">
        <v>234.07900000000001</v>
      </c>
      <c r="O7262" s="511">
        <v>42671</v>
      </c>
      <c r="P7262" s="512">
        <v>18</v>
      </c>
      <c r="V7262" s="504">
        <v>225.50800000000001</v>
      </c>
      <c r="AC7262" s="511">
        <f t="shared" si="227"/>
        <v>43037.708333315772</v>
      </c>
      <c r="AD7262" s="512">
        <f t="shared" si="226"/>
        <v>18</v>
      </c>
      <c r="AJ7262" s="504">
        <v>211</v>
      </c>
    </row>
    <row r="7263" spans="1:36" x14ac:dyDescent="0.2">
      <c r="A7263" s="511">
        <v>42306</v>
      </c>
      <c r="B7263" s="512">
        <v>19</v>
      </c>
      <c r="H7263" s="504">
        <v>245.62200000000001</v>
      </c>
      <c r="O7263" s="511">
        <v>42671</v>
      </c>
      <c r="P7263" s="512">
        <v>19</v>
      </c>
      <c r="V7263" s="504">
        <v>235.679</v>
      </c>
      <c r="AC7263" s="511">
        <f t="shared" si="227"/>
        <v>43037.749999982436</v>
      </c>
      <c r="AD7263" s="512">
        <f t="shared" si="226"/>
        <v>19</v>
      </c>
      <c r="AJ7263" s="504">
        <v>221</v>
      </c>
    </row>
    <row r="7264" spans="1:36" x14ac:dyDescent="0.2">
      <c r="A7264" s="511">
        <v>42306</v>
      </c>
      <c r="B7264" s="512">
        <v>20</v>
      </c>
      <c r="H7264" s="504">
        <v>248.30699999999999</v>
      </c>
      <c r="O7264" s="511">
        <v>42671</v>
      </c>
      <c r="P7264" s="512">
        <v>20</v>
      </c>
      <c r="V7264" s="504">
        <v>237.44900000000001</v>
      </c>
      <c r="AC7264" s="511">
        <f t="shared" si="227"/>
        <v>43037.7916666491</v>
      </c>
      <c r="AD7264" s="512">
        <f t="shared" si="226"/>
        <v>20</v>
      </c>
      <c r="AJ7264" s="504">
        <v>235</v>
      </c>
    </row>
    <row r="7265" spans="1:36" x14ac:dyDescent="0.2">
      <c r="A7265" s="511">
        <v>42306</v>
      </c>
      <c r="B7265" s="512">
        <v>21</v>
      </c>
      <c r="H7265" s="504">
        <v>242.392</v>
      </c>
      <c r="O7265" s="511">
        <v>42671</v>
      </c>
      <c r="P7265" s="512">
        <v>21</v>
      </c>
      <c r="V7265" s="504">
        <v>231.81200000000001</v>
      </c>
      <c r="AC7265" s="511">
        <f t="shared" si="227"/>
        <v>43037.833333315764</v>
      </c>
      <c r="AD7265" s="512">
        <f t="shared" si="226"/>
        <v>21</v>
      </c>
      <c r="AJ7265" s="504">
        <v>231</v>
      </c>
    </row>
    <row r="7266" spans="1:36" x14ac:dyDescent="0.2">
      <c r="A7266" s="511">
        <v>42306</v>
      </c>
      <c r="B7266" s="512">
        <v>22</v>
      </c>
      <c r="H7266" s="504">
        <v>230.834</v>
      </c>
      <c r="O7266" s="511">
        <v>42671</v>
      </c>
      <c r="P7266" s="512">
        <v>22</v>
      </c>
      <c r="V7266" s="504">
        <v>223.077</v>
      </c>
      <c r="AC7266" s="511">
        <f t="shared" si="227"/>
        <v>43037.874999982429</v>
      </c>
      <c r="AD7266" s="512">
        <f t="shared" si="226"/>
        <v>22</v>
      </c>
      <c r="AJ7266" s="504">
        <v>217</v>
      </c>
    </row>
    <row r="7267" spans="1:36" x14ac:dyDescent="0.2">
      <c r="A7267" s="511">
        <v>42306</v>
      </c>
      <c r="B7267" s="512">
        <v>23</v>
      </c>
      <c r="H7267" s="504">
        <v>214.02199999999999</v>
      </c>
      <c r="O7267" s="511">
        <v>42671</v>
      </c>
      <c r="P7267" s="512">
        <v>23</v>
      </c>
      <c r="V7267" s="504">
        <v>210.608</v>
      </c>
      <c r="AC7267" s="511">
        <f t="shared" si="227"/>
        <v>43037.916666649093</v>
      </c>
      <c r="AD7267" s="512">
        <f t="shared" si="226"/>
        <v>23</v>
      </c>
      <c r="AJ7267" s="504">
        <v>203</v>
      </c>
    </row>
    <row r="7268" spans="1:36" x14ac:dyDescent="0.2">
      <c r="A7268" s="511">
        <v>42306</v>
      </c>
      <c r="B7268" s="512">
        <v>24</v>
      </c>
      <c r="H7268" s="504">
        <v>198.65899999999999</v>
      </c>
      <c r="O7268" s="511">
        <v>42671</v>
      </c>
      <c r="P7268" s="512">
        <v>24</v>
      </c>
      <c r="V7268" s="504">
        <v>197.94</v>
      </c>
      <c r="AC7268" s="511">
        <f t="shared" si="227"/>
        <v>43037.958333315757</v>
      </c>
      <c r="AD7268" s="512">
        <f t="shared" si="226"/>
        <v>24</v>
      </c>
      <c r="AJ7268" s="504">
        <v>191</v>
      </c>
    </row>
    <row r="7269" spans="1:36" x14ac:dyDescent="0.2">
      <c r="A7269" s="511">
        <v>42307</v>
      </c>
      <c r="B7269" s="512">
        <v>1</v>
      </c>
      <c r="H7269" s="504">
        <v>188.87700000000001</v>
      </c>
      <c r="O7269" s="511">
        <v>42672</v>
      </c>
      <c r="P7269" s="512">
        <v>1</v>
      </c>
      <c r="V7269" s="504">
        <v>189.06299999999999</v>
      </c>
      <c r="AC7269" s="511">
        <f t="shared" si="227"/>
        <v>43037.999999982421</v>
      </c>
      <c r="AD7269" s="512">
        <f t="shared" si="226"/>
        <v>1</v>
      </c>
      <c r="AJ7269" s="504">
        <v>185</v>
      </c>
    </row>
    <row r="7270" spans="1:36" x14ac:dyDescent="0.2">
      <c r="A7270" s="511">
        <v>42307</v>
      </c>
      <c r="B7270" s="512">
        <v>2</v>
      </c>
      <c r="H7270" s="504">
        <v>182.881</v>
      </c>
      <c r="O7270" s="511">
        <v>42672</v>
      </c>
      <c r="P7270" s="512">
        <v>2</v>
      </c>
      <c r="V7270" s="504">
        <v>181.15700000000001</v>
      </c>
      <c r="AC7270" s="511">
        <f t="shared" si="227"/>
        <v>43038.041666649086</v>
      </c>
      <c r="AD7270" s="512">
        <f t="shared" si="226"/>
        <v>2</v>
      </c>
      <c r="AJ7270" s="504">
        <v>182</v>
      </c>
    </row>
    <row r="7271" spans="1:36" x14ac:dyDescent="0.2">
      <c r="A7271" s="511">
        <v>42307</v>
      </c>
      <c r="B7271" s="512">
        <v>3</v>
      </c>
      <c r="H7271" s="504">
        <v>178.006</v>
      </c>
      <c r="O7271" s="511">
        <v>42672</v>
      </c>
      <c r="P7271" s="512">
        <v>3</v>
      </c>
      <c r="V7271" s="504">
        <v>176.55600000000001</v>
      </c>
      <c r="AC7271" s="511">
        <f t="shared" si="227"/>
        <v>43038.08333331575</v>
      </c>
      <c r="AD7271" s="512">
        <f t="shared" si="226"/>
        <v>3</v>
      </c>
      <c r="AJ7271" s="504">
        <v>179</v>
      </c>
    </row>
    <row r="7272" spans="1:36" x14ac:dyDescent="0.2">
      <c r="A7272" s="511">
        <v>42307</v>
      </c>
      <c r="B7272" s="512">
        <v>4</v>
      </c>
      <c r="H7272" s="504">
        <v>177.334</v>
      </c>
      <c r="O7272" s="511">
        <v>42672</v>
      </c>
      <c r="P7272" s="512">
        <v>4</v>
      </c>
      <c r="V7272" s="504">
        <v>174.88399999999999</v>
      </c>
      <c r="AC7272" s="511">
        <f t="shared" si="227"/>
        <v>43038.124999982414</v>
      </c>
      <c r="AD7272" s="512">
        <f t="shared" si="226"/>
        <v>4</v>
      </c>
      <c r="AJ7272" s="504">
        <v>178</v>
      </c>
    </row>
    <row r="7273" spans="1:36" x14ac:dyDescent="0.2">
      <c r="A7273" s="511">
        <v>42307</v>
      </c>
      <c r="B7273" s="512">
        <v>5</v>
      </c>
      <c r="H7273" s="504">
        <v>179.14699999999999</v>
      </c>
      <c r="O7273" s="511">
        <v>42672</v>
      </c>
      <c r="P7273" s="512">
        <v>5</v>
      </c>
      <c r="V7273" s="504">
        <v>175.96899999999999</v>
      </c>
      <c r="AC7273" s="511">
        <f t="shared" si="227"/>
        <v>43038.166666649078</v>
      </c>
      <c r="AD7273" s="512">
        <f t="shared" si="226"/>
        <v>5</v>
      </c>
      <c r="AJ7273" s="504">
        <v>180</v>
      </c>
    </row>
    <row r="7274" spans="1:36" x14ac:dyDescent="0.2">
      <c r="A7274" s="511">
        <v>42307</v>
      </c>
      <c r="B7274" s="512">
        <v>6</v>
      </c>
      <c r="H7274" s="504">
        <v>189.13300000000001</v>
      </c>
      <c r="O7274" s="511">
        <v>42672</v>
      </c>
      <c r="P7274" s="512">
        <v>6</v>
      </c>
      <c r="V7274" s="504">
        <v>180.11</v>
      </c>
      <c r="AC7274" s="511">
        <f t="shared" si="227"/>
        <v>43038.208333315742</v>
      </c>
      <c r="AD7274" s="512">
        <f t="shared" si="226"/>
        <v>6</v>
      </c>
      <c r="AJ7274" s="504">
        <v>185</v>
      </c>
    </row>
    <row r="7275" spans="1:36" x14ac:dyDescent="0.2">
      <c r="A7275" s="511">
        <v>42307</v>
      </c>
      <c r="B7275" s="512">
        <v>7</v>
      </c>
      <c r="H7275" s="504">
        <v>210.053</v>
      </c>
      <c r="O7275" s="511">
        <v>42672</v>
      </c>
      <c r="P7275" s="512">
        <v>7</v>
      </c>
      <c r="V7275" s="504">
        <v>188.72300000000001</v>
      </c>
      <c r="AC7275" s="511">
        <f t="shared" si="227"/>
        <v>43038.249999982407</v>
      </c>
      <c r="AD7275" s="512">
        <f t="shared" si="226"/>
        <v>7</v>
      </c>
      <c r="AJ7275" s="504">
        <v>193</v>
      </c>
    </row>
    <row r="7276" spans="1:36" x14ac:dyDescent="0.2">
      <c r="A7276" s="511">
        <v>42307</v>
      </c>
      <c r="B7276" s="512">
        <v>8</v>
      </c>
      <c r="H7276" s="504">
        <v>220.33199999999999</v>
      </c>
      <c r="O7276" s="511">
        <v>42672</v>
      </c>
      <c r="P7276" s="512">
        <v>8</v>
      </c>
      <c r="V7276" s="504">
        <v>193.012</v>
      </c>
      <c r="AC7276" s="511">
        <f t="shared" si="227"/>
        <v>43038.291666649071</v>
      </c>
      <c r="AD7276" s="512">
        <f t="shared" si="226"/>
        <v>8</v>
      </c>
      <c r="AJ7276" s="504">
        <v>209</v>
      </c>
    </row>
    <row r="7277" spans="1:36" x14ac:dyDescent="0.2">
      <c r="A7277" s="511">
        <v>42307</v>
      </c>
      <c r="B7277" s="512">
        <v>9</v>
      </c>
      <c r="H7277" s="504">
        <v>216.88300000000001</v>
      </c>
      <c r="O7277" s="511">
        <v>42672</v>
      </c>
      <c r="P7277" s="512">
        <v>9</v>
      </c>
      <c r="V7277" s="504">
        <v>197.346</v>
      </c>
      <c r="AC7277" s="511">
        <f t="shared" si="227"/>
        <v>43038.333333315735</v>
      </c>
      <c r="AD7277" s="512">
        <f t="shared" si="226"/>
        <v>9</v>
      </c>
      <c r="AJ7277" s="504">
        <v>215</v>
      </c>
    </row>
    <row r="7278" spans="1:36" x14ac:dyDescent="0.2">
      <c r="A7278" s="511">
        <v>42307</v>
      </c>
      <c r="B7278" s="512">
        <v>10</v>
      </c>
      <c r="H7278" s="504">
        <v>217.154</v>
      </c>
      <c r="O7278" s="511">
        <v>42672</v>
      </c>
      <c r="P7278" s="512">
        <v>10</v>
      </c>
      <c r="V7278" s="504">
        <v>204.24600000000001</v>
      </c>
      <c r="AC7278" s="511">
        <f t="shared" si="227"/>
        <v>43038.374999982399</v>
      </c>
      <c r="AD7278" s="512">
        <f t="shared" si="226"/>
        <v>10</v>
      </c>
      <c r="AJ7278" s="504">
        <v>216</v>
      </c>
    </row>
    <row r="7279" spans="1:36" x14ac:dyDescent="0.2">
      <c r="A7279" s="511">
        <v>42307</v>
      </c>
      <c r="B7279" s="512">
        <v>11</v>
      </c>
      <c r="H7279" s="504">
        <v>216.898</v>
      </c>
      <c r="O7279" s="511">
        <v>42672</v>
      </c>
      <c r="P7279" s="512">
        <v>11</v>
      </c>
      <c r="V7279" s="504">
        <v>208.15600000000001</v>
      </c>
      <c r="AC7279" s="511">
        <f t="shared" si="227"/>
        <v>43038.416666649064</v>
      </c>
      <c r="AD7279" s="512">
        <f t="shared" si="226"/>
        <v>11</v>
      </c>
      <c r="AJ7279" s="504">
        <v>220</v>
      </c>
    </row>
    <row r="7280" spans="1:36" x14ac:dyDescent="0.2">
      <c r="A7280" s="511">
        <v>42307</v>
      </c>
      <c r="B7280" s="512">
        <v>12</v>
      </c>
      <c r="H7280" s="504">
        <v>217.809</v>
      </c>
      <c r="O7280" s="511">
        <v>42672</v>
      </c>
      <c r="P7280" s="512">
        <v>12</v>
      </c>
      <c r="V7280" s="504">
        <v>202.232</v>
      </c>
      <c r="AC7280" s="511">
        <f t="shared" si="227"/>
        <v>43038.458333315728</v>
      </c>
      <c r="AD7280" s="512">
        <f t="shared" si="226"/>
        <v>12</v>
      </c>
      <c r="AJ7280" s="504">
        <v>226</v>
      </c>
    </row>
    <row r="7281" spans="1:36" x14ac:dyDescent="0.2">
      <c r="A7281" s="511">
        <v>42307</v>
      </c>
      <c r="B7281" s="512">
        <v>13</v>
      </c>
      <c r="H7281" s="504">
        <v>219.227</v>
      </c>
      <c r="O7281" s="511">
        <v>42672</v>
      </c>
      <c r="P7281" s="512">
        <v>13</v>
      </c>
      <c r="V7281" s="504">
        <v>202.02</v>
      </c>
      <c r="AC7281" s="511">
        <f t="shared" si="227"/>
        <v>43038.499999982392</v>
      </c>
      <c r="AD7281" s="512">
        <f t="shared" si="226"/>
        <v>13</v>
      </c>
      <c r="AJ7281" s="504">
        <v>230</v>
      </c>
    </row>
    <row r="7282" spans="1:36" x14ac:dyDescent="0.2">
      <c r="A7282" s="511">
        <v>42307</v>
      </c>
      <c r="B7282" s="512">
        <v>14</v>
      </c>
      <c r="H7282" s="504">
        <v>223.21700000000001</v>
      </c>
      <c r="O7282" s="511">
        <v>42672</v>
      </c>
      <c r="P7282" s="512">
        <v>14</v>
      </c>
      <c r="V7282" s="504">
        <v>202.50800000000001</v>
      </c>
      <c r="AC7282" s="511">
        <f t="shared" si="227"/>
        <v>43038.541666649056</v>
      </c>
      <c r="AD7282" s="512">
        <f t="shared" si="226"/>
        <v>14</v>
      </c>
      <c r="AJ7282" s="504">
        <v>236</v>
      </c>
    </row>
    <row r="7283" spans="1:36" x14ac:dyDescent="0.2">
      <c r="A7283" s="511">
        <v>42307</v>
      </c>
      <c r="B7283" s="512">
        <v>15</v>
      </c>
      <c r="H7283" s="504">
        <v>225.417</v>
      </c>
      <c r="O7283" s="511">
        <v>42672</v>
      </c>
      <c r="P7283" s="512">
        <v>15</v>
      </c>
      <c r="V7283" s="504">
        <v>203.148</v>
      </c>
      <c r="AC7283" s="511">
        <f t="shared" si="227"/>
        <v>43038.583333315721</v>
      </c>
      <c r="AD7283" s="512">
        <f t="shared" si="226"/>
        <v>15</v>
      </c>
      <c r="AJ7283" s="504">
        <v>241</v>
      </c>
    </row>
    <row r="7284" spans="1:36" x14ac:dyDescent="0.2">
      <c r="A7284" s="511">
        <v>42307</v>
      </c>
      <c r="B7284" s="512">
        <v>16</v>
      </c>
      <c r="H7284" s="504">
        <v>228.518</v>
      </c>
      <c r="O7284" s="511">
        <v>42672</v>
      </c>
      <c r="P7284" s="512">
        <v>16</v>
      </c>
      <c r="V7284" s="504">
        <v>205.92</v>
      </c>
      <c r="AC7284" s="511">
        <f t="shared" si="227"/>
        <v>43038.624999982385</v>
      </c>
      <c r="AD7284" s="512">
        <f t="shared" si="226"/>
        <v>16</v>
      </c>
      <c r="AJ7284" s="504">
        <v>244</v>
      </c>
    </row>
    <row r="7285" spans="1:36" x14ac:dyDescent="0.2">
      <c r="A7285" s="511">
        <v>42307</v>
      </c>
      <c r="B7285" s="512">
        <v>17</v>
      </c>
      <c r="H7285" s="504">
        <v>230.286</v>
      </c>
      <c r="O7285" s="511">
        <v>42672</v>
      </c>
      <c r="P7285" s="512">
        <v>17</v>
      </c>
      <c r="V7285" s="504">
        <v>210.55799999999999</v>
      </c>
      <c r="AC7285" s="511">
        <f t="shared" si="227"/>
        <v>43038.666666649049</v>
      </c>
      <c r="AD7285" s="512">
        <f t="shared" si="226"/>
        <v>17</v>
      </c>
      <c r="AJ7285" s="504">
        <v>244</v>
      </c>
    </row>
    <row r="7286" spans="1:36" x14ac:dyDescent="0.2">
      <c r="A7286" s="511">
        <v>42307</v>
      </c>
      <c r="B7286" s="512">
        <v>18</v>
      </c>
      <c r="H7286" s="504">
        <v>229.33</v>
      </c>
      <c r="O7286" s="511">
        <v>42672</v>
      </c>
      <c r="P7286" s="512">
        <v>18</v>
      </c>
      <c r="V7286" s="504">
        <v>214.45400000000001</v>
      </c>
      <c r="AC7286" s="511">
        <f t="shared" si="227"/>
        <v>43038.708333315713</v>
      </c>
      <c r="AD7286" s="512">
        <f t="shared" si="226"/>
        <v>18</v>
      </c>
      <c r="AJ7286" s="504">
        <v>242</v>
      </c>
    </row>
    <row r="7287" spans="1:36" x14ac:dyDescent="0.2">
      <c r="A7287" s="511">
        <v>42307</v>
      </c>
      <c r="B7287" s="512">
        <v>19</v>
      </c>
      <c r="H7287" s="504">
        <v>237.495</v>
      </c>
      <c r="O7287" s="511">
        <v>42672</v>
      </c>
      <c r="P7287" s="512">
        <v>19</v>
      </c>
      <c r="V7287" s="504">
        <v>225.79599999999999</v>
      </c>
      <c r="AC7287" s="511">
        <f t="shared" si="227"/>
        <v>43038.749999982378</v>
      </c>
      <c r="AD7287" s="512">
        <f t="shared" si="226"/>
        <v>19</v>
      </c>
      <c r="AJ7287" s="504">
        <v>252</v>
      </c>
    </row>
    <row r="7288" spans="1:36" x14ac:dyDescent="0.2">
      <c r="A7288" s="511">
        <v>42307</v>
      </c>
      <c r="B7288" s="512">
        <v>20</v>
      </c>
      <c r="H7288" s="504">
        <v>237.77799999999999</v>
      </c>
      <c r="O7288" s="511">
        <v>42672</v>
      </c>
      <c r="P7288" s="512">
        <v>20</v>
      </c>
      <c r="V7288" s="504">
        <v>226.77500000000001</v>
      </c>
      <c r="AC7288" s="511">
        <f t="shared" si="227"/>
        <v>43038.791666649042</v>
      </c>
      <c r="AD7288" s="512">
        <f t="shared" si="226"/>
        <v>20</v>
      </c>
      <c r="AJ7288" s="504">
        <v>263</v>
      </c>
    </row>
    <row r="7289" spans="1:36" x14ac:dyDescent="0.2">
      <c r="A7289" s="511">
        <v>42307</v>
      </c>
      <c r="B7289" s="512">
        <v>21</v>
      </c>
      <c r="H7289" s="504">
        <v>231.613</v>
      </c>
      <c r="O7289" s="511">
        <v>42672</v>
      </c>
      <c r="P7289" s="512">
        <v>21</v>
      </c>
      <c r="V7289" s="504">
        <v>220.435</v>
      </c>
      <c r="AC7289" s="511">
        <f t="shared" si="227"/>
        <v>43038.833333315706</v>
      </c>
      <c r="AD7289" s="512">
        <f t="shared" si="226"/>
        <v>21</v>
      </c>
      <c r="AJ7289" s="504">
        <v>257</v>
      </c>
    </row>
    <row r="7290" spans="1:36" x14ac:dyDescent="0.2">
      <c r="A7290" s="511">
        <v>42307</v>
      </c>
      <c r="B7290" s="512">
        <v>22</v>
      </c>
      <c r="H7290" s="504">
        <v>222.666</v>
      </c>
      <c r="O7290" s="511">
        <v>42672</v>
      </c>
      <c r="P7290" s="512">
        <v>22</v>
      </c>
      <c r="V7290" s="504">
        <v>213.285</v>
      </c>
      <c r="AC7290" s="511">
        <f t="shared" si="227"/>
        <v>43038.87499998237</v>
      </c>
      <c r="AD7290" s="512">
        <f t="shared" si="226"/>
        <v>22</v>
      </c>
      <c r="AJ7290" s="504">
        <v>241</v>
      </c>
    </row>
    <row r="7291" spans="1:36" x14ac:dyDescent="0.2">
      <c r="A7291" s="511">
        <v>42307</v>
      </c>
      <c r="B7291" s="512">
        <v>23</v>
      </c>
      <c r="H7291" s="504">
        <v>210.14</v>
      </c>
      <c r="O7291" s="511">
        <v>42672</v>
      </c>
      <c r="P7291" s="512">
        <v>23</v>
      </c>
      <c r="V7291" s="504">
        <v>202.965</v>
      </c>
      <c r="AC7291" s="511">
        <f t="shared" si="227"/>
        <v>43038.916666649035</v>
      </c>
      <c r="AD7291" s="512">
        <f t="shared" si="226"/>
        <v>23</v>
      </c>
      <c r="AJ7291" s="504">
        <v>218</v>
      </c>
    </row>
    <row r="7292" spans="1:36" x14ac:dyDescent="0.2">
      <c r="A7292" s="511">
        <v>42307</v>
      </c>
      <c r="B7292" s="512">
        <v>24</v>
      </c>
      <c r="H7292" s="504">
        <v>194.97200000000001</v>
      </c>
      <c r="O7292" s="511">
        <v>42672</v>
      </c>
      <c r="P7292" s="512">
        <v>24</v>
      </c>
      <c r="V7292" s="504">
        <v>188.74700000000001</v>
      </c>
      <c r="AC7292" s="511">
        <f t="shared" si="227"/>
        <v>43038.958333315699</v>
      </c>
      <c r="AD7292" s="512">
        <f t="shared" si="226"/>
        <v>24</v>
      </c>
      <c r="AJ7292" s="504">
        <v>200</v>
      </c>
    </row>
    <row r="7293" spans="1:36" x14ac:dyDescent="0.2">
      <c r="A7293" s="511">
        <v>42308</v>
      </c>
      <c r="B7293" s="512">
        <v>1</v>
      </c>
      <c r="H7293" s="504">
        <v>184.86500000000001</v>
      </c>
      <c r="O7293" s="511">
        <v>42673</v>
      </c>
      <c r="P7293" s="512">
        <v>1</v>
      </c>
      <c r="V7293" s="504">
        <v>179.428</v>
      </c>
      <c r="AC7293" s="511">
        <f t="shared" si="227"/>
        <v>43038.999999982363</v>
      </c>
      <c r="AD7293" s="512">
        <f t="shared" si="226"/>
        <v>1</v>
      </c>
      <c r="AJ7293" s="504">
        <v>191</v>
      </c>
    </row>
    <row r="7294" spans="1:36" x14ac:dyDescent="0.2">
      <c r="A7294" s="511">
        <v>42308</v>
      </c>
      <c r="B7294" s="512">
        <v>2</v>
      </c>
      <c r="H7294" s="504">
        <v>178.31399999999999</v>
      </c>
      <c r="O7294" s="511">
        <v>42673</v>
      </c>
      <c r="P7294" s="512">
        <v>2</v>
      </c>
      <c r="V7294" s="504">
        <v>173.506</v>
      </c>
      <c r="AC7294" s="511">
        <f t="shared" si="227"/>
        <v>43039.041666649027</v>
      </c>
      <c r="AD7294" s="512">
        <f t="shared" si="226"/>
        <v>2</v>
      </c>
      <c r="AJ7294" s="504">
        <v>187</v>
      </c>
    </row>
    <row r="7295" spans="1:36" x14ac:dyDescent="0.2">
      <c r="A7295" s="511">
        <v>42308</v>
      </c>
      <c r="B7295" s="512">
        <v>3</v>
      </c>
      <c r="H7295" s="504">
        <v>174.01300000000001</v>
      </c>
      <c r="O7295" s="511">
        <v>42673</v>
      </c>
      <c r="P7295" s="512">
        <v>3</v>
      </c>
      <c r="V7295" s="504">
        <v>169.77600000000001</v>
      </c>
      <c r="AC7295" s="511">
        <f t="shared" si="227"/>
        <v>43039.083333315692</v>
      </c>
      <c r="AD7295" s="512">
        <f t="shared" si="226"/>
        <v>3</v>
      </c>
      <c r="AJ7295" s="504">
        <v>184</v>
      </c>
    </row>
    <row r="7296" spans="1:36" x14ac:dyDescent="0.2">
      <c r="A7296" s="511">
        <v>42308</v>
      </c>
      <c r="B7296" s="512">
        <v>4</v>
      </c>
      <c r="H7296" s="504">
        <v>170.46100000000001</v>
      </c>
      <c r="O7296" s="511">
        <v>42673</v>
      </c>
      <c r="P7296" s="512">
        <v>4</v>
      </c>
      <c r="V7296" s="504">
        <v>166.75200000000001</v>
      </c>
      <c r="AC7296" s="511">
        <f t="shared" si="227"/>
        <v>43039.124999982356</v>
      </c>
      <c r="AD7296" s="512">
        <f t="shared" si="226"/>
        <v>4</v>
      </c>
      <c r="AJ7296" s="504">
        <v>183</v>
      </c>
    </row>
    <row r="7297" spans="1:36" x14ac:dyDescent="0.2">
      <c r="A7297" s="511">
        <v>42308</v>
      </c>
      <c r="B7297" s="512">
        <v>5</v>
      </c>
      <c r="H7297" s="504">
        <v>171.33500000000001</v>
      </c>
      <c r="O7297" s="511">
        <v>42673</v>
      </c>
      <c r="P7297" s="512">
        <v>5</v>
      </c>
      <c r="V7297" s="504">
        <v>167.25700000000001</v>
      </c>
      <c r="AC7297" s="511">
        <f t="shared" si="227"/>
        <v>43039.16666664902</v>
      </c>
      <c r="AD7297" s="512">
        <f t="shared" si="226"/>
        <v>5</v>
      </c>
      <c r="AJ7297" s="504">
        <v>184</v>
      </c>
    </row>
    <row r="7298" spans="1:36" x14ac:dyDescent="0.2">
      <c r="A7298" s="511">
        <v>42308</v>
      </c>
      <c r="B7298" s="512">
        <v>6</v>
      </c>
      <c r="H7298" s="504">
        <v>173.98599999999999</v>
      </c>
      <c r="O7298" s="511">
        <v>42673</v>
      </c>
      <c r="P7298" s="512">
        <v>6</v>
      </c>
      <c r="V7298" s="504">
        <v>170.751</v>
      </c>
      <c r="AC7298" s="511">
        <f t="shared" si="227"/>
        <v>43039.208333315684</v>
      </c>
      <c r="AD7298" s="512">
        <f t="shared" si="226"/>
        <v>6</v>
      </c>
      <c r="AJ7298" s="504">
        <v>186</v>
      </c>
    </row>
    <row r="7299" spans="1:36" x14ac:dyDescent="0.2">
      <c r="A7299" s="511">
        <v>42308</v>
      </c>
      <c r="B7299" s="512">
        <v>7</v>
      </c>
      <c r="H7299" s="504">
        <v>180.70699999999999</v>
      </c>
      <c r="O7299" s="511">
        <v>42673</v>
      </c>
      <c r="P7299" s="512">
        <v>7</v>
      </c>
      <c r="V7299" s="504">
        <v>174.35900000000001</v>
      </c>
      <c r="AC7299" s="511">
        <f t="shared" si="227"/>
        <v>43039.249999982349</v>
      </c>
      <c r="AD7299" s="512">
        <f t="shared" si="226"/>
        <v>7</v>
      </c>
      <c r="AJ7299" s="504">
        <v>193</v>
      </c>
    </row>
    <row r="7300" spans="1:36" x14ac:dyDescent="0.2">
      <c r="A7300" s="511">
        <v>42308</v>
      </c>
      <c r="B7300" s="512">
        <v>8</v>
      </c>
      <c r="H7300" s="504">
        <v>185.91300000000001</v>
      </c>
      <c r="O7300" s="511">
        <v>42673</v>
      </c>
      <c r="P7300" s="512">
        <v>8</v>
      </c>
      <c r="V7300" s="504">
        <v>178.054</v>
      </c>
      <c r="AC7300" s="511">
        <f t="shared" si="227"/>
        <v>43039.291666649013</v>
      </c>
      <c r="AD7300" s="512">
        <f t="shared" si="226"/>
        <v>8</v>
      </c>
      <c r="AJ7300" s="504">
        <v>206</v>
      </c>
    </row>
    <row r="7301" spans="1:36" x14ac:dyDescent="0.2">
      <c r="A7301" s="511">
        <v>42308</v>
      </c>
      <c r="B7301" s="512">
        <v>9</v>
      </c>
      <c r="H7301" s="504">
        <v>190.137</v>
      </c>
      <c r="O7301" s="511">
        <v>42673</v>
      </c>
      <c r="P7301" s="512">
        <v>9</v>
      </c>
      <c r="V7301" s="504">
        <v>182.11</v>
      </c>
      <c r="AC7301" s="511">
        <f t="shared" si="227"/>
        <v>43039.333333315677</v>
      </c>
      <c r="AD7301" s="512">
        <f t="shared" si="226"/>
        <v>9</v>
      </c>
      <c r="AJ7301" s="504">
        <v>213</v>
      </c>
    </row>
    <row r="7302" spans="1:36" x14ac:dyDescent="0.2">
      <c r="A7302" s="511">
        <v>42308</v>
      </c>
      <c r="B7302" s="512">
        <v>10</v>
      </c>
      <c r="H7302" s="504">
        <v>192.68100000000001</v>
      </c>
      <c r="O7302" s="511">
        <v>42673</v>
      </c>
      <c r="P7302" s="512">
        <v>10</v>
      </c>
      <c r="V7302" s="504">
        <v>187.46100000000001</v>
      </c>
      <c r="AC7302" s="511">
        <f t="shared" si="227"/>
        <v>43039.374999982341</v>
      </c>
      <c r="AD7302" s="512">
        <f t="shared" si="226"/>
        <v>10</v>
      </c>
      <c r="AJ7302" s="504">
        <v>213</v>
      </c>
    </row>
    <row r="7303" spans="1:36" x14ac:dyDescent="0.2">
      <c r="A7303" s="511">
        <v>42308</v>
      </c>
      <c r="B7303" s="512">
        <v>11</v>
      </c>
      <c r="H7303" s="504">
        <v>196.01</v>
      </c>
      <c r="O7303" s="511">
        <v>42673</v>
      </c>
      <c r="P7303" s="512">
        <v>11</v>
      </c>
      <c r="V7303" s="504">
        <v>188.28700000000001</v>
      </c>
      <c r="AC7303" s="511">
        <f t="shared" si="227"/>
        <v>43039.416666649005</v>
      </c>
      <c r="AD7303" s="512">
        <f t="shared" si="226"/>
        <v>11</v>
      </c>
      <c r="AJ7303" s="504">
        <v>217</v>
      </c>
    </row>
    <row r="7304" spans="1:36" x14ac:dyDescent="0.2">
      <c r="A7304" s="511">
        <v>42308</v>
      </c>
      <c r="B7304" s="512">
        <v>12</v>
      </c>
      <c r="H7304" s="504">
        <v>199.363</v>
      </c>
      <c r="O7304" s="511">
        <v>42673</v>
      </c>
      <c r="P7304" s="512">
        <v>12</v>
      </c>
      <c r="V7304" s="504">
        <v>189.21199999999999</v>
      </c>
      <c r="AC7304" s="511">
        <f t="shared" si="227"/>
        <v>43039.45833331567</v>
      </c>
      <c r="AD7304" s="512">
        <f t="shared" si="226"/>
        <v>12</v>
      </c>
      <c r="AJ7304" s="504">
        <v>221</v>
      </c>
    </row>
    <row r="7305" spans="1:36" x14ac:dyDescent="0.2">
      <c r="A7305" s="511">
        <v>42308</v>
      </c>
      <c r="B7305" s="512">
        <v>13</v>
      </c>
      <c r="H7305" s="504">
        <v>200.15700000000001</v>
      </c>
      <c r="O7305" s="511">
        <v>42673</v>
      </c>
      <c r="P7305" s="512">
        <v>13</v>
      </c>
      <c r="V7305" s="504">
        <v>200.2</v>
      </c>
      <c r="AC7305" s="511">
        <f t="shared" si="227"/>
        <v>43039.499999982334</v>
      </c>
      <c r="AD7305" s="512">
        <f t="shared" si="226"/>
        <v>13</v>
      </c>
      <c r="AJ7305" s="504">
        <v>223</v>
      </c>
    </row>
    <row r="7306" spans="1:36" x14ac:dyDescent="0.2">
      <c r="A7306" s="511">
        <v>42308</v>
      </c>
      <c r="B7306" s="512">
        <v>14</v>
      </c>
      <c r="H7306" s="504">
        <v>204.11600000000001</v>
      </c>
      <c r="O7306" s="511">
        <v>42673</v>
      </c>
      <c r="P7306" s="512">
        <v>14</v>
      </c>
      <c r="V7306" s="504">
        <v>196.86600000000001</v>
      </c>
      <c r="AC7306" s="511">
        <f t="shared" si="227"/>
        <v>43039.541666648998</v>
      </c>
      <c r="AD7306" s="512">
        <f t="shared" si="226"/>
        <v>14</v>
      </c>
      <c r="AJ7306" s="504">
        <v>226</v>
      </c>
    </row>
    <row r="7307" spans="1:36" x14ac:dyDescent="0.2">
      <c r="A7307" s="511">
        <v>42308</v>
      </c>
      <c r="B7307" s="512">
        <v>15</v>
      </c>
      <c r="H7307" s="504">
        <v>209.76300000000001</v>
      </c>
      <c r="O7307" s="511">
        <v>42673</v>
      </c>
      <c r="P7307" s="512">
        <v>15</v>
      </c>
      <c r="V7307" s="504">
        <v>184.44200000000001</v>
      </c>
      <c r="AC7307" s="511">
        <f t="shared" si="227"/>
        <v>43039.583333315662</v>
      </c>
      <c r="AD7307" s="512">
        <f t="shared" si="226"/>
        <v>15</v>
      </c>
      <c r="AJ7307" s="504">
        <v>229</v>
      </c>
    </row>
    <row r="7308" spans="1:36" x14ac:dyDescent="0.2">
      <c r="A7308" s="511">
        <v>42308</v>
      </c>
      <c r="B7308" s="512">
        <v>16</v>
      </c>
      <c r="H7308" s="504">
        <v>216.55799999999999</v>
      </c>
      <c r="O7308" s="511">
        <v>42673</v>
      </c>
      <c r="P7308" s="512">
        <v>16</v>
      </c>
      <c r="V7308" s="504">
        <v>185.49100000000001</v>
      </c>
      <c r="AC7308" s="511">
        <f t="shared" si="227"/>
        <v>43039.624999982327</v>
      </c>
      <c r="AD7308" s="512">
        <f t="shared" si="226"/>
        <v>16</v>
      </c>
      <c r="AJ7308" s="504">
        <v>232</v>
      </c>
    </row>
    <row r="7309" spans="1:36" x14ac:dyDescent="0.2">
      <c r="A7309" s="511">
        <v>42308</v>
      </c>
      <c r="B7309" s="512">
        <v>17</v>
      </c>
      <c r="H7309" s="504">
        <v>223.173</v>
      </c>
      <c r="O7309" s="511">
        <v>42673</v>
      </c>
      <c r="P7309" s="512">
        <v>17</v>
      </c>
      <c r="V7309" s="504">
        <v>192.81200000000001</v>
      </c>
      <c r="AC7309" s="511">
        <f t="shared" si="227"/>
        <v>43039.666666648991</v>
      </c>
      <c r="AD7309" s="512">
        <f t="shared" si="226"/>
        <v>17</v>
      </c>
      <c r="AJ7309" s="504">
        <v>235</v>
      </c>
    </row>
    <row r="7310" spans="1:36" x14ac:dyDescent="0.2">
      <c r="A7310" s="511">
        <v>42308</v>
      </c>
      <c r="B7310" s="512">
        <v>18</v>
      </c>
      <c r="H7310" s="504">
        <v>224.173</v>
      </c>
      <c r="O7310" s="511">
        <v>42673</v>
      </c>
      <c r="P7310" s="512">
        <v>18</v>
      </c>
      <c r="V7310" s="504">
        <v>198.994</v>
      </c>
      <c r="AC7310" s="511">
        <f t="shared" si="227"/>
        <v>43039.708333315655</v>
      </c>
      <c r="AD7310" s="512">
        <f t="shared" si="226"/>
        <v>18</v>
      </c>
      <c r="AJ7310" s="504">
        <v>233</v>
      </c>
    </row>
    <row r="7311" spans="1:36" x14ac:dyDescent="0.2">
      <c r="A7311" s="511">
        <v>42308</v>
      </c>
      <c r="B7311" s="512">
        <v>19</v>
      </c>
      <c r="H7311" s="504">
        <v>227.934</v>
      </c>
      <c r="O7311" s="511">
        <v>42673</v>
      </c>
      <c r="P7311" s="512">
        <v>19</v>
      </c>
      <c r="V7311" s="504">
        <v>214.58199999999999</v>
      </c>
      <c r="AC7311" s="511">
        <f t="shared" si="227"/>
        <v>43039.749999982319</v>
      </c>
      <c r="AD7311" s="512">
        <f t="shared" si="226"/>
        <v>19</v>
      </c>
      <c r="AJ7311" s="504">
        <v>236</v>
      </c>
    </row>
    <row r="7312" spans="1:36" x14ac:dyDescent="0.2">
      <c r="A7312" s="511">
        <v>42308</v>
      </c>
      <c r="B7312" s="512">
        <v>20</v>
      </c>
      <c r="H7312" s="504">
        <v>220.38</v>
      </c>
      <c r="O7312" s="511">
        <v>42673</v>
      </c>
      <c r="P7312" s="512">
        <v>20</v>
      </c>
      <c r="V7312" s="504">
        <v>221.49799999999999</v>
      </c>
      <c r="AC7312" s="511">
        <f t="shared" si="227"/>
        <v>43039.791666648984</v>
      </c>
      <c r="AD7312" s="512">
        <f t="shared" si="226"/>
        <v>20</v>
      </c>
      <c r="AJ7312" s="504">
        <v>244</v>
      </c>
    </row>
    <row r="7313" spans="1:36" x14ac:dyDescent="0.2">
      <c r="A7313" s="511">
        <v>42308</v>
      </c>
      <c r="B7313" s="512">
        <v>21</v>
      </c>
      <c r="H7313" s="504">
        <v>213.04499999999999</v>
      </c>
      <c r="O7313" s="511">
        <v>42673</v>
      </c>
      <c r="P7313" s="512">
        <v>21</v>
      </c>
      <c r="V7313" s="504">
        <v>218.53100000000001</v>
      </c>
      <c r="AC7313" s="511">
        <f t="shared" si="227"/>
        <v>43039.833333315648</v>
      </c>
      <c r="AD7313" s="512">
        <f t="shared" si="226"/>
        <v>21</v>
      </c>
      <c r="AJ7313" s="504">
        <v>243</v>
      </c>
    </row>
    <row r="7314" spans="1:36" x14ac:dyDescent="0.2">
      <c r="A7314" s="511">
        <v>42308</v>
      </c>
      <c r="B7314" s="512">
        <v>22</v>
      </c>
      <c r="H7314" s="504">
        <v>207.244</v>
      </c>
      <c r="O7314" s="511">
        <v>42673</v>
      </c>
      <c r="P7314" s="512">
        <v>22</v>
      </c>
      <c r="V7314" s="504">
        <v>208.97</v>
      </c>
      <c r="AC7314" s="511">
        <f t="shared" si="227"/>
        <v>43039.874999982312</v>
      </c>
      <c r="AD7314" s="512">
        <f t="shared" si="226"/>
        <v>22</v>
      </c>
      <c r="AJ7314" s="504">
        <v>230</v>
      </c>
    </row>
    <row r="7315" spans="1:36" x14ac:dyDescent="0.2">
      <c r="A7315" s="511">
        <v>42308</v>
      </c>
      <c r="B7315" s="512">
        <v>23</v>
      </c>
      <c r="H7315" s="504">
        <v>194.346</v>
      </c>
      <c r="O7315" s="511">
        <v>42673</v>
      </c>
      <c r="P7315" s="512">
        <v>23</v>
      </c>
      <c r="V7315" s="504">
        <v>195.14</v>
      </c>
      <c r="AC7315" s="511">
        <f t="shared" si="227"/>
        <v>43039.916666648976</v>
      </c>
      <c r="AD7315" s="512">
        <f t="shared" si="226"/>
        <v>23</v>
      </c>
      <c r="AJ7315" s="504">
        <v>211</v>
      </c>
    </row>
    <row r="7316" spans="1:36" x14ac:dyDescent="0.2">
      <c r="A7316" s="511">
        <v>42308</v>
      </c>
      <c r="B7316" s="512">
        <v>24</v>
      </c>
      <c r="H7316" s="504">
        <v>183.77699999999999</v>
      </c>
      <c r="O7316" s="511">
        <v>42673</v>
      </c>
      <c r="P7316" s="512">
        <v>24</v>
      </c>
      <c r="V7316" s="504">
        <v>181.36099999999999</v>
      </c>
      <c r="AC7316" s="511">
        <f t="shared" si="227"/>
        <v>43039.958333315641</v>
      </c>
      <c r="AD7316" s="512">
        <f t="shared" si="226"/>
        <v>24</v>
      </c>
      <c r="AJ7316" s="504">
        <v>197</v>
      </c>
    </row>
    <row r="7317" spans="1:36" x14ac:dyDescent="0.2">
      <c r="A7317" s="511">
        <v>42309</v>
      </c>
      <c r="B7317" s="512">
        <v>1</v>
      </c>
      <c r="H7317" s="504">
        <v>174.48</v>
      </c>
      <c r="O7317" s="511">
        <v>42674</v>
      </c>
      <c r="P7317" s="512">
        <v>1</v>
      </c>
      <c r="V7317" s="504">
        <v>172.709</v>
      </c>
      <c r="AC7317" s="511">
        <f t="shared" si="227"/>
        <v>43039.999999982305</v>
      </c>
      <c r="AD7317" s="512">
        <f t="shared" si="226"/>
        <v>1</v>
      </c>
      <c r="AJ7317" s="504">
        <v>196</v>
      </c>
    </row>
    <row r="7318" spans="1:36" x14ac:dyDescent="0.2">
      <c r="A7318" s="511">
        <v>42309</v>
      </c>
      <c r="B7318" s="512">
        <v>2</v>
      </c>
      <c r="H7318" s="504">
        <v>331.75299999999999</v>
      </c>
      <c r="O7318" s="511">
        <v>42674</v>
      </c>
      <c r="P7318" s="512">
        <v>2</v>
      </c>
      <c r="V7318" s="504">
        <v>167.57900000000001</v>
      </c>
      <c r="AC7318" s="511">
        <f t="shared" si="227"/>
        <v>43040.041666648969</v>
      </c>
      <c r="AD7318" s="512">
        <f t="shared" ref="AD7318:AD7381" si="228">B7318</f>
        <v>2</v>
      </c>
      <c r="AJ7318" s="504">
        <v>217</v>
      </c>
    </row>
    <row r="7319" spans="1:36" x14ac:dyDescent="0.2">
      <c r="A7319" s="511">
        <v>42309</v>
      </c>
      <c r="B7319" s="512">
        <v>3</v>
      </c>
      <c r="H7319" s="504">
        <v>160.964</v>
      </c>
      <c r="O7319" s="511">
        <v>42674</v>
      </c>
      <c r="P7319" s="512">
        <v>3</v>
      </c>
      <c r="V7319" s="504">
        <v>164.46899999999999</v>
      </c>
      <c r="AC7319" s="511">
        <f t="shared" ref="AC7319:AC7382" si="229">AC7318+1/24</f>
        <v>43040.083333315633</v>
      </c>
      <c r="AD7319" s="512">
        <f t="shared" si="228"/>
        <v>3</v>
      </c>
      <c r="AJ7319" s="504">
        <v>182</v>
      </c>
    </row>
    <row r="7320" spans="1:36" x14ac:dyDescent="0.2">
      <c r="A7320" s="511">
        <v>42309</v>
      </c>
      <c r="B7320" s="512">
        <v>4</v>
      </c>
      <c r="H7320" s="504">
        <v>160.566</v>
      </c>
      <c r="O7320" s="511">
        <v>42674</v>
      </c>
      <c r="P7320" s="512">
        <v>4</v>
      </c>
      <c r="V7320" s="504">
        <v>165.251</v>
      </c>
      <c r="AC7320" s="511">
        <f t="shared" si="229"/>
        <v>43040.124999982298</v>
      </c>
      <c r="AD7320" s="512">
        <f t="shared" si="228"/>
        <v>4</v>
      </c>
      <c r="AJ7320" s="504">
        <v>180</v>
      </c>
    </row>
    <row r="7321" spans="1:36" x14ac:dyDescent="0.2">
      <c r="A7321" s="511">
        <v>42309</v>
      </c>
      <c r="B7321" s="512">
        <v>5</v>
      </c>
      <c r="H7321" s="504">
        <v>160.43100000000001</v>
      </c>
      <c r="O7321" s="511">
        <v>42674</v>
      </c>
      <c r="P7321" s="512">
        <v>5</v>
      </c>
      <c r="V7321" s="504">
        <v>172.46199999999999</v>
      </c>
      <c r="AC7321" s="511">
        <f t="shared" si="229"/>
        <v>43040.166666648962</v>
      </c>
      <c r="AD7321" s="512">
        <f t="shared" si="228"/>
        <v>5</v>
      </c>
      <c r="AJ7321" s="504">
        <v>181</v>
      </c>
    </row>
    <row r="7322" spans="1:36" x14ac:dyDescent="0.2">
      <c r="A7322" s="511">
        <v>42309</v>
      </c>
      <c r="B7322" s="512">
        <v>6</v>
      </c>
      <c r="H7322" s="504">
        <v>163.279</v>
      </c>
      <c r="O7322" s="511">
        <v>42674</v>
      </c>
      <c r="P7322" s="512">
        <v>6</v>
      </c>
      <c r="V7322" s="504">
        <v>184.78</v>
      </c>
      <c r="AC7322" s="511">
        <f t="shared" si="229"/>
        <v>43040.208333315626</v>
      </c>
      <c r="AD7322" s="512">
        <f t="shared" si="228"/>
        <v>6</v>
      </c>
      <c r="AJ7322" s="504">
        <v>185</v>
      </c>
    </row>
    <row r="7323" spans="1:36" x14ac:dyDescent="0.2">
      <c r="A7323" s="511">
        <v>42309</v>
      </c>
      <c r="B7323" s="512">
        <v>7</v>
      </c>
      <c r="H7323" s="504">
        <v>164.911</v>
      </c>
      <c r="O7323" s="511">
        <v>42674</v>
      </c>
      <c r="P7323" s="512">
        <v>7</v>
      </c>
      <c r="V7323" s="504">
        <v>205.7</v>
      </c>
      <c r="AC7323" s="511">
        <f t="shared" si="229"/>
        <v>43040.24999998229</v>
      </c>
      <c r="AD7323" s="512">
        <f t="shared" si="228"/>
        <v>7</v>
      </c>
      <c r="AJ7323" s="504">
        <v>194</v>
      </c>
    </row>
    <row r="7324" spans="1:36" x14ac:dyDescent="0.2">
      <c r="A7324" s="511">
        <v>42309</v>
      </c>
      <c r="B7324" s="512">
        <v>8</v>
      </c>
      <c r="H7324" s="504">
        <v>167.04</v>
      </c>
      <c r="O7324" s="511">
        <v>42674</v>
      </c>
      <c r="P7324" s="512">
        <v>8</v>
      </c>
      <c r="V7324" s="504">
        <v>217.62100000000001</v>
      </c>
      <c r="AC7324" s="511">
        <f t="shared" si="229"/>
        <v>43040.291666648955</v>
      </c>
      <c r="AD7324" s="512">
        <f t="shared" si="228"/>
        <v>8</v>
      </c>
      <c r="AJ7324" s="504">
        <v>209</v>
      </c>
    </row>
    <row r="7325" spans="1:36" x14ac:dyDescent="0.2">
      <c r="A7325" s="511">
        <v>42309</v>
      </c>
      <c r="B7325" s="512">
        <v>9</v>
      </c>
      <c r="H7325" s="504">
        <v>173.047</v>
      </c>
      <c r="O7325" s="511">
        <v>42674</v>
      </c>
      <c r="P7325" s="512">
        <v>9</v>
      </c>
      <c r="V7325" s="504">
        <v>214.13399999999999</v>
      </c>
      <c r="AC7325" s="511">
        <f t="shared" si="229"/>
        <v>43040.333333315619</v>
      </c>
      <c r="AD7325" s="512">
        <f t="shared" si="228"/>
        <v>9</v>
      </c>
      <c r="AJ7325" s="504">
        <v>219</v>
      </c>
    </row>
    <row r="7326" spans="1:36" x14ac:dyDescent="0.2">
      <c r="A7326" s="511">
        <v>42309</v>
      </c>
      <c r="B7326" s="512">
        <v>10</v>
      </c>
      <c r="H7326" s="504">
        <v>179.494</v>
      </c>
      <c r="O7326" s="511">
        <v>42674</v>
      </c>
      <c r="P7326" s="512">
        <v>10</v>
      </c>
      <c r="V7326" s="504">
        <v>212.53800000000001</v>
      </c>
      <c r="AC7326" s="511">
        <f t="shared" si="229"/>
        <v>43040.374999982283</v>
      </c>
      <c r="AD7326" s="512">
        <f t="shared" si="228"/>
        <v>10</v>
      </c>
      <c r="AJ7326" s="504">
        <v>221</v>
      </c>
    </row>
    <row r="7327" spans="1:36" x14ac:dyDescent="0.2">
      <c r="A7327" s="511">
        <v>42309</v>
      </c>
      <c r="B7327" s="512">
        <v>11</v>
      </c>
      <c r="H7327" s="504">
        <v>183.71600000000001</v>
      </c>
      <c r="O7327" s="511">
        <v>42674</v>
      </c>
      <c r="P7327" s="512">
        <v>11</v>
      </c>
      <c r="V7327" s="504">
        <v>214.87100000000001</v>
      </c>
      <c r="AC7327" s="511">
        <f t="shared" si="229"/>
        <v>43040.416666648947</v>
      </c>
      <c r="AD7327" s="512">
        <f t="shared" si="228"/>
        <v>11</v>
      </c>
      <c r="AJ7327" s="504">
        <v>225</v>
      </c>
    </row>
    <row r="7328" spans="1:36" x14ac:dyDescent="0.2">
      <c r="A7328" s="511">
        <v>42309</v>
      </c>
      <c r="B7328" s="512">
        <v>12</v>
      </c>
      <c r="H7328" s="504">
        <v>187.70500000000001</v>
      </c>
      <c r="O7328" s="511">
        <v>42674</v>
      </c>
      <c r="P7328" s="512">
        <v>12</v>
      </c>
      <c r="V7328" s="504">
        <v>216.97800000000001</v>
      </c>
      <c r="AC7328" s="511">
        <f t="shared" si="229"/>
        <v>43040.458333315612</v>
      </c>
      <c r="AD7328" s="512">
        <f t="shared" si="228"/>
        <v>12</v>
      </c>
      <c r="AJ7328" s="504">
        <v>230</v>
      </c>
    </row>
    <row r="7329" spans="1:36" x14ac:dyDescent="0.2">
      <c r="A7329" s="511">
        <v>42309</v>
      </c>
      <c r="B7329" s="512">
        <v>13</v>
      </c>
      <c r="H7329" s="504">
        <v>192.69499999999999</v>
      </c>
      <c r="O7329" s="511">
        <v>42674</v>
      </c>
      <c r="P7329" s="512">
        <v>13</v>
      </c>
      <c r="V7329" s="504">
        <v>219.49700000000001</v>
      </c>
      <c r="AC7329" s="511">
        <f t="shared" si="229"/>
        <v>43040.499999982276</v>
      </c>
      <c r="AD7329" s="512">
        <f t="shared" si="228"/>
        <v>13</v>
      </c>
      <c r="AJ7329" s="504">
        <v>232</v>
      </c>
    </row>
    <row r="7330" spans="1:36" x14ac:dyDescent="0.2">
      <c r="A7330" s="511">
        <v>42309</v>
      </c>
      <c r="B7330" s="512">
        <v>14</v>
      </c>
      <c r="H7330" s="504">
        <v>198.749</v>
      </c>
      <c r="O7330" s="511">
        <v>42674</v>
      </c>
      <c r="P7330" s="512">
        <v>14</v>
      </c>
      <c r="V7330" s="504">
        <v>224.04400000000001</v>
      </c>
      <c r="AC7330" s="511">
        <f t="shared" si="229"/>
        <v>43040.54166664894</v>
      </c>
      <c r="AD7330" s="512">
        <f t="shared" si="228"/>
        <v>14</v>
      </c>
      <c r="AJ7330" s="504">
        <v>236</v>
      </c>
    </row>
    <row r="7331" spans="1:36" x14ac:dyDescent="0.2">
      <c r="A7331" s="511">
        <v>42309</v>
      </c>
      <c r="B7331" s="512">
        <v>15</v>
      </c>
      <c r="H7331" s="504">
        <v>204.351</v>
      </c>
      <c r="O7331" s="511">
        <v>42674</v>
      </c>
      <c r="P7331" s="512">
        <v>15</v>
      </c>
      <c r="V7331" s="504">
        <v>222.83500000000001</v>
      </c>
      <c r="AC7331" s="511">
        <f t="shared" si="229"/>
        <v>43040.583333315604</v>
      </c>
      <c r="AD7331" s="512">
        <f t="shared" si="228"/>
        <v>15</v>
      </c>
      <c r="AJ7331" s="504">
        <v>239</v>
      </c>
    </row>
    <row r="7332" spans="1:36" x14ac:dyDescent="0.2">
      <c r="A7332" s="511">
        <v>42309</v>
      </c>
      <c r="B7332" s="512">
        <v>16</v>
      </c>
      <c r="H7332" s="504">
        <v>209.86199999999999</v>
      </c>
      <c r="O7332" s="511">
        <v>42674</v>
      </c>
      <c r="P7332" s="512">
        <v>16</v>
      </c>
      <c r="V7332" s="504">
        <v>224.072</v>
      </c>
      <c r="AC7332" s="511">
        <f t="shared" si="229"/>
        <v>43040.624999982268</v>
      </c>
      <c r="AD7332" s="512">
        <f t="shared" si="228"/>
        <v>16</v>
      </c>
      <c r="AJ7332" s="504">
        <v>240</v>
      </c>
    </row>
    <row r="7333" spans="1:36" x14ac:dyDescent="0.2">
      <c r="A7333" s="511">
        <v>42309</v>
      </c>
      <c r="B7333" s="512">
        <v>17</v>
      </c>
      <c r="H7333" s="504">
        <v>214.31700000000001</v>
      </c>
      <c r="O7333" s="511">
        <v>42674</v>
      </c>
      <c r="P7333" s="512">
        <v>17</v>
      </c>
      <c r="V7333" s="504">
        <v>222.21899999999999</v>
      </c>
      <c r="AC7333" s="511">
        <f t="shared" si="229"/>
        <v>43040.666666648933</v>
      </c>
      <c r="AD7333" s="512">
        <f t="shared" si="228"/>
        <v>17</v>
      </c>
      <c r="AJ7333" s="504">
        <v>240</v>
      </c>
    </row>
    <row r="7334" spans="1:36" x14ac:dyDescent="0.2">
      <c r="A7334" s="511">
        <v>42309</v>
      </c>
      <c r="B7334" s="512">
        <v>18</v>
      </c>
      <c r="H7334" s="504">
        <v>229.547</v>
      </c>
      <c r="O7334" s="511">
        <v>42674</v>
      </c>
      <c r="P7334" s="512">
        <v>18</v>
      </c>
      <c r="V7334" s="504">
        <v>223.78399999999999</v>
      </c>
      <c r="AC7334" s="511">
        <f t="shared" si="229"/>
        <v>43040.708333315597</v>
      </c>
      <c r="AD7334" s="512">
        <f t="shared" si="228"/>
        <v>18</v>
      </c>
      <c r="AJ7334" s="504">
        <v>244</v>
      </c>
    </row>
    <row r="7335" spans="1:36" x14ac:dyDescent="0.2">
      <c r="A7335" s="511">
        <v>42309</v>
      </c>
      <c r="B7335" s="512">
        <v>19</v>
      </c>
      <c r="H7335" s="504">
        <v>233.17699999999999</v>
      </c>
      <c r="O7335" s="511">
        <v>42674</v>
      </c>
      <c r="P7335" s="512">
        <v>19</v>
      </c>
      <c r="V7335" s="504">
        <v>230.86099999999999</v>
      </c>
      <c r="AC7335" s="511">
        <f t="shared" si="229"/>
        <v>43040.749999982261</v>
      </c>
      <c r="AD7335" s="512">
        <f t="shared" si="228"/>
        <v>19</v>
      </c>
      <c r="AJ7335" s="504">
        <v>251</v>
      </c>
    </row>
    <row r="7336" spans="1:36" x14ac:dyDescent="0.2">
      <c r="A7336" s="511">
        <v>42309</v>
      </c>
      <c r="B7336" s="512">
        <v>20</v>
      </c>
      <c r="H7336" s="504">
        <v>229.095</v>
      </c>
      <c r="O7336" s="511">
        <v>42674</v>
      </c>
      <c r="P7336" s="512">
        <v>20</v>
      </c>
      <c r="V7336" s="504">
        <v>228.34100000000001</v>
      </c>
      <c r="AC7336" s="511">
        <f t="shared" si="229"/>
        <v>43040.791666648925</v>
      </c>
      <c r="AD7336" s="512">
        <f t="shared" si="228"/>
        <v>20</v>
      </c>
      <c r="AJ7336" s="504">
        <v>258</v>
      </c>
    </row>
    <row r="7337" spans="1:36" x14ac:dyDescent="0.2">
      <c r="A7337" s="511">
        <v>42309</v>
      </c>
      <c r="B7337" s="512">
        <v>21</v>
      </c>
      <c r="H7337" s="504">
        <v>223.536</v>
      </c>
      <c r="O7337" s="511">
        <v>42674</v>
      </c>
      <c r="P7337" s="512">
        <v>21</v>
      </c>
      <c r="V7337" s="504">
        <v>225.86500000000001</v>
      </c>
      <c r="AC7337" s="511">
        <f t="shared" si="229"/>
        <v>43040.83333331559</v>
      </c>
      <c r="AD7337" s="512">
        <f t="shared" si="228"/>
        <v>21</v>
      </c>
      <c r="AJ7337" s="504">
        <v>255</v>
      </c>
    </row>
    <row r="7338" spans="1:36" x14ac:dyDescent="0.2">
      <c r="A7338" s="511">
        <v>42309</v>
      </c>
      <c r="B7338" s="512">
        <v>22</v>
      </c>
      <c r="H7338" s="504">
        <v>211.49600000000001</v>
      </c>
      <c r="O7338" s="511">
        <v>42674</v>
      </c>
      <c r="P7338" s="512">
        <v>22</v>
      </c>
      <c r="V7338" s="504">
        <v>221.23599999999999</v>
      </c>
      <c r="AC7338" s="511">
        <f t="shared" si="229"/>
        <v>43040.874999982254</v>
      </c>
      <c r="AD7338" s="512">
        <f t="shared" si="228"/>
        <v>22</v>
      </c>
      <c r="AJ7338" s="504">
        <v>243</v>
      </c>
    </row>
    <row r="7339" spans="1:36" x14ac:dyDescent="0.2">
      <c r="A7339" s="511">
        <v>42309</v>
      </c>
      <c r="B7339" s="512">
        <v>23</v>
      </c>
      <c r="H7339" s="504">
        <v>195.85499999999999</v>
      </c>
      <c r="O7339" s="511">
        <v>42674</v>
      </c>
      <c r="P7339" s="512">
        <v>23</v>
      </c>
      <c r="V7339" s="504">
        <v>208.559</v>
      </c>
      <c r="AC7339" s="511">
        <f t="shared" si="229"/>
        <v>43040.916666648918</v>
      </c>
      <c r="AD7339" s="512">
        <f t="shared" si="228"/>
        <v>23</v>
      </c>
      <c r="AJ7339" s="504">
        <v>224</v>
      </c>
    </row>
    <row r="7340" spans="1:36" x14ac:dyDescent="0.2">
      <c r="A7340" s="511">
        <v>42309</v>
      </c>
      <c r="B7340" s="512">
        <v>24</v>
      </c>
      <c r="H7340" s="504">
        <v>182.86199999999999</v>
      </c>
      <c r="O7340" s="511">
        <v>42674</v>
      </c>
      <c r="P7340" s="512">
        <v>24</v>
      </c>
      <c r="V7340" s="504">
        <v>194.494</v>
      </c>
      <c r="AC7340" s="511">
        <f t="shared" si="229"/>
        <v>43040.958333315582</v>
      </c>
      <c r="AD7340" s="512">
        <f t="shared" si="228"/>
        <v>24</v>
      </c>
      <c r="AJ7340" s="504">
        <v>205</v>
      </c>
    </row>
    <row r="7341" spans="1:36" x14ac:dyDescent="0.2">
      <c r="A7341" s="511">
        <v>42310</v>
      </c>
      <c r="B7341" s="512">
        <v>1</v>
      </c>
      <c r="H7341" s="504">
        <v>175.27</v>
      </c>
      <c r="O7341" s="511">
        <v>42675</v>
      </c>
      <c r="P7341" s="512">
        <v>1</v>
      </c>
      <c r="V7341" s="504">
        <v>185.66900000000001</v>
      </c>
      <c r="AC7341" s="511">
        <f t="shared" si="229"/>
        <v>43040.999999982247</v>
      </c>
      <c r="AD7341" s="512">
        <f t="shared" si="228"/>
        <v>1</v>
      </c>
      <c r="AJ7341" s="504">
        <v>192</v>
      </c>
    </row>
    <row r="7342" spans="1:36" x14ac:dyDescent="0.2">
      <c r="A7342" s="511">
        <v>42310</v>
      </c>
      <c r="B7342" s="512">
        <v>2</v>
      </c>
      <c r="H7342" s="504">
        <v>171.25</v>
      </c>
      <c r="O7342" s="511">
        <v>42675</v>
      </c>
      <c r="P7342" s="512">
        <v>2</v>
      </c>
      <c r="V7342" s="504">
        <v>179.61600000000001</v>
      </c>
      <c r="AC7342" s="511">
        <f t="shared" si="229"/>
        <v>43041.041666648911</v>
      </c>
      <c r="AD7342" s="512">
        <f t="shared" si="228"/>
        <v>2</v>
      </c>
      <c r="AJ7342" s="504">
        <v>212</v>
      </c>
    </row>
    <row r="7343" spans="1:36" x14ac:dyDescent="0.2">
      <c r="A7343" s="511">
        <v>42310</v>
      </c>
      <c r="B7343" s="512">
        <v>3</v>
      </c>
      <c r="H7343" s="504">
        <v>168.828</v>
      </c>
      <c r="O7343" s="511">
        <v>42675</v>
      </c>
      <c r="P7343" s="512">
        <v>3</v>
      </c>
      <c r="V7343" s="504">
        <v>176.36199999999999</v>
      </c>
      <c r="AC7343" s="511">
        <f t="shared" si="229"/>
        <v>43041.083333315575</v>
      </c>
      <c r="AD7343" s="512">
        <f t="shared" si="228"/>
        <v>3</v>
      </c>
      <c r="AJ7343" s="504">
        <v>181</v>
      </c>
    </row>
    <row r="7344" spans="1:36" x14ac:dyDescent="0.2">
      <c r="A7344" s="511">
        <v>42310</v>
      </c>
      <c r="B7344" s="512">
        <v>4</v>
      </c>
      <c r="H7344" s="504">
        <v>170.22399999999999</v>
      </c>
      <c r="O7344" s="511">
        <v>42675</v>
      </c>
      <c r="P7344" s="512">
        <v>4</v>
      </c>
      <c r="V7344" s="504">
        <v>176.92699999999999</v>
      </c>
      <c r="AC7344" s="511">
        <f t="shared" si="229"/>
        <v>43041.124999982239</v>
      </c>
      <c r="AD7344" s="512">
        <f t="shared" si="228"/>
        <v>4</v>
      </c>
      <c r="AJ7344" s="504">
        <v>180</v>
      </c>
    </row>
    <row r="7345" spans="1:36" x14ac:dyDescent="0.2">
      <c r="A7345" s="511">
        <v>42310</v>
      </c>
      <c r="B7345" s="512">
        <v>5</v>
      </c>
      <c r="H7345" s="504">
        <v>177.02199999999999</v>
      </c>
      <c r="O7345" s="511">
        <v>42675</v>
      </c>
      <c r="P7345" s="512">
        <v>5</v>
      </c>
      <c r="V7345" s="504">
        <v>180.636</v>
      </c>
      <c r="AC7345" s="511">
        <f t="shared" si="229"/>
        <v>43041.166666648904</v>
      </c>
      <c r="AD7345" s="512">
        <f t="shared" si="228"/>
        <v>5</v>
      </c>
      <c r="AJ7345" s="504">
        <v>181</v>
      </c>
    </row>
    <row r="7346" spans="1:36" x14ac:dyDescent="0.2">
      <c r="A7346" s="511">
        <v>42310</v>
      </c>
      <c r="B7346" s="512">
        <v>6</v>
      </c>
      <c r="H7346" s="504">
        <v>189.22200000000001</v>
      </c>
      <c r="O7346" s="511">
        <v>42675</v>
      </c>
      <c r="P7346" s="512">
        <v>6</v>
      </c>
      <c r="V7346" s="504">
        <v>192.857</v>
      </c>
      <c r="AC7346" s="511">
        <f t="shared" si="229"/>
        <v>43041.208333315568</v>
      </c>
      <c r="AD7346" s="512">
        <f t="shared" si="228"/>
        <v>6</v>
      </c>
      <c r="AJ7346" s="504">
        <v>185</v>
      </c>
    </row>
    <row r="7347" spans="1:36" x14ac:dyDescent="0.2">
      <c r="A7347" s="511">
        <v>42310</v>
      </c>
      <c r="B7347" s="512">
        <v>7</v>
      </c>
      <c r="H7347" s="504">
        <v>211.74700000000001</v>
      </c>
      <c r="O7347" s="511">
        <v>42675</v>
      </c>
      <c r="P7347" s="512">
        <v>7</v>
      </c>
      <c r="V7347" s="504">
        <v>212.82599999999999</v>
      </c>
      <c r="AC7347" s="511">
        <f t="shared" si="229"/>
        <v>43041.249999982232</v>
      </c>
      <c r="AD7347" s="512">
        <f t="shared" si="228"/>
        <v>7</v>
      </c>
      <c r="AJ7347" s="504">
        <v>196</v>
      </c>
    </row>
    <row r="7348" spans="1:36" x14ac:dyDescent="0.2">
      <c r="A7348" s="511">
        <v>42310</v>
      </c>
      <c r="B7348" s="512">
        <v>8</v>
      </c>
      <c r="H7348" s="504">
        <v>224.09</v>
      </c>
      <c r="O7348" s="511">
        <v>42675</v>
      </c>
      <c r="P7348" s="512">
        <v>8</v>
      </c>
      <c r="V7348" s="504">
        <v>226.209</v>
      </c>
      <c r="AC7348" s="511">
        <f t="shared" si="229"/>
        <v>43041.291666648896</v>
      </c>
      <c r="AD7348" s="512">
        <f t="shared" si="228"/>
        <v>8</v>
      </c>
      <c r="AJ7348" s="504">
        <v>212</v>
      </c>
    </row>
    <row r="7349" spans="1:36" x14ac:dyDescent="0.2">
      <c r="A7349" s="511">
        <v>42310</v>
      </c>
      <c r="B7349" s="512">
        <v>9</v>
      </c>
      <c r="H7349" s="504">
        <v>227.48500000000001</v>
      </c>
      <c r="O7349" s="511">
        <v>42675</v>
      </c>
      <c r="P7349" s="512">
        <v>9</v>
      </c>
      <c r="V7349" s="504">
        <v>222.85900000000001</v>
      </c>
      <c r="AC7349" s="511">
        <f t="shared" si="229"/>
        <v>43041.333333315561</v>
      </c>
      <c r="AD7349" s="512">
        <f t="shared" si="228"/>
        <v>9</v>
      </c>
      <c r="AJ7349" s="504">
        <v>226</v>
      </c>
    </row>
    <row r="7350" spans="1:36" x14ac:dyDescent="0.2">
      <c r="A7350" s="511">
        <v>42310</v>
      </c>
      <c r="B7350" s="512">
        <v>10</v>
      </c>
      <c r="H7350" s="504">
        <v>232.608</v>
      </c>
      <c r="O7350" s="511">
        <v>42675</v>
      </c>
      <c r="P7350" s="512">
        <v>10</v>
      </c>
      <c r="V7350" s="504">
        <v>218.83199999999999</v>
      </c>
      <c r="AC7350" s="511">
        <f t="shared" si="229"/>
        <v>43041.374999982225</v>
      </c>
      <c r="AD7350" s="512">
        <f t="shared" si="228"/>
        <v>10</v>
      </c>
      <c r="AJ7350" s="504">
        <v>227</v>
      </c>
    </row>
    <row r="7351" spans="1:36" x14ac:dyDescent="0.2">
      <c r="A7351" s="511">
        <v>42310</v>
      </c>
      <c r="B7351" s="512">
        <v>11</v>
      </c>
      <c r="H7351" s="504">
        <v>231.86600000000001</v>
      </c>
      <c r="O7351" s="511">
        <v>42675</v>
      </c>
      <c r="P7351" s="512">
        <v>11</v>
      </c>
      <c r="V7351" s="504">
        <v>217.137</v>
      </c>
      <c r="AC7351" s="511">
        <f t="shared" si="229"/>
        <v>43041.416666648889</v>
      </c>
      <c r="AD7351" s="512">
        <f t="shared" si="228"/>
        <v>11</v>
      </c>
      <c r="AJ7351" s="504">
        <v>230</v>
      </c>
    </row>
    <row r="7352" spans="1:36" x14ac:dyDescent="0.2">
      <c r="A7352" s="511">
        <v>42310</v>
      </c>
      <c r="B7352" s="512">
        <v>12</v>
      </c>
      <c r="H7352" s="504">
        <v>229.53100000000001</v>
      </c>
      <c r="O7352" s="511">
        <v>42675</v>
      </c>
      <c r="P7352" s="512">
        <v>12</v>
      </c>
      <c r="V7352" s="504">
        <v>218.81700000000001</v>
      </c>
      <c r="AC7352" s="511">
        <f t="shared" si="229"/>
        <v>43041.458333315553</v>
      </c>
      <c r="AD7352" s="512">
        <f t="shared" si="228"/>
        <v>12</v>
      </c>
      <c r="AJ7352" s="504">
        <v>230</v>
      </c>
    </row>
    <row r="7353" spans="1:36" x14ac:dyDescent="0.2">
      <c r="A7353" s="511">
        <v>42310</v>
      </c>
      <c r="B7353" s="512">
        <v>13</v>
      </c>
      <c r="H7353" s="504">
        <v>223.81800000000001</v>
      </c>
      <c r="O7353" s="511">
        <v>42675</v>
      </c>
      <c r="P7353" s="512">
        <v>13</v>
      </c>
      <c r="V7353" s="504">
        <v>217.72300000000001</v>
      </c>
      <c r="AC7353" s="511">
        <f t="shared" si="229"/>
        <v>43041.499999982218</v>
      </c>
      <c r="AD7353" s="512">
        <f t="shared" si="228"/>
        <v>13</v>
      </c>
      <c r="AJ7353" s="504">
        <v>229</v>
      </c>
    </row>
    <row r="7354" spans="1:36" x14ac:dyDescent="0.2">
      <c r="A7354" s="511">
        <v>42310</v>
      </c>
      <c r="B7354" s="512">
        <v>14</v>
      </c>
      <c r="H7354" s="504">
        <v>220.041</v>
      </c>
      <c r="O7354" s="511">
        <v>42675</v>
      </c>
      <c r="P7354" s="512">
        <v>14</v>
      </c>
      <c r="V7354" s="504">
        <v>216.75800000000001</v>
      </c>
      <c r="AC7354" s="511">
        <f t="shared" si="229"/>
        <v>43041.541666648882</v>
      </c>
      <c r="AD7354" s="512">
        <f t="shared" si="228"/>
        <v>14</v>
      </c>
      <c r="AJ7354" s="504">
        <v>228</v>
      </c>
    </row>
    <row r="7355" spans="1:36" x14ac:dyDescent="0.2">
      <c r="A7355" s="511">
        <v>42310</v>
      </c>
      <c r="B7355" s="512">
        <v>15</v>
      </c>
      <c r="H7355" s="504">
        <v>217.18199999999999</v>
      </c>
      <c r="O7355" s="511">
        <v>42675</v>
      </c>
      <c r="P7355" s="512">
        <v>15</v>
      </c>
      <c r="V7355" s="504">
        <v>214.625</v>
      </c>
      <c r="AC7355" s="511">
        <f t="shared" si="229"/>
        <v>43041.583333315546</v>
      </c>
      <c r="AD7355" s="512">
        <f t="shared" si="228"/>
        <v>15</v>
      </c>
      <c r="AJ7355" s="504">
        <v>230</v>
      </c>
    </row>
    <row r="7356" spans="1:36" x14ac:dyDescent="0.2">
      <c r="A7356" s="511">
        <v>42310</v>
      </c>
      <c r="B7356" s="512">
        <v>16</v>
      </c>
      <c r="H7356" s="504">
        <v>217.565</v>
      </c>
      <c r="O7356" s="511">
        <v>42675</v>
      </c>
      <c r="P7356" s="512">
        <v>16</v>
      </c>
      <c r="V7356" s="504">
        <v>217.13200000000001</v>
      </c>
      <c r="AC7356" s="511">
        <f t="shared" si="229"/>
        <v>43041.62499998221</v>
      </c>
      <c r="AD7356" s="512">
        <f t="shared" si="228"/>
        <v>16</v>
      </c>
      <c r="AJ7356" s="504">
        <v>231</v>
      </c>
    </row>
    <row r="7357" spans="1:36" x14ac:dyDescent="0.2">
      <c r="A7357" s="511">
        <v>42310</v>
      </c>
      <c r="B7357" s="512">
        <v>17</v>
      </c>
      <c r="H7357" s="504">
        <v>226.191</v>
      </c>
      <c r="O7357" s="511">
        <v>42675</v>
      </c>
      <c r="P7357" s="512">
        <v>17</v>
      </c>
      <c r="V7357" s="504">
        <v>220.07499999999999</v>
      </c>
      <c r="AC7357" s="511">
        <f t="shared" si="229"/>
        <v>43041.666666648875</v>
      </c>
      <c r="AD7357" s="512">
        <f t="shared" si="228"/>
        <v>17</v>
      </c>
      <c r="AJ7357" s="504">
        <v>235</v>
      </c>
    </row>
    <row r="7358" spans="1:36" x14ac:dyDescent="0.2">
      <c r="A7358" s="511">
        <v>42310</v>
      </c>
      <c r="B7358" s="512">
        <v>18</v>
      </c>
      <c r="H7358" s="504">
        <v>242.601</v>
      </c>
      <c r="O7358" s="511">
        <v>42675</v>
      </c>
      <c r="P7358" s="512">
        <v>18</v>
      </c>
      <c r="V7358" s="504">
        <v>224.614</v>
      </c>
      <c r="AC7358" s="511">
        <f t="shared" si="229"/>
        <v>43041.708333315539</v>
      </c>
      <c r="AD7358" s="512">
        <f t="shared" si="228"/>
        <v>18</v>
      </c>
      <c r="AJ7358" s="504">
        <v>242</v>
      </c>
    </row>
    <row r="7359" spans="1:36" x14ac:dyDescent="0.2">
      <c r="A7359" s="511">
        <v>42310</v>
      </c>
      <c r="B7359" s="512">
        <v>19</v>
      </c>
      <c r="H7359" s="504">
        <v>240.749</v>
      </c>
      <c r="O7359" s="511">
        <v>42675</v>
      </c>
      <c r="P7359" s="512">
        <v>19</v>
      </c>
      <c r="V7359" s="504">
        <v>240.23400000000001</v>
      </c>
      <c r="AC7359" s="511">
        <f t="shared" si="229"/>
        <v>43041.749999982203</v>
      </c>
      <c r="AD7359" s="512">
        <f t="shared" si="228"/>
        <v>19</v>
      </c>
      <c r="AJ7359" s="504">
        <v>247</v>
      </c>
    </row>
    <row r="7360" spans="1:36" x14ac:dyDescent="0.2">
      <c r="A7360" s="511">
        <v>42310</v>
      </c>
      <c r="B7360" s="512">
        <v>20</v>
      </c>
      <c r="H7360" s="504">
        <v>233.916</v>
      </c>
      <c r="O7360" s="511">
        <v>42675</v>
      </c>
      <c r="P7360" s="512">
        <v>20</v>
      </c>
      <c r="V7360" s="504">
        <v>245.15700000000001</v>
      </c>
      <c r="AC7360" s="511">
        <f t="shared" si="229"/>
        <v>43041.791666648867</v>
      </c>
      <c r="AD7360" s="512">
        <f t="shared" si="228"/>
        <v>20</v>
      </c>
      <c r="AJ7360" s="504">
        <v>256</v>
      </c>
    </row>
    <row r="7361" spans="1:36" x14ac:dyDescent="0.2">
      <c r="A7361" s="511">
        <v>42310</v>
      </c>
      <c r="B7361" s="512">
        <v>21</v>
      </c>
      <c r="H7361" s="504">
        <v>226.73099999999999</v>
      </c>
      <c r="O7361" s="511">
        <v>42675</v>
      </c>
      <c r="P7361" s="512">
        <v>21</v>
      </c>
      <c r="V7361" s="504">
        <v>241.935</v>
      </c>
      <c r="AC7361" s="511">
        <f t="shared" si="229"/>
        <v>43041.833333315531</v>
      </c>
      <c r="AD7361" s="512">
        <f t="shared" si="228"/>
        <v>21</v>
      </c>
      <c r="AJ7361" s="504">
        <v>252</v>
      </c>
    </row>
    <row r="7362" spans="1:36" x14ac:dyDescent="0.2">
      <c r="A7362" s="511">
        <v>42310</v>
      </c>
      <c r="B7362" s="512">
        <v>22</v>
      </c>
      <c r="H7362" s="504">
        <v>213.374</v>
      </c>
      <c r="O7362" s="511">
        <v>42675</v>
      </c>
      <c r="P7362" s="512">
        <v>22</v>
      </c>
      <c r="V7362" s="504">
        <v>229.31100000000001</v>
      </c>
      <c r="AC7362" s="511">
        <f t="shared" si="229"/>
        <v>43041.874999982196</v>
      </c>
      <c r="AD7362" s="512">
        <f t="shared" si="228"/>
        <v>22</v>
      </c>
      <c r="AJ7362" s="504">
        <v>238</v>
      </c>
    </row>
    <row r="7363" spans="1:36" x14ac:dyDescent="0.2">
      <c r="A7363" s="511">
        <v>42310</v>
      </c>
      <c r="B7363" s="512">
        <v>23</v>
      </c>
      <c r="H7363" s="504">
        <v>197.95099999999999</v>
      </c>
      <c r="O7363" s="511">
        <v>42675</v>
      </c>
      <c r="P7363" s="512">
        <v>23</v>
      </c>
      <c r="V7363" s="504">
        <v>211.67599999999999</v>
      </c>
      <c r="AC7363" s="511">
        <f t="shared" si="229"/>
        <v>43041.91666664886</v>
      </c>
      <c r="AD7363" s="512">
        <f t="shared" si="228"/>
        <v>23</v>
      </c>
      <c r="AJ7363" s="504">
        <v>216</v>
      </c>
    </row>
    <row r="7364" spans="1:36" x14ac:dyDescent="0.2">
      <c r="A7364" s="511">
        <v>42310</v>
      </c>
      <c r="B7364" s="512">
        <v>24</v>
      </c>
      <c r="H7364" s="504">
        <v>185.999</v>
      </c>
      <c r="O7364" s="511">
        <v>42675</v>
      </c>
      <c r="P7364" s="512">
        <v>24</v>
      </c>
      <c r="V7364" s="504">
        <v>195.95099999999999</v>
      </c>
      <c r="AC7364" s="511">
        <f t="shared" si="229"/>
        <v>43041.958333315524</v>
      </c>
      <c r="AD7364" s="512">
        <f t="shared" si="228"/>
        <v>24</v>
      </c>
      <c r="AJ7364" s="504">
        <v>201</v>
      </c>
    </row>
    <row r="7365" spans="1:36" x14ac:dyDescent="0.2">
      <c r="A7365" s="511">
        <v>42311</v>
      </c>
      <c r="B7365" s="512">
        <v>1</v>
      </c>
      <c r="H7365" s="504">
        <v>178.27199999999999</v>
      </c>
      <c r="O7365" s="511">
        <v>42676</v>
      </c>
      <c r="P7365" s="512">
        <v>1</v>
      </c>
      <c r="V7365" s="504">
        <v>189.33699999999999</v>
      </c>
      <c r="AC7365" s="511">
        <f t="shared" si="229"/>
        <v>43041.999999982188</v>
      </c>
      <c r="AD7365" s="512">
        <f t="shared" si="228"/>
        <v>1</v>
      </c>
      <c r="AJ7365" s="504">
        <v>189</v>
      </c>
    </row>
    <row r="7366" spans="1:36" x14ac:dyDescent="0.2">
      <c r="A7366" s="511">
        <v>42311</v>
      </c>
      <c r="B7366" s="512">
        <v>2</v>
      </c>
      <c r="H7366" s="504">
        <v>173.46100000000001</v>
      </c>
      <c r="O7366" s="511">
        <v>42676</v>
      </c>
      <c r="P7366" s="512">
        <v>2</v>
      </c>
      <c r="V7366" s="504">
        <v>183.381</v>
      </c>
      <c r="AC7366" s="511">
        <f t="shared" si="229"/>
        <v>43042.041666648853</v>
      </c>
      <c r="AD7366" s="512">
        <f t="shared" si="228"/>
        <v>2</v>
      </c>
      <c r="AJ7366" s="504">
        <v>211</v>
      </c>
    </row>
    <row r="7367" spans="1:36" x14ac:dyDescent="0.2">
      <c r="A7367" s="511">
        <v>42311</v>
      </c>
      <c r="B7367" s="512">
        <v>3</v>
      </c>
      <c r="H7367" s="504">
        <v>171.08099999999999</v>
      </c>
      <c r="O7367" s="511">
        <v>42676</v>
      </c>
      <c r="P7367" s="512">
        <v>3</v>
      </c>
      <c r="V7367" s="504">
        <v>178.089</v>
      </c>
      <c r="AC7367" s="511">
        <f t="shared" si="229"/>
        <v>43042.083333315517</v>
      </c>
      <c r="AD7367" s="512">
        <f t="shared" si="228"/>
        <v>3</v>
      </c>
      <c r="AJ7367" s="504">
        <v>179</v>
      </c>
    </row>
    <row r="7368" spans="1:36" x14ac:dyDescent="0.2">
      <c r="A7368" s="511">
        <v>42311</v>
      </c>
      <c r="B7368" s="512">
        <v>4</v>
      </c>
      <c r="H7368" s="504">
        <v>171.52799999999999</v>
      </c>
      <c r="O7368" s="511">
        <v>42676</v>
      </c>
      <c r="P7368" s="512">
        <v>4</v>
      </c>
      <c r="V7368" s="504">
        <v>177.89599999999999</v>
      </c>
      <c r="AC7368" s="511">
        <f t="shared" si="229"/>
        <v>43042.124999982181</v>
      </c>
      <c r="AD7368" s="512">
        <f t="shared" si="228"/>
        <v>4</v>
      </c>
      <c r="AJ7368" s="504">
        <v>178</v>
      </c>
    </row>
    <row r="7369" spans="1:36" x14ac:dyDescent="0.2">
      <c r="A7369" s="511">
        <v>42311</v>
      </c>
      <c r="B7369" s="512">
        <v>5</v>
      </c>
      <c r="H7369" s="504">
        <v>175.952</v>
      </c>
      <c r="O7369" s="511">
        <v>42676</v>
      </c>
      <c r="P7369" s="512">
        <v>5</v>
      </c>
      <c r="V7369" s="504">
        <v>180.488</v>
      </c>
      <c r="AC7369" s="511">
        <f t="shared" si="229"/>
        <v>43042.166666648845</v>
      </c>
      <c r="AD7369" s="512">
        <f t="shared" si="228"/>
        <v>5</v>
      </c>
      <c r="AJ7369" s="504">
        <v>179</v>
      </c>
    </row>
    <row r="7370" spans="1:36" x14ac:dyDescent="0.2">
      <c r="A7370" s="511">
        <v>42311</v>
      </c>
      <c r="B7370" s="512">
        <v>6</v>
      </c>
      <c r="H7370" s="504">
        <v>186.68700000000001</v>
      </c>
      <c r="O7370" s="511">
        <v>42676</v>
      </c>
      <c r="P7370" s="512">
        <v>6</v>
      </c>
      <c r="V7370" s="504">
        <v>192.61199999999999</v>
      </c>
      <c r="AC7370" s="511">
        <f t="shared" si="229"/>
        <v>43042.20833331551</v>
      </c>
      <c r="AD7370" s="512">
        <f t="shared" si="228"/>
        <v>6</v>
      </c>
      <c r="AJ7370" s="504">
        <v>184</v>
      </c>
    </row>
    <row r="7371" spans="1:36" x14ac:dyDescent="0.2">
      <c r="A7371" s="511">
        <v>42311</v>
      </c>
      <c r="B7371" s="512">
        <v>7</v>
      </c>
      <c r="H7371" s="504">
        <v>203.88300000000001</v>
      </c>
      <c r="O7371" s="511">
        <v>42676</v>
      </c>
      <c r="P7371" s="512">
        <v>7</v>
      </c>
      <c r="V7371" s="504">
        <v>212.42599999999999</v>
      </c>
      <c r="AC7371" s="511">
        <f t="shared" si="229"/>
        <v>43042.249999982174</v>
      </c>
      <c r="AD7371" s="512">
        <f t="shared" si="228"/>
        <v>7</v>
      </c>
      <c r="AJ7371" s="504">
        <v>196</v>
      </c>
    </row>
    <row r="7372" spans="1:36" x14ac:dyDescent="0.2">
      <c r="A7372" s="511">
        <v>42311</v>
      </c>
      <c r="B7372" s="512">
        <v>8</v>
      </c>
      <c r="H7372" s="504">
        <v>206.785</v>
      </c>
      <c r="O7372" s="511">
        <v>42676</v>
      </c>
      <c r="P7372" s="512">
        <v>8</v>
      </c>
      <c r="V7372" s="504">
        <v>226.911</v>
      </c>
      <c r="AC7372" s="511">
        <f t="shared" si="229"/>
        <v>43042.291666648838</v>
      </c>
      <c r="AD7372" s="512">
        <f t="shared" si="228"/>
        <v>8</v>
      </c>
      <c r="AJ7372" s="504">
        <v>210</v>
      </c>
    </row>
    <row r="7373" spans="1:36" x14ac:dyDescent="0.2">
      <c r="A7373" s="511">
        <v>42311</v>
      </c>
      <c r="B7373" s="512">
        <v>9</v>
      </c>
      <c r="H7373" s="504">
        <v>206.17599999999999</v>
      </c>
      <c r="O7373" s="511">
        <v>42676</v>
      </c>
      <c r="P7373" s="512">
        <v>9</v>
      </c>
      <c r="V7373" s="504">
        <v>221.73500000000001</v>
      </c>
      <c r="AC7373" s="511">
        <f t="shared" si="229"/>
        <v>43042.333333315502</v>
      </c>
      <c r="AD7373" s="512">
        <f t="shared" si="228"/>
        <v>9</v>
      </c>
      <c r="AJ7373" s="504">
        <v>219</v>
      </c>
    </row>
    <row r="7374" spans="1:36" x14ac:dyDescent="0.2">
      <c r="A7374" s="511">
        <v>42311</v>
      </c>
      <c r="B7374" s="512">
        <v>10</v>
      </c>
      <c r="H7374" s="504">
        <v>205.39500000000001</v>
      </c>
      <c r="O7374" s="511">
        <v>42676</v>
      </c>
      <c r="P7374" s="512">
        <v>10</v>
      </c>
      <c r="V7374" s="504">
        <v>218.59200000000001</v>
      </c>
      <c r="AC7374" s="511">
        <f t="shared" si="229"/>
        <v>43042.374999982167</v>
      </c>
      <c r="AD7374" s="512">
        <f t="shared" si="228"/>
        <v>10</v>
      </c>
      <c r="AJ7374" s="504">
        <v>219</v>
      </c>
    </row>
    <row r="7375" spans="1:36" x14ac:dyDescent="0.2">
      <c r="A7375" s="511">
        <v>42311</v>
      </c>
      <c r="B7375" s="512">
        <v>11</v>
      </c>
      <c r="H7375" s="504">
        <v>205.625</v>
      </c>
      <c r="O7375" s="511">
        <v>42676</v>
      </c>
      <c r="P7375" s="512">
        <v>11</v>
      </c>
      <c r="V7375" s="504">
        <v>214.99600000000001</v>
      </c>
      <c r="AC7375" s="511">
        <f t="shared" si="229"/>
        <v>43042.416666648831</v>
      </c>
      <c r="AD7375" s="512">
        <f t="shared" si="228"/>
        <v>11</v>
      </c>
      <c r="AJ7375" s="504">
        <v>221</v>
      </c>
    </row>
    <row r="7376" spans="1:36" x14ac:dyDescent="0.2">
      <c r="A7376" s="511">
        <v>42311</v>
      </c>
      <c r="B7376" s="512">
        <v>12</v>
      </c>
      <c r="H7376" s="504">
        <v>204.16</v>
      </c>
      <c r="O7376" s="511">
        <v>42676</v>
      </c>
      <c r="P7376" s="512">
        <v>12</v>
      </c>
      <c r="V7376" s="504">
        <v>212.86699999999999</v>
      </c>
      <c r="AC7376" s="511">
        <f t="shared" si="229"/>
        <v>43042.458333315495</v>
      </c>
      <c r="AD7376" s="512">
        <f t="shared" si="228"/>
        <v>12</v>
      </c>
      <c r="AJ7376" s="504">
        <v>222</v>
      </c>
    </row>
    <row r="7377" spans="1:36" x14ac:dyDescent="0.2">
      <c r="A7377" s="511">
        <v>42311</v>
      </c>
      <c r="B7377" s="512">
        <v>13</v>
      </c>
      <c r="H7377" s="504">
        <v>205.321</v>
      </c>
      <c r="O7377" s="511">
        <v>42676</v>
      </c>
      <c r="P7377" s="512">
        <v>13</v>
      </c>
      <c r="V7377" s="504">
        <v>212.74</v>
      </c>
      <c r="AC7377" s="511">
        <f t="shared" si="229"/>
        <v>43042.499999982159</v>
      </c>
      <c r="AD7377" s="512">
        <f t="shared" si="228"/>
        <v>13</v>
      </c>
      <c r="AJ7377" s="504">
        <v>224</v>
      </c>
    </row>
    <row r="7378" spans="1:36" x14ac:dyDescent="0.2">
      <c r="A7378" s="511">
        <v>42311</v>
      </c>
      <c r="B7378" s="512">
        <v>14</v>
      </c>
      <c r="H7378" s="504">
        <v>207.40299999999999</v>
      </c>
      <c r="O7378" s="511">
        <v>42676</v>
      </c>
      <c r="P7378" s="512">
        <v>14</v>
      </c>
      <c r="V7378" s="504">
        <v>212.90899999999999</v>
      </c>
      <c r="AC7378" s="511">
        <f t="shared" si="229"/>
        <v>43042.541666648824</v>
      </c>
      <c r="AD7378" s="512">
        <f t="shared" si="228"/>
        <v>14</v>
      </c>
      <c r="AJ7378" s="504">
        <v>226</v>
      </c>
    </row>
    <row r="7379" spans="1:36" x14ac:dyDescent="0.2">
      <c r="A7379" s="511">
        <v>42311</v>
      </c>
      <c r="B7379" s="512">
        <v>15</v>
      </c>
      <c r="H7379" s="504">
        <v>208.352</v>
      </c>
      <c r="O7379" s="511">
        <v>42676</v>
      </c>
      <c r="P7379" s="512">
        <v>15</v>
      </c>
      <c r="V7379" s="504">
        <v>215.54</v>
      </c>
      <c r="AC7379" s="511">
        <f t="shared" si="229"/>
        <v>43042.583333315488</v>
      </c>
      <c r="AD7379" s="512">
        <f t="shared" si="228"/>
        <v>15</v>
      </c>
      <c r="AJ7379" s="504">
        <v>227</v>
      </c>
    </row>
    <row r="7380" spans="1:36" x14ac:dyDescent="0.2">
      <c r="A7380" s="511">
        <v>42311</v>
      </c>
      <c r="B7380" s="512">
        <v>16</v>
      </c>
      <c r="H7380" s="504">
        <v>210.602</v>
      </c>
      <c r="O7380" s="511">
        <v>42676</v>
      </c>
      <c r="P7380" s="512">
        <v>16</v>
      </c>
      <c r="V7380" s="504">
        <v>219.381</v>
      </c>
      <c r="AC7380" s="511">
        <f t="shared" si="229"/>
        <v>43042.624999982152</v>
      </c>
      <c r="AD7380" s="512">
        <f t="shared" si="228"/>
        <v>16</v>
      </c>
      <c r="AJ7380" s="504">
        <v>228</v>
      </c>
    </row>
    <row r="7381" spans="1:36" x14ac:dyDescent="0.2">
      <c r="A7381" s="511">
        <v>42311</v>
      </c>
      <c r="B7381" s="512">
        <v>17</v>
      </c>
      <c r="H7381" s="504">
        <v>218.09200000000001</v>
      </c>
      <c r="O7381" s="511">
        <v>42676</v>
      </c>
      <c r="P7381" s="512">
        <v>17</v>
      </c>
      <c r="V7381" s="504">
        <v>222.988</v>
      </c>
      <c r="AC7381" s="511">
        <f t="shared" si="229"/>
        <v>43042.666666648816</v>
      </c>
      <c r="AD7381" s="512">
        <f t="shared" si="228"/>
        <v>17</v>
      </c>
      <c r="AJ7381" s="504">
        <v>233</v>
      </c>
    </row>
    <row r="7382" spans="1:36" x14ac:dyDescent="0.2">
      <c r="A7382" s="511">
        <v>42311</v>
      </c>
      <c r="B7382" s="512">
        <v>18</v>
      </c>
      <c r="H7382" s="504">
        <v>238.14400000000001</v>
      </c>
      <c r="O7382" s="511">
        <v>42676</v>
      </c>
      <c r="P7382" s="512">
        <v>18</v>
      </c>
      <c r="V7382" s="504">
        <v>227.249</v>
      </c>
      <c r="AC7382" s="511">
        <f t="shared" si="229"/>
        <v>43042.708333315481</v>
      </c>
      <c r="AD7382" s="512">
        <f t="shared" ref="AD7382:AD7445" si="230">B7382</f>
        <v>18</v>
      </c>
      <c r="AJ7382" s="504">
        <v>248</v>
      </c>
    </row>
    <row r="7383" spans="1:36" x14ac:dyDescent="0.2">
      <c r="A7383" s="511">
        <v>42311</v>
      </c>
      <c r="B7383" s="512">
        <v>19</v>
      </c>
      <c r="H7383" s="504">
        <v>242.535</v>
      </c>
      <c r="O7383" s="511">
        <v>42676</v>
      </c>
      <c r="P7383" s="512">
        <v>19</v>
      </c>
      <c r="V7383" s="504">
        <v>240.92699999999999</v>
      </c>
      <c r="AC7383" s="511">
        <f t="shared" ref="AC7383:AC7446" si="231">AC7382+1/24</f>
        <v>43042.749999982145</v>
      </c>
      <c r="AD7383" s="512">
        <f t="shared" si="230"/>
        <v>19</v>
      </c>
      <c r="AJ7383" s="504">
        <v>250</v>
      </c>
    </row>
    <row r="7384" spans="1:36" x14ac:dyDescent="0.2">
      <c r="A7384" s="511">
        <v>42311</v>
      </c>
      <c r="B7384" s="512">
        <v>20</v>
      </c>
      <c r="H7384" s="504">
        <v>237.21799999999999</v>
      </c>
      <c r="O7384" s="511">
        <v>42676</v>
      </c>
      <c r="P7384" s="512">
        <v>20</v>
      </c>
      <c r="V7384" s="504">
        <v>242.834</v>
      </c>
      <c r="AC7384" s="511">
        <f t="shared" si="231"/>
        <v>43042.791666648809</v>
      </c>
      <c r="AD7384" s="512">
        <f t="shared" si="230"/>
        <v>20</v>
      </c>
      <c r="AJ7384" s="504">
        <v>257</v>
      </c>
    </row>
    <row r="7385" spans="1:36" x14ac:dyDescent="0.2">
      <c r="A7385" s="511">
        <v>42311</v>
      </c>
      <c r="B7385" s="512">
        <v>21</v>
      </c>
      <c r="H7385" s="504">
        <v>230.14699999999999</v>
      </c>
      <c r="O7385" s="511">
        <v>42676</v>
      </c>
      <c r="P7385" s="512">
        <v>21</v>
      </c>
      <c r="V7385" s="504">
        <v>238.61699999999999</v>
      </c>
      <c r="AC7385" s="511">
        <f t="shared" si="231"/>
        <v>43042.833333315473</v>
      </c>
      <c r="AD7385" s="512">
        <f t="shared" si="230"/>
        <v>21</v>
      </c>
      <c r="AJ7385" s="504">
        <v>251</v>
      </c>
    </row>
    <row r="7386" spans="1:36" x14ac:dyDescent="0.2">
      <c r="A7386" s="511">
        <v>42311</v>
      </c>
      <c r="B7386" s="512">
        <v>22</v>
      </c>
      <c r="H7386" s="504">
        <v>218.06200000000001</v>
      </c>
      <c r="O7386" s="511">
        <v>42676</v>
      </c>
      <c r="P7386" s="512">
        <v>22</v>
      </c>
      <c r="V7386" s="504">
        <v>229.53</v>
      </c>
      <c r="AC7386" s="511">
        <f t="shared" si="231"/>
        <v>43042.874999982138</v>
      </c>
      <c r="AD7386" s="512">
        <f t="shared" si="230"/>
        <v>22</v>
      </c>
      <c r="AJ7386" s="504">
        <v>236</v>
      </c>
    </row>
    <row r="7387" spans="1:36" x14ac:dyDescent="0.2">
      <c r="A7387" s="511">
        <v>42311</v>
      </c>
      <c r="B7387" s="512">
        <v>23</v>
      </c>
      <c r="H7387" s="504">
        <v>201.89099999999999</v>
      </c>
      <c r="O7387" s="511">
        <v>42676</v>
      </c>
      <c r="P7387" s="512">
        <v>23</v>
      </c>
      <c r="V7387" s="504">
        <v>213.37</v>
      </c>
      <c r="AC7387" s="511">
        <f t="shared" si="231"/>
        <v>43042.916666648802</v>
      </c>
      <c r="AD7387" s="512">
        <f t="shared" si="230"/>
        <v>23</v>
      </c>
      <c r="AJ7387" s="504">
        <v>215</v>
      </c>
    </row>
    <row r="7388" spans="1:36" x14ac:dyDescent="0.2">
      <c r="A7388" s="511">
        <v>42311</v>
      </c>
      <c r="B7388" s="512">
        <v>24</v>
      </c>
      <c r="H7388" s="504">
        <v>188.84299999999999</v>
      </c>
      <c r="O7388" s="511">
        <v>42676</v>
      </c>
      <c r="P7388" s="512">
        <v>24</v>
      </c>
      <c r="V7388" s="504">
        <v>196.14</v>
      </c>
      <c r="AC7388" s="511">
        <f t="shared" si="231"/>
        <v>43042.958333315466</v>
      </c>
      <c r="AD7388" s="512">
        <f t="shared" si="230"/>
        <v>24</v>
      </c>
      <c r="AJ7388" s="504">
        <v>201</v>
      </c>
    </row>
    <row r="7389" spans="1:36" x14ac:dyDescent="0.2">
      <c r="A7389" s="511">
        <v>42312</v>
      </c>
      <c r="B7389" s="512">
        <v>1</v>
      </c>
      <c r="H7389" s="504">
        <v>179.191</v>
      </c>
      <c r="O7389" s="511">
        <v>42677</v>
      </c>
      <c r="P7389" s="512">
        <v>1</v>
      </c>
      <c r="V7389" s="504">
        <v>186.833</v>
      </c>
      <c r="AC7389" s="511">
        <f t="shared" si="231"/>
        <v>43042.99999998213</v>
      </c>
      <c r="AD7389" s="512">
        <f t="shared" si="230"/>
        <v>1</v>
      </c>
      <c r="AJ7389" s="504">
        <v>190</v>
      </c>
    </row>
    <row r="7390" spans="1:36" x14ac:dyDescent="0.2">
      <c r="A7390" s="511">
        <v>42312</v>
      </c>
      <c r="B7390" s="512">
        <v>2</v>
      </c>
      <c r="H7390" s="504">
        <v>175.4</v>
      </c>
      <c r="O7390" s="511">
        <v>42677</v>
      </c>
      <c r="P7390" s="512">
        <v>2</v>
      </c>
      <c r="V7390" s="504">
        <v>181.43</v>
      </c>
      <c r="AC7390" s="511">
        <f t="shared" si="231"/>
        <v>43043.041666648794</v>
      </c>
      <c r="AD7390" s="512">
        <f t="shared" si="230"/>
        <v>2</v>
      </c>
      <c r="AJ7390" s="504">
        <v>183</v>
      </c>
    </row>
    <row r="7391" spans="1:36" x14ac:dyDescent="0.2">
      <c r="A7391" s="511">
        <v>42312</v>
      </c>
      <c r="B7391" s="512">
        <v>3</v>
      </c>
      <c r="H7391" s="504">
        <v>174.07</v>
      </c>
      <c r="O7391" s="511">
        <v>42677</v>
      </c>
      <c r="P7391" s="512">
        <v>3</v>
      </c>
      <c r="V7391" s="504">
        <v>176.786</v>
      </c>
      <c r="AC7391" s="511">
        <f t="shared" si="231"/>
        <v>43043.083333315459</v>
      </c>
      <c r="AD7391" s="512">
        <f t="shared" si="230"/>
        <v>3</v>
      </c>
      <c r="AJ7391" s="504">
        <v>180</v>
      </c>
    </row>
    <row r="7392" spans="1:36" x14ac:dyDescent="0.2">
      <c r="A7392" s="511">
        <v>42312</v>
      </c>
      <c r="B7392" s="512">
        <v>4</v>
      </c>
      <c r="H7392" s="504">
        <v>175.494</v>
      </c>
      <c r="O7392" s="511">
        <v>42677</v>
      </c>
      <c r="P7392" s="512">
        <v>4</v>
      </c>
      <c r="V7392" s="504">
        <v>174.21600000000001</v>
      </c>
      <c r="AC7392" s="511">
        <f t="shared" si="231"/>
        <v>43043.124999982123</v>
      </c>
      <c r="AD7392" s="512">
        <f t="shared" si="230"/>
        <v>4</v>
      </c>
      <c r="AJ7392" s="504">
        <v>179</v>
      </c>
    </row>
    <row r="7393" spans="1:36" x14ac:dyDescent="0.2">
      <c r="A7393" s="511">
        <v>42312</v>
      </c>
      <c r="B7393" s="512">
        <v>5</v>
      </c>
      <c r="H7393" s="504">
        <v>180.18899999999999</v>
      </c>
      <c r="O7393" s="511">
        <v>42677</v>
      </c>
      <c r="P7393" s="512">
        <v>5</v>
      </c>
      <c r="V7393" s="504">
        <v>172.91200000000001</v>
      </c>
      <c r="AC7393" s="511">
        <f t="shared" si="231"/>
        <v>43043.166666648787</v>
      </c>
      <c r="AD7393" s="512">
        <f t="shared" si="230"/>
        <v>5</v>
      </c>
      <c r="AJ7393" s="504">
        <v>181</v>
      </c>
    </row>
    <row r="7394" spans="1:36" x14ac:dyDescent="0.2">
      <c r="A7394" s="511">
        <v>42312</v>
      </c>
      <c r="B7394" s="512">
        <v>6</v>
      </c>
      <c r="H7394" s="504">
        <v>192.501</v>
      </c>
      <c r="O7394" s="511">
        <v>42677</v>
      </c>
      <c r="P7394" s="512">
        <v>6</v>
      </c>
      <c r="V7394" s="504">
        <v>184.24</v>
      </c>
      <c r="AC7394" s="511">
        <f t="shared" si="231"/>
        <v>43043.208333315451</v>
      </c>
      <c r="AD7394" s="512">
        <f t="shared" si="230"/>
        <v>6</v>
      </c>
      <c r="AJ7394" s="504">
        <v>187</v>
      </c>
    </row>
    <row r="7395" spans="1:36" x14ac:dyDescent="0.2">
      <c r="A7395" s="511">
        <v>42312</v>
      </c>
      <c r="B7395" s="512">
        <v>7</v>
      </c>
      <c r="H7395" s="504">
        <v>210.75299999999999</v>
      </c>
      <c r="O7395" s="511">
        <v>42677</v>
      </c>
      <c r="P7395" s="512">
        <v>7</v>
      </c>
      <c r="V7395" s="504">
        <v>212.24799999999999</v>
      </c>
      <c r="AC7395" s="511">
        <f t="shared" si="231"/>
        <v>43043.249999982116</v>
      </c>
      <c r="AD7395" s="512">
        <f t="shared" si="230"/>
        <v>7</v>
      </c>
      <c r="AJ7395" s="504">
        <v>198</v>
      </c>
    </row>
    <row r="7396" spans="1:36" x14ac:dyDescent="0.2">
      <c r="A7396" s="511">
        <v>42312</v>
      </c>
      <c r="B7396" s="512">
        <v>8</v>
      </c>
      <c r="H7396" s="504">
        <v>216.75899999999999</v>
      </c>
      <c r="O7396" s="511">
        <v>42677</v>
      </c>
      <c r="P7396" s="512">
        <v>8</v>
      </c>
      <c r="V7396" s="504">
        <v>233.798</v>
      </c>
      <c r="AC7396" s="511">
        <f t="shared" si="231"/>
        <v>43043.29166664878</v>
      </c>
      <c r="AD7396" s="512">
        <f t="shared" si="230"/>
        <v>8</v>
      </c>
      <c r="AJ7396" s="504">
        <v>206</v>
      </c>
    </row>
    <row r="7397" spans="1:36" x14ac:dyDescent="0.2">
      <c r="A7397" s="511">
        <v>42312</v>
      </c>
      <c r="B7397" s="512">
        <v>9</v>
      </c>
      <c r="H7397" s="504">
        <v>211.238</v>
      </c>
      <c r="O7397" s="511">
        <v>42677</v>
      </c>
      <c r="P7397" s="512">
        <v>9</v>
      </c>
      <c r="V7397" s="504">
        <v>227.97900000000001</v>
      </c>
      <c r="AC7397" s="511">
        <f t="shared" si="231"/>
        <v>43043.333333315444</v>
      </c>
      <c r="AD7397" s="512">
        <f t="shared" si="230"/>
        <v>9</v>
      </c>
      <c r="AJ7397" s="504">
        <v>209</v>
      </c>
    </row>
    <row r="7398" spans="1:36" x14ac:dyDescent="0.2">
      <c r="A7398" s="511">
        <v>42312</v>
      </c>
      <c r="B7398" s="512">
        <v>10</v>
      </c>
      <c r="H7398" s="504">
        <v>207.39699999999999</v>
      </c>
      <c r="O7398" s="511">
        <v>42677</v>
      </c>
      <c r="P7398" s="512">
        <v>10</v>
      </c>
      <c r="V7398" s="504">
        <v>225.62200000000001</v>
      </c>
      <c r="AC7398" s="511">
        <f t="shared" si="231"/>
        <v>43043.374999982108</v>
      </c>
      <c r="AD7398" s="512">
        <f t="shared" si="230"/>
        <v>10</v>
      </c>
      <c r="AJ7398" s="504">
        <v>212</v>
      </c>
    </row>
    <row r="7399" spans="1:36" x14ac:dyDescent="0.2">
      <c r="A7399" s="511">
        <v>42312</v>
      </c>
      <c r="B7399" s="512">
        <v>11</v>
      </c>
      <c r="H7399" s="504">
        <v>208.24</v>
      </c>
      <c r="O7399" s="511">
        <v>42677</v>
      </c>
      <c r="P7399" s="512">
        <v>11</v>
      </c>
      <c r="V7399" s="504">
        <v>219.44800000000001</v>
      </c>
      <c r="AC7399" s="511">
        <f t="shared" si="231"/>
        <v>43043.416666648773</v>
      </c>
      <c r="AD7399" s="512">
        <f t="shared" si="230"/>
        <v>11</v>
      </c>
      <c r="AJ7399" s="504">
        <v>216</v>
      </c>
    </row>
    <row r="7400" spans="1:36" x14ac:dyDescent="0.2">
      <c r="A7400" s="511">
        <v>42312</v>
      </c>
      <c r="B7400" s="512">
        <v>12</v>
      </c>
      <c r="H7400" s="504">
        <v>208.27600000000001</v>
      </c>
      <c r="O7400" s="511">
        <v>42677</v>
      </c>
      <c r="P7400" s="512">
        <v>12</v>
      </c>
      <c r="V7400" s="504">
        <v>219.32</v>
      </c>
      <c r="AC7400" s="511">
        <f t="shared" si="231"/>
        <v>43043.458333315437</v>
      </c>
      <c r="AD7400" s="512">
        <f t="shared" si="230"/>
        <v>12</v>
      </c>
      <c r="AJ7400" s="504">
        <v>219</v>
      </c>
    </row>
    <row r="7401" spans="1:36" x14ac:dyDescent="0.2">
      <c r="A7401" s="511">
        <v>42312</v>
      </c>
      <c r="B7401" s="512">
        <v>13</v>
      </c>
      <c r="H7401" s="504">
        <v>205.63499999999999</v>
      </c>
      <c r="O7401" s="511">
        <v>42677</v>
      </c>
      <c r="P7401" s="512">
        <v>13</v>
      </c>
      <c r="V7401" s="504">
        <v>219.82400000000001</v>
      </c>
      <c r="AC7401" s="511">
        <f t="shared" si="231"/>
        <v>43043.499999982101</v>
      </c>
      <c r="AD7401" s="512">
        <f t="shared" si="230"/>
        <v>13</v>
      </c>
      <c r="AJ7401" s="504">
        <v>218</v>
      </c>
    </row>
    <row r="7402" spans="1:36" x14ac:dyDescent="0.2">
      <c r="A7402" s="511">
        <v>42312</v>
      </c>
      <c r="B7402" s="512">
        <v>14</v>
      </c>
      <c r="H7402" s="504">
        <v>208.607</v>
      </c>
      <c r="O7402" s="511">
        <v>42677</v>
      </c>
      <c r="P7402" s="512">
        <v>14</v>
      </c>
      <c r="V7402" s="504">
        <v>218.44200000000001</v>
      </c>
      <c r="AC7402" s="511">
        <f t="shared" si="231"/>
        <v>43043.541666648765</v>
      </c>
      <c r="AD7402" s="512">
        <f t="shared" si="230"/>
        <v>14</v>
      </c>
      <c r="AJ7402" s="504">
        <v>218</v>
      </c>
    </row>
    <row r="7403" spans="1:36" x14ac:dyDescent="0.2">
      <c r="A7403" s="511">
        <v>42312</v>
      </c>
      <c r="B7403" s="512">
        <v>15</v>
      </c>
      <c r="H7403" s="504">
        <v>208.965</v>
      </c>
      <c r="O7403" s="511">
        <v>42677</v>
      </c>
      <c r="P7403" s="512">
        <v>15</v>
      </c>
      <c r="V7403" s="504">
        <v>218.12299999999999</v>
      </c>
      <c r="AC7403" s="511">
        <f t="shared" si="231"/>
        <v>43043.58333331543</v>
      </c>
      <c r="AD7403" s="512">
        <f t="shared" si="230"/>
        <v>15</v>
      </c>
      <c r="AJ7403" s="504">
        <v>217</v>
      </c>
    </row>
    <row r="7404" spans="1:36" x14ac:dyDescent="0.2">
      <c r="A7404" s="511">
        <v>42312</v>
      </c>
      <c r="B7404" s="512">
        <v>16</v>
      </c>
      <c r="H7404" s="504">
        <v>211.80600000000001</v>
      </c>
      <c r="O7404" s="511">
        <v>42677</v>
      </c>
      <c r="P7404" s="512">
        <v>16</v>
      </c>
      <c r="V7404" s="504">
        <v>219.56100000000001</v>
      </c>
      <c r="AC7404" s="511">
        <f t="shared" si="231"/>
        <v>43043.624999982094</v>
      </c>
      <c r="AD7404" s="512">
        <f t="shared" si="230"/>
        <v>16</v>
      </c>
      <c r="AJ7404" s="504">
        <v>217</v>
      </c>
    </row>
    <row r="7405" spans="1:36" x14ac:dyDescent="0.2">
      <c r="A7405" s="511">
        <v>42312</v>
      </c>
      <c r="B7405" s="512">
        <v>17</v>
      </c>
      <c r="H7405" s="504">
        <v>219.94200000000001</v>
      </c>
      <c r="O7405" s="511">
        <v>42677</v>
      </c>
      <c r="P7405" s="512">
        <v>17</v>
      </c>
      <c r="V7405" s="504">
        <v>222.93600000000001</v>
      </c>
      <c r="AC7405" s="511">
        <f t="shared" si="231"/>
        <v>43043.666666648758</v>
      </c>
      <c r="AD7405" s="512">
        <f t="shared" si="230"/>
        <v>17</v>
      </c>
      <c r="AJ7405" s="504">
        <v>221</v>
      </c>
    </row>
    <row r="7406" spans="1:36" x14ac:dyDescent="0.2">
      <c r="A7406" s="511">
        <v>42312</v>
      </c>
      <c r="B7406" s="512">
        <v>18</v>
      </c>
      <c r="H7406" s="504">
        <v>241.10900000000001</v>
      </c>
      <c r="O7406" s="511">
        <v>42677</v>
      </c>
      <c r="P7406" s="512">
        <v>18</v>
      </c>
      <c r="V7406" s="504">
        <v>227.13</v>
      </c>
      <c r="AC7406" s="511">
        <f t="shared" si="231"/>
        <v>43043.708333315422</v>
      </c>
      <c r="AD7406" s="512">
        <f t="shared" si="230"/>
        <v>18</v>
      </c>
      <c r="AJ7406" s="504">
        <v>239</v>
      </c>
    </row>
    <row r="7407" spans="1:36" x14ac:dyDescent="0.2">
      <c r="A7407" s="511">
        <v>42312</v>
      </c>
      <c r="B7407" s="512">
        <v>19</v>
      </c>
      <c r="H7407" s="504">
        <v>244.815</v>
      </c>
      <c r="O7407" s="511">
        <v>42677</v>
      </c>
      <c r="P7407" s="512">
        <v>19</v>
      </c>
      <c r="V7407" s="504">
        <v>241.76300000000001</v>
      </c>
      <c r="AC7407" s="511">
        <f t="shared" si="231"/>
        <v>43043.749999982087</v>
      </c>
      <c r="AD7407" s="512">
        <f t="shared" si="230"/>
        <v>19</v>
      </c>
      <c r="AJ7407" s="504">
        <v>242</v>
      </c>
    </row>
    <row r="7408" spans="1:36" x14ac:dyDescent="0.2">
      <c r="A7408" s="511">
        <v>42312</v>
      </c>
      <c r="B7408" s="512">
        <v>20</v>
      </c>
      <c r="H7408" s="504">
        <v>242.511</v>
      </c>
      <c r="O7408" s="511">
        <v>42677</v>
      </c>
      <c r="P7408" s="512">
        <v>20</v>
      </c>
      <c r="V7408" s="504">
        <v>242.42</v>
      </c>
      <c r="AC7408" s="511">
        <f t="shared" si="231"/>
        <v>43043.791666648751</v>
      </c>
      <c r="AD7408" s="512">
        <f t="shared" si="230"/>
        <v>20</v>
      </c>
      <c r="AJ7408" s="504">
        <v>250</v>
      </c>
    </row>
    <row r="7409" spans="1:36" x14ac:dyDescent="0.2">
      <c r="A7409" s="511">
        <v>42312</v>
      </c>
      <c r="B7409" s="512">
        <v>21</v>
      </c>
      <c r="H7409" s="504">
        <v>236.62299999999999</v>
      </c>
      <c r="O7409" s="511">
        <v>42677</v>
      </c>
      <c r="P7409" s="512">
        <v>21</v>
      </c>
      <c r="V7409" s="504">
        <v>237.35900000000001</v>
      </c>
      <c r="AC7409" s="511">
        <f t="shared" si="231"/>
        <v>43043.833333315415</v>
      </c>
      <c r="AD7409" s="512">
        <f t="shared" si="230"/>
        <v>21</v>
      </c>
      <c r="AJ7409" s="504">
        <v>245</v>
      </c>
    </row>
    <row r="7410" spans="1:36" x14ac:dyDescent="0.2">
      <c r="A7410" s="511">
        <v>42312</v>
      </c>
      <c r="B7410" s="512">
        <v>22</v>
      </c>
      <c r="H7410" s="504">
        <v>224.01400000000001</v>
      </c>
      <c r="O7410" s="511">
        <v>42677</v>
      </c>
      <c r="P7410" s="512">
        <v>22</v>
      </c>
      <c r="V7410" s="504">
        <v>225.798</v>
      </c>
      <c r="AC7410" s="511">
        <f t="shared" si="231"/>
        <v>43043.874999982079</v>
      </c>
      <c r="AD7410" s="512">
        <f t="shared" si="230"/>
        <v>22</v>
      </c>
      <c r="AJ7410" s="504">
        <v>231</v>
      </c>
    </row>
    <row r="7411" spans="1:36" x14ac:dyDescent="0.2">
      <c r="A7411" s="511">
        <v>42312</v>
      </c>
      <c r="B7411" s="512">
        <v>23</v>
      </c>
      <c r="H7411" s="504">
        <v>207.00399999999999</v>
      </c>
      <c r="O7411" s="511">
        <v>42677</v>
      </c>
      <c r="P7411" s="512">
        <v>23</v>
      </c>
      <c r="V7411" s="504">
        <v>209.55199999999999</v>
      </c>
      <c r="AC7411" s="511">
        <f t="shared" si="231"/>
        <v>43043.916666648744</v>
      </c>
      <c r="AD7411" s="512">
        <f t="shared" si="230"/>
        <v>23</v>
      </c>
      <c r="AJ7411" s="504">
        <v>212</v>
      </c>
    </row>
    <row r="7412" spans="1:36" x14ac:dyDescent="0.2">
      <c r="A7412" s="511">
        <v>42312</v>
      </c>
      <c r="B7412" s="512">
        <v>24</v>
      </c>
      <c r="H7412" s="504">
        <v>193.667</v>
      </c>
      <c r="O7412" s="511">
        <v>42677</v>
      </c>
      <c r="P7412" s="512">
        <v>24</v>
      </c>
      <c r="V7412" s="504">
        <v>195.946</v>
      </c>
      <c r="AC7412" s="511">
        <f t="shared" si="231"/>
        <v>43043.958333315408</v>
      </c>
      <c r="AD7412" s="512">
        <f t="shared" si="230"/>
        <v>24</v>
      </c>
      <c r="AJ7412" s="504">
        <v>198</v>
      </c>
    </row>
    <row r="7413" spans="1:36" x14ac:dyDescent="0.2">
      <c r="A7413" s="511">
        <v>42313</v>
      </c>
      <c r="B7413" s="512">
        <v>1</v>
      </c>
      <c r="H7413" s="504">
        <v>184.857</v>
      </c>
      <c r="O7413" s="511">
        <v>42678</v>
      </c>
      <c r="P7413" s="512">
        <v>1</v>
      </c>
      <c r="V7413" s="504">
        <v>185.47800000000001</v>
      </c>
      <c r="AC7413" s="511">
        <f t="shared" si="231"/>
        <v>43043.999999982072</v>
      </c>
      <c r="AD7413" s="512">
        <f t="shared" si="230"/>
        <v>1</v>
      </c>
      <c r="AJ7413" s="504">
        <v>188</v>
      </c>
    </row>
    <row r="7414" spans="1:36" x14ac:dyDescent="0.2">
      <c r="A7414" s="511">
        <v>42313</v>
      </c>
      <c r="B7414" s="512">
        <v>2</v>
      </c>
      <c r="H7414" s="504">
        <v>178.86799999999999</v>
      </c>
      <c r="O7414" s="511">
        <v>42678</v>
      </c>
      <c r="P7414" s="512">
        <v>2</v>
      </c>
      <c r="V7414" s="504">
        <v>179.584</v>
      </c>
      <c r="AC7414" s="511">
        <f t="shared" si="231"/>
        <v>43044.041666648736</v>
      </c>
      <c r="AD7414" s="512">
        <f t="shared" si="230"/>
        <v>2</v>
      </c>
      <c r="AJ7414" s="504">
        <v>182</v>
      </c>
    </row>
    <row r="7415" spans="1:36" x14ac:dyDescent="0.2">
      <c r="A7415" s="511">
        <v>42313</v>
      </c>
      <c r="B7415" s="512">
        <v>3</v>
      </c>
      <c r="H7415" s="504">
        <v>176.84100000000001</v>
      </c>
      <c r="O7415" s="511">
        <v>42678</v>
      </c>
      <c r="P7415" s="512">
        <v>3</v>
      </c>
      <c r="V7415" s="504">
        <v>175.50899999999999</v>
      </c>
      <c r="AC7415" s="511">
        <f t="shared" si="231"/>
        <v>43044.083333315401</v>
      </c>
      <c r="AD7415" s="512">
        <f t="shared" si="230"/>
        <v>3</v>
      </c>
      <c r="AJ7415" s="504">
        <v>278</v>
      </c>
    </row>
    <row r="7416" spans="1:36" x14ac:dyDescent="0.2">
      <c r="A7416" s="511">
        <v>42313</v>
      </c>
      <c r="B7416" s="512">
        <v>4</v>
      </c>
      <c r="H7416" s="504">
        <v>178.803</v>
      </c>
      <c r="O7416" s="511">
        <v>42678</v>
      </c>
      <c r="P7416" s="512">
        <v>4</v>
      </c>
      <c r="V7416" s="504">
        <v>175.09899999999999</v>
      </c>
      <c r="AC7416" s="511">
        <f t="shared" si="231"/>
        <v>43044.124999982065</v>
      </c>
      <c r="AD7416" s="512">
        <f t="shared" si="230"/>
        <v>4</v>
      </c>
      <c r="AJ7416" s="504">
        <v>177</v>
      </c>
    </row>
    <row r="7417" spans="1:36" x14ac:dyDescent="0.2">
      <c r="A7417" s="511">
        <v>42313</v>
      </c>
      <c r="B7417" s="512">
        <v>5</v>
      </c>
      <c r="H7417" s="504">
        <v>182.4</v>
      </c>
      <c r="O7417" s="511">
        <v>42678</v>
      </c>
      <c r="P7417" s="512">
        <v>5</v>
      </c>
      <c r="V7417" s="504">
        <v>180.291</v>
      </c>
      <c r="AC7417" s="511">
        <f t="shared" si="231"/>
        <v>43044.166666648729</v>
      </c>
      <c r="AD7417" s="512">
        <f t="shared" si="230"/>
        <v>5</v>
      </c>
      <c r="AJ7417" s="504">
        <v>178</v>
      </c>
    </row>
    <row r="7418" spans="1:36" x14ac:dyDescent="0.2">
      <c r="A7418" s="511">
        <v>42313</v>
      </c>
      <c r="B7418" s="512">
        <v>6</v>
      </c>
      <c r="H7418" s="504">
        <v>196.482</v>
      </c>
      <c r="O7418" s="511">
        <v>42678</v>
      </c>
      <c r="P7418" s="512">
        <v>6</v>
      </c>
      <c r="V7418" s="504">
        <v>192.631</v>
      </c>
      <c r="AC7418" s="511">
        <f t="shared" si="231"/>
        <v>43044.208333315393</v>
      </c>
      <c r="AD7418" s="512">
        <f t="shared" si="230"/>
        <v>6</v>
      </c>
      <c r="AJ7418" s="504">
        <v>184</v>
      </c>
    </row>
    <row r="7419" spans="1:36" x14ac:dyDescent="0.2">
      <c r="A7419" s="511">
        <v>42313</v>
      </c>
      <c r="B7419" s="512">
        <v>7</v>
      </c>
      <c r="H7419" s="504">
        <v>216.22399999999999</v>
      </c>
      <c r="O7419" s="511">
        <v>42678</v>
      </c>
      <c r="P7419" s="512">
        <v>7</v>
      </c>
      <c r="V7419" s="504">
        <v>215.221</v>
      </c>
      <c r="AC7419" s="511">
        <f t="shared" si="231"/>
        <v>43044.249999982057</v>
      </c>
      <c r="AD7419" s="512">
        <f t="shared" si="230"/>
        <v>7</v>
      </c>
      <c r="AJ7419" s="504">
        <v>193</v>
      </c>
    </row>
    <row r="7420" spans="1:36" x14ac:dyDescent="0.2">
      <c r="A7420" s="511">
        <v>42313</v>
      </c>
      <c r="B7420" s="512">
        <v>8</v>
      </c>
      <c r="H7420" s="504">
        <v>222.554</v>
      </c>
      <c r="O7420" s="511">
        <v>42678</v>
      </c>
      <c r="P7420" s="512">
        <v>8</v>
      </c>
      <c r="V7420" s="504">
        <v>228.65</v>
      </c>
      <c r="AC7420" s="511">
        <f t="shared" si="231"/>
        <v>43044.291666648722</v>
      </c>
      <c r="AD7420" s="512">
        <f t="shared" si="230"/>
        <v>8</v>
      </c>
      <c r="AJ7420" s="504">
        <v>199</v>
      </c>
    </row>
    <row r="7421" spans="1:36" x14ac:dyDescent="0.2">
      <c r="A7421" s="511">
        <v>42313</v>
      </c>
      <c r="B7421" s="512">
        <v>9</v>
      </c>
      <c r="H7421" s="504">
        <v>218.08799999999999</v>
      </c>
      <c r="O7421" s="511">
        <v>42678</v>
      </c>
      <c r="P7421" s="512">
        <v>9</v>
      </c>
      <c r="V7421" s="504">
        <v>222.03399999999999</v>
      </c>
      <c r="AC7421" s="511">
        <f t="shared" si="231"/>
        <v>43044.333333315386</v>
      </c>
      <c r="AD7421" s="512">
        <f t="shared" si="230"/>
        <v>9</v>
      </c>
      <c r="AJ7421" s="504">
        <v>201</v>
      </c>
    </row>
    <row r="7422" spans="1:36" x14ac:dyDescent="0.2">
      <c r="A7422" s="511">
        <v>42313</v>
      </c>
      <c r="B7422" s="512">
        <v>10</v>
      </c>
      <c r="H7422" s="504">
        <v>212.91</v>
      </c>
      <c r="O7422" s="511">
        <v>42678</v>
      </c>
      <c r="P7422" s="512">
        <v>10</v>
      </c>
      <c r="V7422" s="504">
        <v>219.74299999999999</v>
      </c>
      <c r="AC7422" s="511">
        <f t="shared" si="231"/>
        <v>43044.37499998205</v>
      </c>
      <c r="AD7422" s="512">
        <f t="shared" si="230"/>
        <v>10</v>
      </c>
      <c r="AJ7422" s="504">
        <v>205</v>
      </c>
    </row>
    <row r="7423" spans="1:36" x14ac:dyDescent="0.2">
      <c r="A7423" s="511">
        <v>42313</v>
      </c>
      <c r="B7423" s="512">
        <v>11</v>
      </c>
      <c r="H7423" s="504">
        <v>209.89699999999999</v>
      </c>
      <c r="O7423" s="511">
        <v>42678</v>
      </c>
      <c r="P7423" s="512">
        <v>11</v>
      </c>
      <c r="V7423" s="504">
        <v>216.02500000000001</v>
      </c>
      <c r="AC7423" s="511">
        <f t="shared" si="231"/>
        <v>43044.416666648714</v>
      </c>
      <c r="AD7423" s="512">
        <f t="shared" si="230"/>
        <v>11</v>
      </c>
      <c r="AJ7423" s="504">
        <v>207</v>
      </c>
    </row>
    <row r="7424" spans="1:36" x14ac:dyDescent="0.2">
      <c r="A7424" s="511">
        <v>42313</v>
      </c>
      <c r="B7424" s="512">
        <v>12</v>
      </c>
      <c r="H7424" s="504">
        <v>206.57</v>
      </c>
      <c r="O7424" s="511">
        <v>42678</v>
      </c>
      <c r="P7424" s="512">
        <v>12</v>
      </c>
      <c r="V7424" s="504">
        <v>214.82900000000001</v>
      </c>
      <c r="AC7424" s="511">
        <f t="shared" si="231"/>
        <v>43044.458333315379</v>
      </c>
      <c r="AD7424" s="512">
        <f t="shared" si="230"/>
        <v>12</v>
      </c>
      <c r="AJ7424" s="504">
        <v>207</v>
      </c>
    </row>
    <row r="7425" spans="1:36" x14ac:dyDescent="0.2">
      <c r="A7425" s="511">
        <v>42313</v>
      </c>
      <c r="B7425" s="512">
        <v>13</v>
      </c>
      <c r="H7425" s="504">
        <v>204.678</v>
      </c>
      <c r="O7425" s="511">
        <v>42678</v>
      </c>
      <c r="P7425" s="512">
        <v>13</v>
      </c>
      <c r="V7425" s="504">
        <v>213.346</v>
      </c>
      <c r="AC7425" s="511">
        <f t="shared" si="231"/>
        <v>43044.499999982043</v>
      </c>
      <c r="AD7425" s="512">
        <f t="shared" si="230"/>
        <v>13</v>
      </c>
      <c r="AJ7425" s="504">
        <v>207</v>
      </c>
    </row>
    <row r="7426" spans="1:36" x14ac:dyDescent="0.2">
      <c r="A7426" s="511">
        <v>42313</v>
      </c>
      <c r="B7426" s="512">
        <v>14</v>
      </c>
      <c r="H7426" s="504">
        <v>210.05199999999999</v>
      </c>
      <c r="O7426" s="511">
        <v>42678</v>
      </c>
      <c r="P7426" s="512">
        <v>14</v>
      </c>
      <c r="V7426" s="504">
        <v>216.203</v>
      </c>
      <c r="AC7426" s="511">
        <f t="shared" si="231"/>
        <v>43044.541666648707</v>
      </c>
      <c r="AD7426" s="512">
        <f t="shared" si="230"/>
        <v>14</v>
      </c>
      <c r="AJ7426" s="504">
        <v>209</v>
      </c>
    </row>
    <row r="7427" spans="1:36" x14ac:dyDescent="0.2">
      <c r="A7427" s="511">
        <v>42313</v>
      </c>
      <c r="B7427" s="512">
        <v>15</v>
      </c>
      <c r="H7427" s="504">
        <v>209.28200000000001</v>
      </c>
      <c r="O7427" s="511">
        <v>42678</v>
      </c>
      <c r="P7427" s="512">
        <v>15</v>
      </c>
      <c r="V7427" s="504">
        <v>218.47300000000001</v>
      </c>
      <c r="AC7427" s="511">
        <f t="shared" si="231"/>
        <v>43044.583333315371</v>
      </c>
      <c r="AD7427" s="512">
        <f t="shared" si="230"/>
        <v>15</v>
      </c>
      <c r="AJ7427" s="504">
        <v>210</v>
      </c>
    </row>
    <row r="7428" spans="1:36" x14ac:dyDescent="0.2">
      <c r="A7428" s="511">
        <v>42313</v>
      </c>
      <c r="B7428" s="512">
        <v>16</v>
      </c>
      <c r="H7428" s="504">
        <v>213.46</v>
      </c>
      <c r="O7428" s="511">
        <v>42678</v>
      </c>
      <c r="P7428" s="512">
        <v>16</v>
      </c>
      <c r="V7428" s="504">
        <v>219.054</v>
      </c>
      <c r="AC7428" s="511">
        <f t="shared" si="231"/>
        <v>43044.624999982036</v>
      </c>
      <c r="AD7428" s="512">
        <f t="shared" si="230"/>
        <v>16</v>
      </c>
      <c r="AJ7428" s="504">
        <v>211</v>
      </c>
    </row>
    <row r="7429" spans="1:36" x14ac:dyDescent="0.2">
      <c r="A7429" s="511">
        <v>42313</v>
      </c>
      <c r="B7429" s="512">
        <v>17</v>
      </c>
      <c r="H7429" s="504">
        <v>218.518</v>
      </c>
      <c r="O7429" s="511">
        <v>42678</v>
      </c>
      <c r="P7429" s="512">
        <v>17</v>
      </c>
      <c r="V7429" s="504">
        <v>220.14599999999999</v>
      </c>
      <c r="AC7429" s="511">
        <f t="shared" si="231"/>
        <v>43044.6666666487</v>
      </c>
      <c r="AD7429" s="512">
        <f t="shared" si="230"/>
        <v>17</v>
      </c>
      <c r="AJ7429" s="504">
        <v>214</v>
      </c>
    </row>
    <row r="7430" spans="1:36" x14ac:dyDescent="0.2">
      <c r="A7430" s="511">
        <v>42313</v>
      </c>
      <c r="B7430" s="512">
        <v>18</v>
      </c>
      <c r="H7430" s="504">
        <v>237.96100000000001</v>
      </c>
      <c r="O7430" s="511">
        <v>42678</v>
      </c>
      <c r="P7430" s="512">
        <v>18</v>
      </c>
      <c r="V7430" s="504">
        <v>221.733</v>
      </c>
      <c r="AC7430" s="511">
        <f t="shared" si="231"/>
        <v>43044.708333315364</v>
      </c>
      <c r="AD7430" s="512">
        <f t="shared" si="230"/>
        <v>18</v>
      </c>
      <c r="AJ7430" s="504">
        <v>234</v>
      </c>
    </row>
    <row r="7431" spans="1:36" x14ac:dyDescent="0.2">
      <c r="A7431" s="511">
        <v>42313</v>
      </c>
      <c r="B7431" s="512">
        <v>19</v>
      </c>
      <c r="H7431" s="504">
        <v>241.994</v>
      </c>
      <c r="O7431" s="511">
        <v>42678</v>
      </c>
      <c r="P7431" s="512">
        <v>19</v>
      </c>
      <c r="V7431" s="504">
        <v>233.33699999999999</v>
      </c>
      <c r="AC7431" s="511">
        <f t="shared" si="231"/>
        <v>43044.749999982028</v>
      </c>
      <c r="AD7431" s="512">
        <f t="shared" si="230"/>
        <v>19</v>
      </c>
      <c r="AJ7431" s="504">
        <v>252</v>
      </c>
    </row>
    <row r="7432" spans="1:36" x14ac:dyDescent="0.2">
      <c r="A7432" s="511">
        <v>42313</v>
      </c>
      <c r="B7432" s="512">
        <v>20</v>
      </c>
      <c r="H7432" s="504">
        <v>238.78200000000001</v>
      </c>
      <c r="O7432" s="511">
        <v>42678</v>
      </c>
      <c r="P7432" s="512">
        <v>20</v>
      </c>
      <c r="V7432" s="504">
        <v>229.85499999999999</v>
      </c>
      <c r="AC7432" s="511">
        <f t="shared" si="231"/>
        <v>43044.791666648693</v>
      </c>
      <c r="AD7432" s="512">
        <f t="shared" si="230"/>
        <v>20</v>
      </c>
      <c r="AJ7432" s="504">
        <v>251</v>
      </c>
    </row>
    <row r="7433" spans="1:36" x14ac:dyDescent="0.2">
      <c r="A7433" s="511">
        <v>42313</v>
      </c>
      <c r="B7433" s="512">
        <v>21</v>
      </c>
      <c r="H7433" s="504">
        <v>234.65299999999999</v>
      </c>
      <c r="O7433" s="511">
        <v>42678</v>
      </c>
      <c r="P7433" s="512">
        <v>21</v>
      </c>
      <c r="V7433" s="504">
        <v>224.833</v>
      </c>
      <c r="AC7433" s="511">
        <f t="shared" si="231"/>
        <v>43044.833333315357</v>
      </c>
      <c r="AD7433" s="512">
        <f t="shared" si="230"/>
        <v>21</v>
      </c>
      <c r="AJ7433" s="504">
        <v>244</v>
      </c>
    </row>
    <row r="7434" spans="1:36" x14ac:dyDescent="0.2">
      <c r="A7434" s="511">
        <v>42313</v>
      </c>
      <c r="B7434" s="512">
        <v>22</v>
      </c>
      <c r="H7434" s="504">
        <v>221.76</v>
      </c>
      <c r="O7434" s="511">
        <v>42678</v>
      </c>
      <c r="P7434" s="512">
        <v>22</v>
      </c>
      <c r="V7434" s="504">
        <v>218.39500000000001</v>
      </c>
      <c r="AC7434" s="511">
        <f t="shared" si="231"/>
        <v>43044.874999982021</v>
      </c>
      <c r="AD7434" s="512">
        <f t="shared" si="230"/>
        <v>22</v>
      </c>
      <c r="AJ7434" s="504">
        <v>228</v>
      </c>
    </row>
    <row r="7435" spans="1:36" x14ac:dyDescent="0.2">
      <c r="A7435" s="511">
        <v>42313</v>
      </c>
      <c r="B7435" s="512">
        <v>23</v>
      </c>
      <c r="H7435" s="504">
        <v>205.85499999999999</v>
      </c>
      <c r="O7435" s="511">
        <v>42678</v>
      </c>
      <c r="P7435" s="512">
        <v>23</v>
      </c>
      <c r="V7435" s="504">
        <v>203.88800000000001</v>
      </c>
      <c r="AC7435" s="511">
        <f t="shared" si="231"/>
        <v>43044.916666648685</v>
      </c>
      <c r="AD7435" s="512">
        <f t="shared" si="230"/>
        <v>23</v>
      </c>
      <c r="AJ7435" s="504">
        <v>207</v>
      </c>
    </row>
    <row r="7436" spans="1:36" x14ac:dyDescent="0.2">
      <c r="A7436" s="511">
        <v>42313</v>
      </c>
      <c r="B7436" s="512">
        <v>24</v>
      </c>
      <c r="H7436" s="504">
        <v>191.74</v>
      </c>
      <c r="O7436" s="511">
        <v>42678</v>
      </c>
      <c r="P7436" s="512">
        <v>24</v>
      </c>
      <c r="V7436" s="504">
        <v>189.518</v>
      </c>
      <c r="AC7436" s="511">
        <f t="shared" si="231"/>
        <v>43044.95833331535</v>
      </c>
      <c r="AD7436" s="512">
        <f t="shared" si="230"/>
        <v>24</v>
      </c>
      <c r="AJ7436" s="504">
        <v>192</v>
      </c>
    </row>
    <row r="7437" spans="1:36" x14ac:dyDescent="0.2">
      <c r="A7437" s="511">
        <v>42314</v>
      </c>
      <c r="B7437" s="512">
        <v>1</v>
      </c>
      <c r="H7437" s="504">
        <v>184.08099999999999</v>
      </c>
      <c r="O7437" s="511">
        <v>42679</v>
      </c>
      <c r="P7437" s="512">
        <v>1</v>
      </c>
      <c r="V7437" s="504">
        <v>180.16300000000001</v>
      </c>
      <c r="AC7437" s="511">
        <f t="shared" si="231"/>
        <v>43044.999999982014</v>
      </c>
      <c r="AD7437" s="512">
        <f t="shared" si="230"/>
        <v>1</v>
      </c>
      <c r="AJ7437" s="504">
        <v>183</v>
      </c>
    </row>
    <row r="7438" spans="1:36" x14ac:dyDescent="0.2">
      <c r="A7438" s="511">
        <v>42314</v>
      </c>
      <c r="B7438" s="512">
        <v>2</v>
      </c>
      <c r="H7438" s="504">
        <v>179.892</v>
      </c>
      <c r="O7438" s="511">
        <v>42679</v>
      </c>
      <c r="P7438" s="512">
        <v>2</v>
      </c>
      <c r="V7438" s="504">
        <v>173.06399999999999</v>
      </c>
      <c r="AC7438" s="511">
        <f t="shared" si="231"/>
        <v>43045.041666648678</v>
      </c>
      <c r="AD7438" s="512">
        <f t="shared" si="230"/>
        <v>2</v>
      </c>
      <c r="AJ7438" s="504">
        <v>178</v>
      </c>
    </row>
    <row r="7439" spans="1:36" x14ac:dyDescent="0.2">
      <c r="A7439" s="511">
        <v>42314</v>
      </c>
      <c r="B7439" s="512">
        <v>3</v>
      </c>
      <c r="H7439" s="504">
        <v>176.97300000000001</v>
      </c>
      <c r="O7439" s="511">
        <v>42679</v>
      </c>
      <c r="P7439" s="512">
        <v>3</v>
      </c>
      <c r="V7439" s="504">
        <v>168.99799999999999</v>
      </c>
      <c r="AC7439" s="511">
        <f t="shared" si="231"/>
        <v>43045.083333315342</v>
      </c>
      <c r="AD7439" s="512">
        <f t="shared" si="230"/>
        <v>3</v>
      </c>
      <c r="AJ7439" s="504">
        <v>176</v>
      </c>
    </row>
    <row r="7440" spans="1:36" x14ac:dyDescent="0.2">
      <c r="A7440" s="511">
        <v>42314</v>
      </c>
      <c r="B7440" s="512">
        <v>4</v>
      </c>
      <c r="H7440" s="504">
        <v>176.886</v>
      </c>
      <c r="O7440" s="511">
        <v>42679</v>
      </c>
      <c r="P7440" s="512">
        <v>4</v>
      </c>
      <c r="V7440" s="504">
        <v>167.06899999999999</v>
      </c>
      <c r="AC7440" s="511">
        <f t="shared" si="231"/>
        <v>43045.124999982007</v>
      </c>
      <c r="AD7440" s="512">
        <f t="shared" si="230"/>
        <v>4</v>
      </c>
      <c r="AJ7440" s="504">
        <v>176</v>
      </c>
    </row>
    <row r="7441" spans="1:36" x14ac:dyDescent="0.2">
      <c r="A7441" s="511">
        <v>42314</v>
      </c>
      <c r="B7441" s="512">
        <v>5</v>
      </c>
      <c r="H7441" s="504">
        <v>182.53100000000001</v>
      </c>
      <c r="O7441" s="511">
        <v>42679</v>
      </c>
      <c r="P7441" s="512">
        <v>5</v>
      </c>
      <c r="V7441" s="504">
        <v>169.02699999999999</v>
      </c>
      <c r="AC7441" s="511">
        <f t="shared" si="231"/>
        <v>43045.166666648671</v>
      </c>
      <c r="AD7441" s="512">
        <f t="shared" si="230"/>
        <v>5</v>
      </c>
      <c r="AJ7441" s="504">
        <v>180</v>
      </c>
    </row>
    <row r="7442" spans="1:36" x14ac:dyDescent="0.2">
      <c r="A7442" s="511">
        <v>42314</v>
      </c>
      <c r="B7442" s="512">
        <v>6</v>
      </c>
      <c r="H7442" s="504">
        <v>195.62700000000001</v>
      </c>
      <c r="O7442" s="511">
        <v>42679</v>
      </c>
      <c r="P7442" s="512">
        <v>6</v>
      </c>
      <c r="V7442" s="504">
        <v>172.18100000000001</v>
      </c>
      <c r="AC7442" s="511">
        <f t="shared" si="231"/>
        <v>43045.208333315335</v>
      </c>
      <c r="AD7442" s="512">
        <f t="shared" si="230"/>
        <v>6</v>
      </c>
      <c r="AJ7442" s="504">
        <v>188</v>
      </c>
    </row>
    <row r="7443" spans="1:36" x14ac:dyDescent="0.2">
      <c r="A7443" s="511">
        <v>42314</v>
      </c>
      <c r="B7443" s="512">
        <v>7</v>
      </c>
      <c r="H7443" s="504">
        <v>215.16399999999999</v>
      </c>
      <c r="O7443" s="511">
        <v>42679</v>
      </c>
      <c r="P7443" s="512">
        <v>7</v>
      </c>
      <c r="V7443" s="504">
        <v>181.167</v>
      </c>
      <c r="AC7443" s="511">
        <f t="shared" si="231"/>
        <v>43045.249999981999</v>
      </c>
      <c r="AD7443" s="512">
        <f t="shared" si="230"/>
        <v>7</v>
      </c>
      <c r="AJ7443" s="504">
        <v>205</v>
      </c>
    </row>
    <row r="7444" spans="1:36" x14ac:dyDescent="0.2">
      <c r="A7444" s="511">
        <v>42314</v>
      </c>
      <c r="B7444" s="512">
        <v>8</v>
      </c>
      <c r="H7444" s="504">
        <v>222.02500000000001</v>
      </c>
      <c r="O7444" s="511">
        <v>42679</v>
      </c>
      <c r="P7444" s="512">
        <v>8</v>
      </c>
      <c r="V7444" s="504">
        <v>188.71700000000001</v>
      </c>
      <c r="AC7444" s="511">
        <f t="shared" si="231"/>
        <v>43045.291666648664</v>
      </c>
      <c r="AD7444" s="512">
        <f t="shared" si="230"/>
        <v>8</v>
      </c>
      <c r="AJ7444" s="504">
        <v>226</v>
      </c>
    </row>
    <row r="7445" spans="1:36" x14ac:dyDescent="0.2">
      <c r="A7445" s="511">
        <v>42314</v>
      </c>
      <c r="B7445" s="512">
        <v>9</v>
      </c>
      <c r="H7445" s="504">
        <v>213.97200000000001</v>
      </c>
      <c r="O7445" s="511">
        <v>42679</v>
      </c>
      <c r="P7445" s="512">
        <v>9</v>
      </c>
      <c r="V7445" s="504">
        <v>192.21199999999999</v>
      </c>
      <c r="AC7445" s="511">
        <f t="shared" si="231"/>
        <v>43045.333333315328</v>
      </c>
      <c r="AD7445" s="512">
        <f t="shared" si="230"/>
        <v>9</v>
      </c>
      <c r="AJ7445" s="504">
        <v>233</v>
      </c>
    </row>
    <row r="7446" spans="1:36" x14ac:dyDescent="0.2">
      <c r="A7446" s="511">
        <v>42314</v>
      </c>
      <c r="B7446" s="512">
        <v>10</v>
      </c>
      <c r="H7446" s="504">
        <v>209.256</v>
      </c>
      <c r="O7446" s="511">
        <v>42679</v>
      </c>
      <c r="P7446" s="512">
        <v>10</v>
      </c>
      <c r="V7446" s="504">
        <v>196.11600000000001</v>
      </c>
      <c r="AC7446" s="511">
        <f t="shared" si="231"/>
        <v>43045.374999981992</v>
      </c>
      <c r="AD7446" s="512">
        <f t="shared" ref="AD7446:AD7509" si="232">B7446</f>
        <v>10</v>
      </c>
      <c r="AJ7446" s="504">
        <v>234</v>
      </c>
    </row>
    <row r="7447" spans="1:36" x14ac:dyDescent="0.2">
      <c r="A7447" s="511">
        <v>42314</v>
      </c>
      <c r="B7447" s="512">
        <v>11</v>
      </c>
      <c r="H7447" s="504">
        <v>207.148</v>
      </c>
      <c r="O7447" s="511">
        <v>42679</v>
      </c>
      <c r="P7447" s="512">
        <v>11</v>
      </c>
      <c r="V7447" s="504">
        <v>197.33099999999999</v>
      </c>
      <c r="AC7447" s="511">
        <f t="shared" ref="AC7447:AC7510" si="233">AC7446+1/24</f>
        <v>43045.416666648656</v>
      </c>
      <c r="AD7447" s="512">
        <f t="shared" si="232"/>
        <v>11</v>
      </c>
      <c r="AJ7447" s="504">
        <v>236</v>
      </c>
    </row>
    <row r="7448" spans="1:36" x14ac:dyDescent="0.2">
      <c r="A7448" s="511">
        <v>42314</v>
      </c>
      <c r="B7448" s="512">
        <v>12</v>
      </c>
      <c r="H7448" s="504">
        <v>206.065</v>
      </c>
      <c r="O7448" s="511">
        <v>42679</v>
      </c>
      <c r="P7448" s="512">
        <v>12</v>
      </c>
      <c r="V7448" s="504">
        <v>193.727</v>
      </c>
      <c r="AC7448" s="511">
        <f t="shared" si="233"/>
        <v>43045.45833331532</v>
      </c>
      <c r="AD7448" s="512">
        <f t="shared" si="232"/>
        <v>12</v>
      </c>
      <c r="AJ7448" s="504">
        <v>238</v>
      </c>
    </row>
    <row r="7449" spans="1:36" x14ac:dyDescent="0.2">
      <c r="A7449" s="511">
        <v>42314</v>
      </c>
      <c r="B7449" s="512">
        <v>13</v>
      </c>
      <c r="H7449" s="504">
        <v>203.75700000000001</v>
      </c>
      <c r="O7449" s="511">
        <v>42679</v>
      </c>
      <c r="P7449" s="512">
        <v>13</v>
      </c>
      <c r="V7449" s="504">
        <v>190.92500000000001</v>
      </c>
      <c r="AC7449" s="511">
        <f t="shared" si="233"/>
        <v>43045.499999981985</v>
      </c>
      <c r="AD7449" s="512">
        <f t="shared" si="232"/>
        <v>13</v>
      </c>
      <c r="AJ7449" s="504">
        <v>239</v>
      </c>
    </row>
    <row r="7450" spans="1:36" x14ac:dyDescent="0.2">
      <c r="A7450" s="511">
        <v>42314</v>
      </c>
      <c r="B7450" s="512">
        <v>14</v>
      </c>
      <c r="H7450" s="504">
        <v>205.29300000000001</v>
      </c>
      <c r="O7450" s="511">
        <v>42679</v>
      </c>
      <c r="P7450" s="512">
        <v>14</v>
      </c>
      <c r="V7450" s="504">
        <v>189.87299999999999</v>
      </c>
      <c r="AC7450" s="511">
        <f t="shared" si="233"/>
        <v>43045.541666648649</v>
      </c>
      <c r="AD7450" s="512">
        <f t="shared" si="232"/>
        <v>14</v>
      </c>
      <c r="AJ7450" s="504">
        <v>240</v>
      </c>
    </row>
    <row r="7451" spans="1:36" x14ac:dyDescent="0.2">
      <c r="A7451" s="511">
        <v>42314</v>
      </c>
      <c r="B7451" s="512">
        <v>15</v>
      </c>
      <c r="H7451" s="504">
        <v>204.91499999999999</v>
      </c>
      <c r="O7451" s="511">
        <v>42679</v>
      </c>
      <c r="P7451" s="512">
        <v>15</v>
      </c>
      <c r="V7451" s="504">
        <v>191.56800000000001</v>
      </c>
      <c r="AC7451" s="511">
        <f t="shared" si="233"/>
        <v>43045.583333315313</v>
      </c>
      <c r="AD7451" s="512">
        <f t="shared" si="232"/>
        <v>15</v>
      </c>
      <c r="AJ7451" s="504">
        <v>241</v>
      </c>
    </row>
    <row r="7452" spans="1:36" x14ac:dyDescent="0.2">
      <c r="A7452" s="511">
        <v>42314</v>
      </c>
      <c r="B7452" s="512">
        <v>16</v>
      </c>
      <c r="H7452" s="504">
        <v>206.77099999999999</v>
      </c>
      <c r="O7452" s="511">
        <v>42679</v>
      </c>
      <c r="P7452" s="512">
        <v>16</v>
      </c>
      <c r="V7452" s="504">
        <v>195.85300000000001</v>
      </c>
      <c r="AC7452" s="511">
        <f t="shared" si="233"/>
        <v>43045.624999981977</v>
      </c>
      <c r="AD7452" s="512">
        <f t="shared" si="232"/>
        <v>16</v>
      </c>
      <c r="AJ7452" s="504">
        <v>241</v>
      </c>
    </row>
    <row r="7453" spans="1:36" x14ac:dyDescent="0.2">
      <c r="A7453" s="511">
        <v>42314</v>
      </c>
      <c r="B7453" s="512">
        <v>17</v>
      </c>
      <c r="H7453" s="504">
        <v>212.03800000000001</v>
      </c>
      <c r="O7453" s="511">
        <v>42679</v>
      </c>
      <c r="P7453" s="512">
        <v>17</v>
      </c>
      <c r="V7453" s="504">
        <v>201.00700000000001</v>
      </c>
      <c r="AC7453" s="511">
        <f t="shared" si="233"/>
        <v>43045.666666648642</v>
      </c>
      <c r="AD7453" s="512">
        <f t="shared" si="232"/>
        <v>17</v>
      </c>
      <c r="AJ7453" s="504">
        <v>244</v>
      </c>
    </row>
    <row r="7454" spans="1:36" x14ac:dyDescent="0.2">
      <c r="A7454" s="511">
        <v>42314</v>
      </c>
      <c r="B7454" s="512">
        <v>18</v>
      </c>
      <c r="H7454" s="504">
        <v>231.63800000000001</v>
      </c>
      <c r="O7454" s="511">
        <v>42679</v>
      </c>
      <c r="P7454" s="512">
        <v>18</v>
      </c>
      <c r="V7454" s="504">
        <v>204.56200000000001</v>
      </c>
      <c r="AC7454" s="511">
        <f t="shared" si="233"/>
        <v>43045.708333315306</v>
      </c>
      <c r="AD7454" s="512">
        <f t="shared" si="232"/>
        <v>18</v>
      </c>
      <c r="AJ7454" s="504">
        <v>259</v>
      </c>
    </row>
    <row r="7455" spans="1:36" x14ac:dyDescent="0.2">
      <c r="A7455" s="511">
        <v>42314</v>
      </c>
      <c r="B7455" s="512">
        <v>19</v>
      </c>
      <c r="H7455" s="504">
        <v>233.43100000000001</v>
      </c>
      <c r="O7455" s="511">
        <v>42679</v>
      </c>
      <c r="P7455" s="512">
        <v>19</v>
      </c>
      <c r="V7455" s="504">
        <v>217.81399999999999</v>
      </c>
      <c r="AC7455" s="511">
        <f t="shared" si="233"/>
        <v>43045.74999998197</v>
      </c>
      <c r="AD7455" s="512">
        <f t="shared" si="232"/>
        <v>19</v>
      </c>
      <c r="AJ7455" s="504">
        <v>273</v>
      </c>
    </row>
    <row r="7456" spans="1:36" x14ac:dyDescent="0.2">
      <c r="A7456" s="511">
        <v>42314</v>
      </c>
      <c r="B7456" s="512">
        <v>20</v>
      </c>
      <c r="H7456" s="504">
        <v>228.702</v>
      </c>
      <c r="O7456" s="511">
        <v>42679</v>
      </c>
      <c r="P7456" s="512">
        <v>20</v>
      </c>
      <c r="V7456" s="504">
        <v>216.65</v>
      </c>
      <c r="AC7456" s="511">
        <f t="shared" si="233"/>
        <v>43045.791666648634</v>
      </c>
      <c r="AD7456" s="512">
        <f t="shared" si="232"/>
        <v>20</v>
      </c>
      <c r="AJ7456" s="504">
        <v>271</v>
      </c>
    </row>
    <row r="7457" spans="1:36" x14ac:dyDescent="0.2">
      <c r="A7457" s="511">
        <v>42314</v>
      </c>
      <c r="B7457" s="512">
        <v>21</v>
      </c>
      <c r="H7457" s="504">
        <v>223.50700000000001</v>
      </c>
      <c r="O7457" s="511">
        <v>42679</v>
      </c>
      <c r="P7457" s="512">
        <v>21</v>
      </c>
      <c r="V7457" s="504">
        <v>212.661</v>
      </c>
      <c r="AC7457" s="511">
        <f t="shared" si="233"/>
        <v>43045.833333315299</v>
      </c>
      <c r="AD7457" s="512">
        <f t="shared" si="232"/>
        <v>21</v>
      </c>
      <c r="AJ7457" s="504">
        <v>264</v>
      </c>
    </row>
    <row r="7458" spans="1:36" x14ac:dyDescent="0.2">
      <c r="A7458" s="511">
        <v>42314</v>
      </c>
      <c r="B7458" s="512">
        <v>22</v>
      </c>
      <c r="H7458" s="504">
        <v>214.41300000000001</v>
      </c>
      <c r="O7458" s="511">
        <v>42679</v>
      </c>
      <c r="P7458" s="512">
        <v>22</v>
      </c>
      <c r="V7458" s="504">
        <v>205.94200000000001</v>
      </c>
      <c r="AC7458" s="511">
        <f t="shared" si="233"/>
        <v>43045.874999981963</v>
      </c>
      <c r="AD7458" s="512">
        <f t="shared" si="232"/>
        <v>22</v>
      </c>
      <c r="AJ7458" s="504">
        <v>249</v>
      </c>
    </row>
    <row r="7459" spans="1:36" x14ac:dyDescent="0.2">
      <c r="A7459" s="511">
        <v>42314</v>
      </c>
      <c r="B7459" s="512">
        <v>23</v>
      </c>
      <c r="H7459" s="504">
        <v>202.465</v>
      </c>
      <c r="O7459" s="511">
        <v>42679</v>
      </c>
      <c r="P7459" s="512">
        <v>23</v>
      </c>
      <c r="V7459" s="504">
        <v>194.24799999999999</v>
      </c>
      <c r="AC7459" s="511">
        <f t="shared" si="233"/>
        <v>43045.916666648627</v>
      </c>
      <c r="AD7459" s="512">
        <f t="shared" si="232"/>
        <v>23</v>
      </c>
      <c r="AJ7459" s="504">
        <v>227</v>
      </c>
    </row>
    <row r="7460" spans="1:36" x14ac:dyDescent="0.2">
      <c r="A7460" s="511">
        <v>42314</v>
      </c>
      <c r="B7460" s="512">
        <v>24</v>
      </c>
      <c r="H7460" s="504">
        <v>190.28700000000001</v>
      </c>
      <c r="O7460" s="511">
        <v>42679</v>
      </c>
      <c r="P7460" s="512">
        <v>24</v>
      </c>
      <c r="V7460" s="504">
        <v>180.30600000000001</v>
      </c>
      <c r="AC7460" s="511">
        <f t="shared" si="233"/>
        <v>43045.958333315291</v>
      </c>
      <c r="AD7460" s="512">
        <f t="shared" si="232"/>
        <v>24</v>
      </c>
      <c r="AJ7460" s="504">
        <v>206</v>
      </c>
    </row>
    <row r="7461" spans="1:36" x14ac:dyDescent="0.2">
      <c r="A7461" s="511">
        <v>42315</v>
      </c>
      <c r="B7461" s="512">
        <v>1</v>
      </c>
      <c r="H7461" s="504">
        <v>182.21</v>
      </c>
      <c r="O7461" s="511">
        <v>42680</v>
      </c>
      <c r="P7461" s="512">
        <v>1</v>
      </c>
      <c r="V7461" s="504">
        <v>170.89699999999999</v>
      </c>
      <c r="AC7461" s="511">
        <f t="shared" si="233"/>
        <v>43045.999999981956</v>
      </c>
      <c r="AD7461" s="512">
        <f t="shared" si="232"/>
        <v>1</v>
      </c>
      <c r="AJ7461" s="504">
        <v>193</v>
      </c>
    </row>
    <row r="7462" spans="1:36" x14ac:dyDescent="0.2">
      <c r="A7462" s="511">
        <v>42315</v>
      </c>
      <c r="B7462" s="512">
        <v>2</v>
      </c>
      <c r="H7462" s="504">
        <v>177.35400000000001</v>
      </c>
      <c r="O7462" s="511">
        <v>42680</v>
      </c>
      <c r="P7462" s="512">
        <v>2</v>
      </c>
      <c r="V7462" s="504">
        <v>325.17599999999999</v>
      </c>
      <c r="AC7462" s="511">
        <f t="shared" si="233"/>
        <v>43046.04166664862</v>
      </c>
      <c r="AD7462" s="512">
        <f t="shared" si="232"/>
        <v>2</v>
      </c>
      <c r="AJ7462" s="504">
        <v>186</v>
      </c>
    </row>
    <row r="7463" spans="1:36" x14ac:dyDescent="0.2">
      <c r="A7463" s="511">
        <v>42315</v>
      </c>
      <c r="B7463" s="512">
        <v>3</v>
      </c>
      <c r="H7463" s="504">
        <v>174.16</v>
      </c>
      <c r="O7463" s="511">
        <v>42680</v>
      </c>
      <c r="P7463" s="512">
        <v>3</v>
      </c>
      <c r="V7463" s="504">
        <v>156.893</v>
      </c>
      <c r="AC7463" s="511">
        <f t="shared" si="233"/>
        <v>43046.083333315284</v>
      </c>
      <c r="AD7463" s="512">
        <f t="shared" si="232"/>
        <v>3</v>
      </c>
      <c r="AJ7463" s="504">
        <v>183</v>
      </c>
    </row>
    <row r="7464" spans="1:36" x14ac:dyDescent="0.2">
      <c r="A7464" s="511">
        <v>42315</v>
      </c>
      <c r="B7464" s="512">
        <v>4</v>
      </c>
      <c r="H7464" s="504">
        <v>173.791</v>
      </c>
      <c r="O7464" s="511">
        <v>42680</v>
      </c>
      <c r="P7464" s="512">
        <v>4</v>
      </c>
      <c r="V7464" s="504">
        <v>155.87799999999999</v>
      </c>
      <c r="AC7464" s="511">
        <f t="shared" si="233"/>
        <v>43046.124999981948</v>
      </c>
      <c r="AD7464" s="512">
        <f t="shared" si="232"/>
        <v>4</v>
      </c>
      <c r="AJ7464" s="504">
        <v>182</v>
      </c>
    </row>
    <row r="7465" spans="1:36" x14ac:dyDescent="0.2">
      <c r="A7465" s="511">
        <v>42315</v>
      </c>
      <c r="B7465" s="512">
        <v>5</v>
      </c>
      <c r="H7465" s="504">
        <v>173.589</v>
      </c>
      <c r="O7465" s="511">
        <v>42680</v>
      </c>
      <c r="P7465" s="512">
        <v>5</v>
      </c>
      <c r="V7465" s="504">
        <v>159.57300000000001</v>
      </c>
      <c r="AC7465" s="511">
        <f t="shared" si="233"/>
        <v>43046.166666648613</v>
      </c>
      <c r="AD7465" s="512">
        <f t="shared" si="232"/>
        <v>5</v>
      </c>
      <c r="AJ7465" s="504">
        <v>184</v>
      </c>
    </row>
    <row r="7466" spans="1:36" x14ac:dyDescent="0.2">
      <c r="A7466" s="511">
        <v>42315</v>
      </c>
      <c r="B7466" s="512">
        <v>6</v>
      </c>
      <c r="H7466" s="504">
        <v>178.96299999999999</v>
      </c>
      <c r="O7466" s="511">
        <v>42680</v>
      </c>
      <c r="P7466" s="512">
        <v>6</v>
      </c>
      <c r="V7466" s="504">
        <v>162.756</v>
      </c>
      <c r="AC7466" s="511">
        <f t="shared" si="233"/>
        <v>43046.208333315277</v>
      </c>
      <c r="AD7466" s="512">
        <f t="shared" si="232"/>
        <v>6</v>
      </c>
      <c r="AJ7466" s="504">
        <v>191</v>
      </c>
    </row>
    <row r="7467" spans="1:36" x14ac:dyDescent="0.2">
      <c r="A7467" s="511">
        <v>42315</v>
      </c>
      <c r="B7467" s="512">
        <v>7</v>
      </c>
      <c r="H7467" s="504">
        <v>183.37200000000001</v>
      </c>
      <c r="O7467" s="511">
        <v>42680</v>
      </c>
      <c r="P7467" s="512">
        <v>7</v>
      </c>
      <c r="V7467" s="504">
        <v>168.86500000000001</v>
      </c>
      <c r="AC7467" s="511">
        <f t="shared" si="233"/>
        <v>43046.249999981941</v>
      </c>
      <c r="AD7467" s="512">
        <f t="shared" si="232"/>
        <v>7</v>
      </c>
      <c r="AJ7467" s="504">
        <v>205</v>
      </c>
    </row>
    <row r="7468" spans="1:36" x14ac:dyDescent="0.2">
      <c r="A7468" s="511">
        <v>42315</v>
      </c>
      <c r="B7468" s="512">
        <v>8</v>
      </c>
      <c r="H7468" s="504">
        <v>184.929</v>
      </c>
      <c r="O7468" s="511">
        <v>42680</v>
      </c>
      <c r="P7468" s="512">
        <v>8</v>
      </c>
      <c r="V7468" s="504">
        <v>172.19800000000001</v>
      </c>
      <c r="AC7468" s="511">
        <f t="shared" si="233"/>
        <v>43046.291666648605</v>
      </c>
      <c r="AD7468" s="512">
        <f t="shared" si="232"/>
        <v>8</v>
      </c>
      <c r="AJ7468" s="504">
        <v>223</v>
      </c>
    </row>
    <row r="7469" spans="1:36" x14ac:dyDescent="0.2">
      <c r="A7469" s="511">
        <v>42315</v>
      </c>
      <c r="B7469" s="512">
        <v>9</v>
      </c>
      <c r="H7469" s="504">
        <v>185.892</v>
      </c>
      <c r="O7469" s="511">
        <v>42680</v>
      </c>
      <c r="P7469" s="512">
        <v>9</v>
      </c>
      <c r="V7469" s="504">
        <v>179.83600000000001</v>
      </c>
      <c r="AC7469" s="511">
        <f t="shared" si="233"/>
        <v>43046.33333331527</v>
      </c>
      <c r="AD7469" s="512">
        <f t="shared" si="232"/>
        <v>9</v>
      </c>
      <c r="AJ7469" s="504">
        <v>229</v>
      </c>
    </row>
    <row r="7470" spans="1:36" x14ac:dyDescent="0.2">
      <c r="A7470" s="511">
        <v>42315</v>
      </c>
      <c r="B7470" s="512">
        <v>10</v>
      </c>
      <c r="H7470" s="504">
        <v>185.995</v>
      </c>
      <c r="O7470" s="511">
        <v>42680</v>
      </c>
      <c r="P7470" s="512">
        <v>10</v>
      </c>
      <c r="V7470" s="504">
        <v>182.72399999999999</v>
      </c>
      <c r="AC7470" s="511">
        <f t="shared" si="233"/>
        <v>43046.374999981934</v>
      </c>
      <c r="AD7470" s="512">
        <f t="shared" si="232"/>
        <v>10</v>
      </c>
      <c r="AJ7470" s="504">
        <v>228</v>
      </c>
    </row>
    <row r="7471" spans="1:36" x14ac:dyDescent="0.2">
      <c r="A7471" s="511">
        <v>42315</v>
      </c>
      <c r="B7471" s="512">
        <v>11</v>
      </c>
      <c r="H7471" s="504">
        <v>185.423</v>
      </c>
      <c r="O7471" s="511">
        <v>42680</v>
      </c>
      <c r="P7471" s="512">
        <v>11</v>
      </c>
      <c r="V7471" s="504">
        <v>184.01</v>
      </c>
      <c r="AC7471" s="511">
        <f t="shared" si="233"/>
        <v>43046.416666648598</v>
      </c>
      <c r="AD7471" s="512">
        <f t="shared" si="232"/>
        <v>11</v>
      </c>
      <c r="AJ7471" s="504">
        <v>230</v>
      </c>
    </row>
    <row r="7472" spans="1:36" x14ac:dyDescent="0.2">
      <c r="A7472" s="511">
        <v>42315</v>
      </c>
      <c r="B7472" s="512">
        <v>12</v>
      </c>
      <c r="H7472" s="504">
        <v>185.68100000000001</v>
      </c>
      <c r="O7472" s="511">
        <v>42680</v>
      </c>
      <c r="P7472" s="512">
        <v>12</v>
      </c>
      <c r="V7472" s="504">
        <v>185.77099999999999</v>
      </c>
      <c r="AC7472" s="511">
        <f t="shared" si="233"/>
        <v>43046.458333315262</v>
      </c>
      <c r="AD7472" s="512">
        <f t="shared" si="232"/>
        <v>12</v>
      </c>
      <c r="AJ7472" s="504">
        <v>231</v>
      </c>
    </row>
    <row r="7473" spans="1:36" x14ac:dyDescent="0.2">
      <c r="A7473" s="511">
        <v>42315</v>
      </c>
      <c r="B7473" s="512">
        <v>13</v>
      </c>
      <c r="H7473" s="504">
        <v>182.72499999999999</v>
      </c>
      <c r="O7473" s="511">
        <v>42680</v>
      </c>
      <c r="P7473" s="512">
        <v>13</v>
      </c>
      <c r="V7473" s="504">
        <v>186.69300000000001</v>
      </c>
      <c r="AC7473" s="511">
        <f t="shared" si="233"/>
        <v>43046.499999981927</v>
      </c>
      <c r="AD7473" s="512">
        <f t="shared" si="232"/>
        <v>13</v>
      </c>
      <c r="AJ7473" s="504">
        <v>231</v>
      </c>
    </row>
    <row r="7474" spans="1:36" x14ac:dyDescent="0.2">
      <c r="A7474" s="511">
        <v>42315</v>
      </c>
      <c r="B7474" s="512">
        <v>14</v>
      </c>
      <c r="H7474" s="504">
        <v>183.536</v>
      </c>
      <c r="O7474" s="511">
        <v>42680</v>
      </c>
      <c r="P7474" s="512">
        <v>14</v>
      </c>
      <c r="V7474" s="504">
        <v>187.262</v>
      </c>
      <c r="AC7474" s="511">
        <f t="shared" si="233"/>
        <v>43046.541666648591</v>
      </c>
      <c r="AD7474" s="512">
        <f t="shared" si="232"/>
        <v>14</v>
      </c>
      <c r="AJ7474" s="504">
        <v>234</v>
      </c>
    </row>
    <row r="7475" spans="1:36" x14ac:dyDescent="0.2">
      <c r="A7475" s="511">
        <v>42315</v>
      </c>
      <c r="B7475" s="512">
        <v>15</v>
      </c>
      <c r="H7475" s="504">
        <v>185.58099999999999</v>
      </c>
      <c r="O7475" s="511">
        <v>42680</v>
      </c>
      <c r="P7475" s="512">
        <v>15</v>
      </c>
      <c r="V7475" s="504">
        <v>188.61</v>
      </c>
      <c r="AC7475" s="511">
        <f t="shared" si="233"/>
        <v>43046.583333315255</v>
      </c>
      <c r="AD7475" s="512">
        <f t="shared" si="232"/>
        <v>15</v>
      </c>
      <c r="AJ7475" s="504">
        <v>238</v>
      </c>
    </row>
    <row r="7476" spans="1:36" x14ac:dyDescent="0.2">
      <c r="A7476" s="511">
        <v>42315</v>
      </c>
      <c r="B7476" s="512">
        <v>16</v>
      </c>
      <c r="H7476" s="504">
        <v>188.56100000000001</v>
      </c>
      <c r="O7476" s="511">
        <v>42680</v>
      </c>
      <c r="P7476" s="512">
        <v>16</v>
      </c>
      <c r="V7476" s="504">
        <v>193.797</v>
      </c>
      <c r="AC7476" s="511">
        <f t="shared" si="233"/>
        <v>43046.624999981919</v>
      </c>
      <c r="AD7476" s="512">
        <f t="shared" si="232"/>
        <v>16</v>
      </c>
      <c r="AJ7476" s="504">
        <v>238</v>
      </c>
    </row>
    <row r="7477" spans="1:36" x14ac:dyDescent="0.2">
      <c r="A7477" s="511">
        <v>42315</v>
      </c>
      <c r="B7477" s="512">
        <v>17</v>
      </c>
      <c r="H7477" s="504">
        <v>194.97</v>
      </c>
      <c r="O7477" s="511">
        <v>42680</v>
      </c>
      <c r="P7477" s="512">
        <v>17</v>
      </c>
      <c r="V7477" s="504">
        <v>201.93299999999999</v>
      </c>
      <c r="AC7477" s="511">
        <f t="shared" si="233"/>
        <v>43046.666666648583</v>
      </c>
      <c r="AD7477" s="512">
        <f t="shared" si="232"/>
        <v>17</v>
      </c>
      <c r="AJ7477" s="504">
        <v>242</v>
      </c>
    </row>
    <row r="7478" spans="1:36" x14ac:dyDescent="0.2">
      <c r="A7478" s="511">
        <v>42315</v>
      </c>
      <c r="B7478" s="512">
        <v>18</v>
      </c>
      <c r="H7478" s="504">
        <v>213.542</v>
      </c>
      <c r="O7478" s="511">
        <v>42680</v>
      </c>
      <c r="P7478" s="512">
        <v>18</v>
      </c>
      <c r="V7478" s="504">
        <v>221.53800000000001</v>
      </c>
      <c r="AC7478" s="511">
        <f t="shared" si="233"/>
        <v>43046.708333315248</v>
      </c>
      <c r="AD7478" s="512">
        <f t="shared" si="232"/>
        <v>18</v>
      </c>
      <c r="AJ7478" s="504">
        <v>255</v>
      </c>
    </row>
    <row r="7479" spans="1:36" x14ac:dyDescent="0.2">
      <c r="A7479" s="511">
        <v>42315</v>
      </c>
      <c r="B7479" s="512">
        <v>19</v>
      </c>
      <c r="H7479" s="504">
        <v>214.327</v>
      </c>
      <c r="O7479" s="511">
        <v>42680</v>
      </c>
      <c r="P7479" s="512">
        <v>19</v>
      </c>
      <c r="V7479" s="504">
        <v>222.53800000000001</v>
      </c>
      <c r="AC7479" s="511">
        <f t="shared" si="233"/>
        <v>43046.749999981912</v>
      </c>
      <c r="AD7479" s="512">
        <f t="shared" si="232"/>
        <v>19</v>
      </c>
      <c r="AJ7479" s="504">
        <v>268</v>
      </c>
    </row>
    <row r="7480" spans="1:36" x14ac:dyDescent="0.2">
      <c r="A7480" s="511">
        <v>42315</v>
      </c>
      <c r="B7480" s="512">
        <v>20</v>
      </c>
      <c r="H7480" s="504">
        <v>209.96600000000001</v>
      </c>
      <c r="O7480" s="511">
        <v>42680</v>
      </c>
      <c r="P7480" s="512">
        <v>20</v>
      </c>
      <c r="V7480" s="504">
        <v>220.4</v>
      </c>
      <c r="AC7480" s="511">
        <f t="shared" si="233"/>
        <v>43046.791666648576</v>
      </c>
      <c r="AD7480" s="512">
        <f t="shared" si="232"/>
        <v>20</v>
      </c>
      <c r="AJ7480" s="504">
        <v>266</v>
      </c>
    </row>
    <row r="7481" spans="1:36" x14ac:dyDescent="0.2">
      <c r="A7481" s="511">
        <v>42315</v>
      </c>
      <c r="B7481" s="512">
        <v>21</v>
      </c>
      <c r="H7481" s="504">
        <v>207.15</v>
      </c>
      <c r="O7481" s="511">
        <v>42680</v>
      </c>
      <c r="P7481" s="512">
        <v>21</v>
      </c>
      <c r="V7481" s="504">
        <v>214.09</v>
      </c>
      <c r="AC7481" s="511">
        <f t="shared" si="233"/>
        <v>43046.83333331524</v>
      </c>
      <c r="AD7481" s="512">
        <f t="shared" si="232"/>
        <v>21</v>
      </c>
      <c r="AJ7481" s="504">
        <v>258</v>
      </c>
    </row>
    <row r="7482" spans="1:36" x14ac:dyDescent="0.2">
      <c r="A7482" s="511">
        <v>42315</v>
      </c>
      <c r="B7482" s="512">
        <v>22</v>
      </c>
      <c r="H7482" s="504">
        <v>199.01599999999999</v>
      </c>
      <c r="O7482" s="511">
        <v>42680</v>
      </c>
      <c r="P7482" s="512">
        <v>22</v>
      </c>
      <c r="V7482" s="504">
        <v>203.126</v>
      </c>
      <c r="AC7482" s="511">
        <f t="shared" si="233"/>
        <v>43046.874999981905</v>
      </c>
      <c r="AD7482" s="512">
        <f t="shared" si="232"/>
        <v>22</v>
      </c>
      <c r="AJ7482" s="504">
        <v>244</v>
      </c>
    </row>
    <row r="7483" spans="1:36" x14ac:dyDescent="0.2">
      <c r="A7483" s="511">
        <v>42315</v>
      </c>
      <c r="B7483" s="512">
        <v>23</v>
      </c>
      <c r="H7483" s="504">
        <v>188.12299999999999</v>
      </c>
      <c r="O7483" s="511">
        <v>42680</v>
      </c>
      <c r="P7483" s="512">
        <v>23</v>
      </c>
      <c r="V7483" s="504">
        <v>188.59299999999999</v>
      </c>
      <c r="AC7483" s="511">
        <f t="shared" si="233"/>
        <v>43046.916666648569</v>
      </c>
      <c r="AD7483" s="512">
        <f t="shared" si="232"/>
        <v>23</v>
      </c>
      <c r="AJ7483" s="504">
        <v>223</v>
      </c>
    </row>
    <row r="7484" spans="1:36" x14ac:dyDescent="0.2">
      <c r="A7484" s="511">
        <v>42315</v>
      </c>
      <c r="B7484" s="512">
        <v>24</v>
      </c>
      <c r="H7484" s="504">
        <v>177.78399999999999</v>
      </c>
      <c r="O7484" s="511">
        <v>42680</v>
      </c>
      <c r="P7484" s="512">
        <v>24</v>
      </c>
      <c r="V7484" s="504">
        <v>177.54300000000001</v>
      </c>
      <c r="AC7484" s="511">
        <f t="shared" si="233"/>
        <v>43046.958333315233</v>
      </c>
      <c r="AD7484" s="512">
        <f t="shared" si="232"/>
        <v>24</v>
      </c>
      <c r="AJ7484" s="504">
        <v>204</v>
      </c>
    </row>
    <row r="7485" spans="1:36" x14ac:dyDescent="0.2">
      <c r="A7485" s="511">
        <v>42316</v>
      </c>
      <c r="B7485" s="512">
        <v>1</v>
      </c>
      <c r="H7485" s="504">
        <v>169</v>
      </c>
      <c r="O7485" s="511">
        <v>42681</v>
      </c>
      <c r="P7485" s="512">
        <v>1</v>
      </c>
      <c r="V7485" s="504">
        <v>171.697</v>
      </c>
      <c r="AC7485" s="511">
        <f t="shared" si="233"/>
        <v>43046.999999981897</v>
      </c>
      <c r="AD7485" s="512">
        <f t="shared" si="232"/>
        <v>1</v>
      </c>
      <c r="AJ7485" s="504">
        <v>192</v>
      </c>
    </row>
    <row r="7486" spans="1:36" x14ac:dyDescent="0.2">
      <c r="A7486" s="511">
        <v>42316</v>
      </c>
      <c r="B7486" s="512">
        <v>2</v>
      </c>
      <c r="H7486" s="504">
        <v>164.779</v>
      </c>
      <c r="O7486" s="511">
        <v>42681</v>
      </c>
      <c r="P7486" s="512">
        <v>2</v>
      </c>
      <c r="V7486" s="504">
        <v>168.22399999999999</v>
      </c>
      <c r="AC7486" s="511">
        <f t="shared" si="233"/>
        <v>43047.041666648562</v>
      </c>
      <c r="AD7486" s="512">
        <f t="shared" si="232"/>
        <v>2</v>
      </c>
      <c r="AJ7486" s="504">
        <v>185</v>
      </c>
    </row>
    <row r="7487" spans="1:36" x14ac:dyDescent="0.2">
      <c r="A7487" s="511">
        <v>42316</v>
      </c>
      <c r="B7487" s="512">
        <v>3</v>
      </c>
      <c r="H7487" s="504">
        <v>162.30600000000001</v>
      </c>
      <c r="O7487" s="511">
        <v>42681</v>
      </c>
      <c r="P7487" s="512">
        <v>3</v>
      </c>
      <c r="V7487" s="504">
        <v>166.227</v>
      </c>
      <c r="AC7487" s="511">
        <f t="shared" si="233"/>
        <v>43047.083333315226</v>
      </c>
      <c r="AD7487" s="512">
        <f t="shared" si="232"/>
        <v>3</v>
      </c>
      <c r="AJ7487" s="504">
        <v>182</v>
      </c>
    </row>
    <row r="7488" spans="1:36" x14ac:dyDescent="0.2">
      <c r="A7488" s="511">
        <v>42316</v>
      </c>
      <c r="B7488" s="512">
        <v>4</v>
      </c>
      <c r="H7488" s="504">
        <v>161.55799999999999</v>
      </c>
      <c r="O7488" s="511">
        <v>42681</v>
      </c>
      <c r="P7488" s="512">
        <v>4</v>
      </c>
      <c r="V7488" s="504">
        <v>166.23699999999999</v>
      </c>
      <c r="AC7488" s="511">
        <f t="shared" si="233"/>
        <v>43047.12499998189</v>
      </c>
      <c r="AD7488" s="512">
        <f t="shared" si="232"/>
        <v>4</v>
      </c>
      <c r="AJ7488" s="504">
        <v>180</v>
      </c>
    </row>
    <row r="7489" spans="1:36" x14ac:dyDescent="0.2">
      <c r="A7489" s="511">
        <v>42316</v>
      </c>
      <c r="B7489" s="512">
        <v>5</v>
      </c>
      <c r="H7489" s="504">
        <v>162.523</v>
      </c>
      <c r="O7489" s="511">
        <v>42681</v>
      </c>
      <c r="P7489" s="512">
        <v>5</v>
      </c>
      <c r="V7489" s="504">
        <v>172.48</v>
      </c>
      <c r="AC7489" s="511">
        <f t="shared" si="233"/>
        <v>43047.166666648554</v>
      </c>
      <c r="AD7489" s="512">
        <f t="shared" si="232"/>
        <v>5</v>
      </c>
      <c r="AJ7489" s="504">
        <v>181</v>
      </c>
    </row>
    <row r="7490" spans="1:36" x14ac:dyDescent="0.2">
      <c r="A7490" s="511">
        <v>42316</v>
      </c>
      <c r="B7490" s="512">
        <v>6</v>
      </c>
      <c r="H7490" s="504">
        <v>166.078</v>
      </c>
      <c r="O7490" s="511">
        <v>42681</v>
      </c>
      <c r="P7490" s="512">
        <v>6</v>
      </c>
      <c r="V7490" s="504">
        <v>188.83799999999999</v>
      </c>
      <c r="AC7490" s="511">
        <f t="shared" si="233"/>
        <v>43047.208333315219</v>
      </c>
      <c r="AD7490" s="512">
        <f t="shared" si="232"/>
        <v>6</v>
      </c>
      <c r="AJ7490" s="504">
        <v>186</v>
      </c>
    </row>
    <row r="7491" spans="1:36" x14ac:dyDescent="0.2">
      <c r="A7491" s="511">
        <v>42316</v>
      </c>
      <c r="B7491" s="512">
        <v>7</v>
      </c>
      <c r="H7491" s="504">
        <v>169.381</v>
      </c>
      <c r="O7491" s="511">
        <v>42681</v>
      </c>
      <c r="P7491" s="512">
        <v>7</v>
      </c>
      <c r="V7491" s="504">
        <v>207.798</v>
      </c>
      <c r="AC7491" s="511">
        <f t="shared" si="233"/>
        <v>43047.249999981883</v>
      </c>
      <c r="AD7491" s="512">
        <f t="shared" si="232"/>
        <v>7</v>
      </c>
      <c r="AJ7491" s="504">
        <v>197</v>
      </c>
    </row>
    <row r="7492" spans="1:36" x14ac:dyDescent="0.2">
      <c r="A7492" s="511">
        <v>42316</v>
      </c>
      <c r="B7492" s="512">
        <v>8</v>
      </c>
      <c r="H7492" s="504">
        <v>169.703</v>
      </c>
      <c r="O7492" s="511">
        <v>42681</v>
      </c>
      <c r="P7492" s="512">
        <v>8</v>
      </c>
      <c r="V7492" s="504">
        <v>217.321</v>
      </c>
      <c r="AC7492" s="511">
        <f t="shared" si="233"/>
        <v>43047.291666648547</v>
      </c>
      <c r="AD7492" s="512">
        <f t="shared" si="232"/>
        <v>8</v>
      </c>
      <c r="AJ7492" s="504">
        <v>210</v>
      </c>
    </row>
    <row r="7493" spans="1:36" x14ac:dyDescent="0.2">
      <c r="A7493" s="511">
        <v>42316</v>
      </c>
      <c r="B7493" s="512">
        <v>9</v>
      </c>
      <c r="H7493" s="504">
        <v>171.95099999999999</v>
      </c>
      <c r="O7493" s="511">
        <v>42681</v>
      </c>
      <c r="P7493" s="512">
        <v>9</v>
      </c>
      <c r="V7493" s="504">
        <v>219.46600000000001</v>
      </c>
      <c r="AC7493" s="511">
        <f t="shared" si="233"/>
        <v>43047.333333315211</v>
      </c>
      <c r="AD7493" s="512">
        <f t="shared" si="232"/>
        <v>9</v>
      </c>
      <c r="AJ7493" s="504">
        <v>216</v>
      </c>
    </row>
    <row r="7494" spans="1:36" x14ac:dyDescent="0.2">
      <c r="A7494" s="511">
        <v>42316</v>
      </c>
      <c r="B7494" s="512">
        <v>10</v>
      </c>
      <c r="H7494" s="504">
        <v>173.375</v>
      </c>
      <c r="O7494" s="511">
        <v>42681</v>
      </c>
      <c r="P7494" s="512">
        <v>10</v>
      </c>
      <c r="V7494" s="504">
        <v>221.08099999999999</v>
      </c>
      <c r="AC7494" s="511">
        <f t="shared" si="233"/>
        <v>43047.374999981876</v>
      </c>
      <c r="AD7494" s="512">
        <f t="shared" si="232"/>
        <v>10</v>
      </c>
      <c r="AJ7494" s="504">
        <v>218</v>
      </c>
    </row>
    <row r="7495" spans="1:36" x14ac:dyDescent="0.2">
      <c r="A7495" s="511">
        <v>42316</v>
      </c>
      <c r="B7495" s="512">
        <v>11</v>
      </c>
      <c r="H7495" s="504">
        <v>176.15700000000001</v>
      </c>
      <c r="O7495" s="511">
        <v>42681</v>
      </c>
      <c r="P7495" s="512">
        <v>11</v>
      </c>
      <c r="V7495" s="504">
        <v>220.95400000000001</v>
      </c>
      <c r="AC7495" s="511">
        <f t="shared" si="233"/>
        <v>43047.41666664854</v>
      </c>
      <c r="AD7495" s="512">
        <f t="shared" si="232"/>
        <v>11</v>
      </c>
      <c r="AJ7495" s="504">
        <v>220</v>
      </c>
    </row>
    <row r="7496" spans="1:36" x14ac:dyDescent="0.2">
      <c r="A7496" s="511">
        <v>42316</v>
      </c>
      <c r="B7496" s="512">
        <v>12</v>
      </c>
      <c r="H7496" s="504">
        <v>176.756</v>
      </c>
      <c r="O7496" s="511">
        <v>42681</v>
      </c>
      <c r="P7496" s="512">
        <v>12</v>
      </c>
      <c r="V7496" s="504">
        <v>220.33099999999999</v>
      </c>
      <c r="AC7496" s="511">
        <f t="shared" si="233"/>
        <v>43047.458333315204</v>
      </c>
      <c r="AD7496" s="512">
        <f t="shared" si="232"/>
        <v>12</v>
      </c>
      <c r="AJ7496" s="504">
        <v>223</v>
      </c>
    </row>
    <row r="7497" spans="1:36" x14ac:dyDescent="0.2">
      <c r="A7497" s="511">
        <v>42316</v>
      </c>
      <c r="B7497" s="512">
        <v>13</v>
      </c>
      <c r="H7497" s="504">
        <v>176.78299999999999</v>
      </c>
      <c r="O7497" s="511">
        <v>42681</v>
      </c>
      <c r="P7497" s="512">
        <v>13</v>
      </c>
      <c r="V7497" s="504">
        <v>226.869</v>
      </c>
      <c r="AC7497" s="511">
        <f t="shared" si="233"/>
        <v>43047.499999981868</v>
      </c>
      <c r="AD7497" s="512">
        <f t="shared" si="232"/>
        <v>13</v>
      </c>
      <c r="AJ7497" s="504">
        <v>222</v>
      </c>
    </row>
    <row r="7498" spans="1:36" x14ac:dyDescent="0.2">
      <c r="A7498" s="511">
        <v>42316</v>
      </c>
      <c r="B7498" s="512">
        <v>14</v>
      </c>
      <c r="H7498" s="504">
        <v>179.32499999999999</v>
      </c>
      <c r="O7498" s="511">
        <v>42681</v>
      </c>
      <c r="P7498" s="512">
        <v>14</v>
      </c>
      <c r="V7498" s="504">
        <v>229.119</v>
      </c>
      <c r="AC7498" s="511">
        <f t="shared" si="233"/>
        <v>43047.541666648533</v>
      </c>
      <c r="AD7498" s="512">
        <f t="shared" si="232"/>
        <v>14</v>
      </c>
      <c r="AJ7498" s="504">
        <v>224</v>
      </c>
    </row>
    <row r="7499" spans="1:36" x14ac:dyDescent="0.2">
      <c r="A7499" s="511">
        <v>42316</v>
      </c>
      <c r="B7499" s="512">
        <v>15</v>
      </c>
      <c r="H7499" s="504">
        <v>183.13800000000001</v>
      </c>
      <c r="O7499" s="511">
        <v>42681</v>
      </c>
      <c r="P7499" s="512">
        <v>15</v>
      </c>
      <c r="V7499" s="504">
        <v>233.08199999999999</v>
      </c>
      <c r="AC7499" s="511">
        <f t="shared" si="233"/>
        <v>43047.583333315197</v>
      </c>
      <c r="AD7499" s="512">
        <f t="shared" si="232"/>
        <v>15</v>
      </c>
      <c r="AJ7499" s="504">
        <v>226</v>
      </c>
    </row>
    <row r="7500" spans="1:36" x14ac:dyDescent="0.2">
      <c r="A7500" s="511">
        <v>42316</v>
      </c>
      <c r="B7500" s="512">
        <v>16</v>
      </c>
      <c r="H7500" s="504">
        <v>191.56800000000001</v>
      </c>
      <c r="O7500" s="511">
        <v>42681</v>
      </c>
      <c r="P7500" s="512">
        <v>16</v>
      </c>
      <c r="V7500" s="504">
        <v>234.31399999999999</v>
      </c>
      <c r="AC7500" s="511">
        <f t="shared" si="233"/>
        <v>43047.624999981861</v>
      </c>
      <c r="AD7500" s="512">
        <f t="shared" si="232"/>
        <v>16</v>
      </c>
      <c r="AJ7500" s="504">
        <v>230</v>
      </c>
    </row>
    <row r="7501" spans="1:36" x14ac:dyDescent="0.2">
      <c r="A7501" s="511">
        <v>42316</v>
      </c>
      <c r="B7501" s="512">
        <v>17</v>
      </c>
      <c r="H7501" s="504">
        <v>205.797</v>
      </c>
      <c r="O7501" s="511">
        <v>42681</v>
      </c>
      <c r="P7501" s="512">
        <v>17</v>
      </c>
      <c r="V7501" s="504">
        <v>237.518</v>
      </c>
      <c r="AC7501" s="511">
        <f t="shared" si="233"/>
        <v>43047.666666648525</v>
      </c>
      <c r="AD7501" s="512">
        <f t="shared" si="232"/>
        <v>17</v>
      </c>
      <c r="AJ7501" s="504">
        <v>235</v>
      </c>
    </row>
    <row r="7502" spans="1:36" x14ac:dyDescent="0.2">
      <c r="A7502" s="511">
        <v>42316</v>
      </c>
      <c r="B7502" s="512">
        <v>18</v>
      </c>
      <c r="H7502" s="504">
        <v>216.16300000000001</v>
      </c>
      <c r="O7502" s="511">
        <v>42681</v>
      </c>
      <c r="P7502" s="512">
        <v>18</v>
      </c>
      <c r="V7502" s="504">
        <v>252.05099999999999</v>
      </c>
      <c r="AC7502" s="511">
        <f t="shared" si="233"/>
        <v>43047.70833331519</v>
      </c>
      <c r="AD7502" s="512">
        <f t="shared" si="232"/>
        <v>18</v>
      </c>
      <c r="AJ7502" s="504">
        <v>246</v>
      </c>
    </row>
    <row r="7503" spans="1:36" x14ac:dyDescent="0.2">
      <c r="A7503" s="511">
        <v>42316</v>
      </c>
      <c r="B7503" s="512">
        <v>19</v>
      </c>
      <c r="H7503" s="504">
        <v>217.994</v>
      </c>
      <c r="O7503" s="511">
        <v>42681</v>
      </c>
      <c r="P7503" s="512">
        <v>19</v>
      </c>
      <c r="V7503" s="504">
        <v>252.39</v>
      </c>
      <c r="AC7503" s="511">
        <f t="shared" si="233"/>
        <v>43047.749999981854</v>
      </c>
      <c r="AD7503" s="512">
        <f t="shared" si="232"/>
        <v>19</v>
      </c>
      <c r="AJ7503" s="504">
        <v>261</v>
      </c>
    </row>
    <row r="7504" spans="1:36" x14ac:dyDescent="0.2">
      <c r="A7504" s="511">
        <v>42316</v>
      </c>
      <c r="B7504" s="512">
        <v>20</v>
      </c>
      <c r="H7504" s="504">
        <v>218.571</v>
      </c>
      <c r="O7504" s="511">
        <v>42681</v>
      </c>
      <c r="P7504" s="512">
        <v>20</v>
      </c>
      <c r="V7504" s="504">
        <v>248.74</v>
      </c>
      <c r="AC7504" s="511">
        <f t="shared" si="233"/>
        <v>43047.791666648518</v>
      </c>
      <c r="AD7504" s="512">
        <f t="shared" si="232"/>
        <v>20</v>
      </c>
      <c r="AJ7504" s="504">
        <v>260</v>
      </c>
    </row>
    <row r="7505" spans="1:36" x14ac:dyDescent="0.2">
      <c r="A7505" s="511">
        <v>42316</v>
      </c>
      <c r="B7505" s="512">
        <v>21</v>
      </c>
      <c r="H7505" s="504">
        <v>215.70500000000001</v>
      </c>
      <c r="O7505" s="511">
        <v>42681</v>
      </c>
      <c r="P7505" s="512">
        <v>21</v>
      </c>
      <c r="V7505" s="504">
        <v>239.018</v>
      </c>
      <c r="AC7505" s="511">
        <f t="shared" si="233"/>
        <v>43047.833333315182</v>
      </c>
      <c r="AD7505" s="512">
        <f t="shared" si="232"/>
        <v>21</v>
      </c>
      <c r="AJ7505" s="504">
        <v>251</v>
      </c>
    </row>
    <row r="7506" spans="1:36" x14ac:dyDescent="0.2">
      <c r="A7506" s="511">
        <v>42316</v>
      </c>
      <c r="B7506" s="512">
        <v>22</v>
      </c>
      <c r="H7506" s="504">
        <v>203.18</v>
      </c>
      <c r="O7506" s="511">
        <v>42681</v>
      </c>
      <c r="P7506" s="512">
        <v>22</v>
      </c>
      <c r="V7506" s="504">
        <v>225.732</v>
      </c>
      <c r="AC7506" s="511">
        <f t="shared" si="233"/>
        <v>43047.874999981846</v>
      </c>
      <c r="AD7506" s="512">
        <f t="shared" si="232"/>
        <v>22</v>
      </c>
      <c r="AJ7506" s="504">
        <v>237</v>
      </c>
    </row>
    <row r="7507" spans="1:36" x14ac:dyDescent="0.2">
      <c r="A7507" s="511">
        <v>42316</v>
      </c>
      <c r="B7507" s="512">
        <v>23</v>
      </c>
      <c r="H7507" s="504">
        <v>187.762</v>
      </c>
      <c r="O7507" s="511">
        <v>42681</v>
      </c>
      <c r="P7507" s="512">
        <v>23</v>
      </c>
      <c r="V7507" s="504">
        <v>209.51400000000001</v>
      </c>
      <c r="AC7507" s="511">
        <f t="shared" si="233"/>
        <v>43047.916666648511</v>
      </c>
      <c r="AD7507" s="512">
        <f t="shared" si="232"/>
        <v>23</v>
      </c>
      <c r="AJ7507" s="504">
        <v>216</v>
      </c>
    </row>
    <row r="7508" spans="1:36" x14ac:dyDescent="0.2">
      <c r="A7508" s="511">
        <v>42316</v>
      </c>
      <c r="B7508" s="512">
        <v>24</v>
      </c>
      <c r="H7508" s="504">
        <v>175.22800000000001</v>
      </c>
      <c r="O7508" s="511">
        <v>42681</v>
      </c>
      <c r="P7508" s="512">
        <v>24</v>
      </c>
      <c r="V7508" s="504">
        <v>196.39099999999999</v>
      </c>
      <c r="AC7508" s="511">
        <f t="shared" si="233"/>
        <v>43047.958333315175</v>
      </c>
      <c r="AD7508" s="512">
        <f t="shared" si="232"/>
        <v>24</v>
      </c>
      <c r="AJ7508" s="504">
        <v>200</v>
      </c>
    </row>
    <row r="7509" spans="1:36" x14ac:dyDescent="0.2">
      <c r="A7509" s="511">
        <v>42317</v>
      </c>
      <c r="B7509" s="512">
        <v>1</v>
      </c>
      <c r="H7509" s="504">
        <v>168.416</v>
      </c>
      <c r="O7509" s="511">
        <v>42682</v>
      </c>
      <c r="P7509" s="512">
        <v>1</v>
      </c>
      <c r="V7509" s="504">
        <v>188.65600000000001</v>
      </c>
      <c r="AC7509" s="511">
        <f t="shared" si="233"/>
        <v>43047.999999981839</v>
      </c>
      <c r="AD7509" s="512">
        <f t="shared" si="232"/>
        <v>1</v>
      </c>
      <c r="AJ7509" s="504">
        <v>186</v>
      </c>
    </row>
    <row r="7510" spans="1:36" x14ac:dyDescent="0.2">
      <c r="A7510" s="511">
        <v>42317</v>
      </c>
      <c r="B7510" s="512">
        <v>2</v>
      </c>
      <c r="H7510" s="504">
        <v>164.86799999999999</v>
      </c>
      <c r="O7510" s="511">
        <v>42682</v>
      </c>
      <c r="P7510" s="512">
        <v>2</v>
      </c>
      <c r="V7510" s="504">
        <v>182.178</v>
      </c>
      <c r="AC7510" s="511">
        <f t="shared" si="233"/>
        <v>43048.041666648503</v>
      </c>
      <c r="AD7510" s="512">
        <f t="shared" ref="AD7510:AD7573" si="234">B7510</f>
        <v>2</v>
      </c>
      <c r="AJ7510" s="504">
        <v>180</v>
      </c>
    </row>
    <row r="7511" spans="1:36" x14ac:dyDescent="0.2">
      <c r="A7511" s="511">
        <v>42317</v>
      </c>
      <c r="B7511" s="512">
        <v>3</v>
      </c>
      <c r="H7511" s="504">
        <v>164.05199999999999</v>
      </c>
      <c r="O7511" s="511">
        <v>42682</v>
      </c>
      <c r="P7511" s="512">
        <v>3</v>
      </c>
      <c r="V7511" s="504">
        <v>177.67400000000001</v>
      </c>
      <c r="AC7511" s="511">
        <f t="shared" ref="AC7511:AC7574" si="235">AC7510+1/24</f>
        <v>43048.083333315168</v>
      </c>
      <c r="AD7511" s="512">
        <f t="shared" si="234"/>
        <v>3</v>
      </c>
      <c r="AJ7511" s="504">
        <v>177</v>
      </c>
    </row>
    <row r="7512" spans="1:36" x14ac:dyDescent="0.2">
      <c r="A7512" s="511">
        <v>42317</v>
      </c>
      <c r="B7512" s="512">
        <v>4</v>
      </c>
      <c r="H7512" s="504">
        <v>166.404</v>
      </c>
      <c r="O7512" s="511">
        <v>42682</v>
      </c>
      <c r="P7512" s="512">
        <v>4</v>
      </c>
      <c r="V7512" s="504">
        <v>177.56299999999999</v>
      </c>
      <c r="AC7512" s="511">
        <f t="shared" si="235"/>
        <v>43048.124999981832</v>
      </c>
      <c r="AD7512" s="512">
        <f t="shared" si="234"/>
        <v>4</v>
      </c>
      <c r="AJ7512" s="504">
        <v>177</v>
      </c>
    </row>
    <row r="7513" spans="1:36" x14ac:dyDescent="0.2">
      <c r="A7513" s="511">
        <v>42317</v>
      </c>
      <c r="B7513" s="512">
        <v>5</v>
      </c>
      <c r="H7513" s="504">
        <v>173.917</v>
      </c>
      <c r="O7513" s="511">
        <v>42682</v>
      </c>
      <c r="P7513" s="512">
        <v>5</v>
      </c>
      <c r="V7513" s="504">
        <v>181.471</v>
      </c>
      <c r="AC7513" s="511">
        <f t="shared" si="235"/>
        <v>43048.166666648496</v>
      </c>
      <c r="AD7513" s="512">
        <f t="shared" si="234"/>
        <v>5</v>
      </c>
      <c r="AJ7513" s="504">
        <v>178</v>
      </c>
    </row>
    <row r="7514" spans="1:36" x14ac:dyDescent="0.2">
      <c r="A7514" s="511">
        <v>42317</v>
      </c>
      <c r="B7514" s="512">
        <v>6</v>
      </c>
      <c r="H7514" s="504">
        <v>188.42599999999999</v>
      </c>
      <c r="O7514" s="511">
        <v>42682</v>
      </c>
      <c r="P7514" s="512">
        <v>6</v>
      </c>
      <c r="V7514" s="504">
        <v>193.56200000000001</v>
      </c>
      <c r="AC7514" s="511">
        <f t="shared" si="235"/>
        <v>43048.20833331516</v>
      </c>
      <c r="AD7514" s="512">
        <f t="shared" si="234"/>
        <v>6</v>
      </c>
      <c r="AJ7514" s="504">
        <v>184</v>
      </c>
    </row>
    <row r="7515" spans="1:36" x14ac:dyDescent="0.2">
      <c r="A7515" s="511">
        <v>42317</v>
      </c>
      <c r="B7515" s="512">
        <v>7</v>
      </c>
      <c r="H7515" s="504">
        <v>209.376</v>
      </c>
      <c r="O7515" s="511">
        <v>42682</v>
      </c>
      <c r="P7515" s="512">
        <v>7</v>
      </c>
      <c r="V7515" s="504">
        <v>211.70400000000001</v>
      </c>
      <c r="AC7515" s="511">
        <f t="shared" si="235"/>
        <v>43048.249999981825</v>
      </c>
      <c r="AD7515" s="512">
        <f t="shared" si="234"/>
        <v>7</v>
      </c>
      <c r="AJ7515" s="504">
        <v>195</v>
      </c>
    </row>
    <row r="7516" spans="1:36" x14ac:dyDescent="0.2">
      <c r="A7516" s="511">
        <v>42317</v>
      </c>
      <c r="B7516" s="512">
        <v>8</v>
      </c>
      <c r="H7516" s="504">
        <v>216.161</v>
      </c>
      <c r="O7516" s="511">
        <v>42682</v>
      </c>
      <c r="P7516" s="512">
        <v>8</v>
      </c>
      <c r="V7516" s="504">
        <v>220.21600000000001</v>
      </c>
      <c r="AC7516" s="511">
        <f t="shared" si="235"/>
        <v>43048.291666648489</v>
      </c>
      <c r="AD7516" s="512">
        <f t="shared" si="234"/>
        <v>8</v>
      </c>
      <c r="AJ7516" s="504">
        <v>208</v>
      </c>
    </row>
    <row r="7517" spans="1:36" x14ac:dyDescent="0.2">
      <c r="A7517" s="511">
        <v>42317</v>
      </c>
      <c r="B7517" s="512">
        <v>9</v>
      </c>
      <c r="H7517" s="504">
        <v>214.572</v>
      </c>
      <c r="O7517" s="511">
        <v>42682</v>
      </c>
      <c r="P7517" s="512">
        <v>9</v>
      </c>
      <c r="V7517" s="504">
        <v>217.684</v>
      </c>
      <c r="AC7517" s="511">
        <f t="shared" si="235"/>
        <v>43048.333333315153</v>
      </c>
      <c r="AD7517" s="512">
        <f t="shared" si="234"/>
        <v>9</v>
      </c>
      <c r="AJ7517" s="504">
        <v>216</v>
      </c>
    </row>
    <row r="7518" spans="1:36" x14ac:dyDescent="0.2">
      <c r="A7518" s="511">
        <v>42317</v>
      </c>
      <c r="B7518" s="512">
        <v>10</v>
      </c>
      <c r="H7518" s="504">
        <v>212.76300000000001</v>
      </c>
      <c r="O7518" s="511">
        <v>42682</v>
      </c>
      <c r="P7518" s="512">
        <v>10</v>
      </c>
      <c r="V7518" s="504">
        <v>217.12899999999999</v>
      </c>
      <c r="AC7518" s="511">
        <f t="shared" si="235"/>
        <v>43048.374999981817</v>
      </c>
      <c r="AD7518" s="512">
        <f t="shared" si="234"/>
        <v>10</v>
      </c>
      <c r="AJ7518" s="504">
        <v>217</v>
      </c>
    </row>
    <row r="7519" spans="1:36" x14ac:dyDescent="0.2">
      <c r="A7519" s="511">
        <v>42317</v>
      </c>
      <c r="B7519" s="512">
        <v>11</v>
      </c>
      <c r="H7519" s="504">
        <v>224.495</v>
      </c>
      <c r="O7519" s="511">
        <v>42682</v>
      </c>
      <c r="P7519" s="512">
        <v>11</v>
      </c>
      <c r="V7519" s="504">
        <v>216.244</v>
      </c>
      <c r="AC7519" s="511">
        <f t="shared" si="235"/>
        <v>43048.416666648482</v>
      </c>
      <c r="AD7519" s="512">
        <f t="shared" si="234"/>
        <v>11</v>
      </c>
      <c r="AJ7519" s="504">
        <v>224</v>
      </c>
    </row>
    <row r="7520" spans="1:36" x14ac:dyDescent="0.2">
      <c r="A7520" s="511">
        <v>42317</v>
      </c>
      <c r="B7520" s="512">
        <v>12</v>
      </c>
      <c r="H7520" s="504">
        <v>232.339</v>
      </c>
      <c r="O7520" s="511">
        <v>42682</v>
      </c>
      <c r="P7520" s="512">
        <v>12</v>
      </c>
      <c r="V7520" s="504">
        <v>218.22399999999999</v>
      </c>
      <c r="AC7520" s="511">
        <f t="shared" si="235"/>
        <v>43048.458333315146</v>
      </c>
      <c r="AD7520" s="512">
        <f t="shared" si="234"/>
        <v>12</v>
      </c>
      <c r="AJ7520" s="504">
        <v>227</v>
      </c>
    </row>
    <row r="7521" spans="1:36" x14ac:dyDescent="0.2">
      <c r="A7521" s="511">
        <v>42317</v>
      </c>
      <c r="B7521" s="512">
        <v>13</v>
      </c>
      <c r="H7521" s="504">
        <v>234.136</v>
      </c>
      <c r="O7521" s="511">
        <v>42682</v>
      </c>
      <c r="P7521" s="512">
        <v>13</v>
      </c>
      <c r="V7521" s="504">
        <v>222.09100000000001</v>
      </c>
      <c r="AC7521" s="511">
        <f t="shared" si="235"/>
        <v>43048.49999998181</v>
      </c>
      <c r="AD7521" s="512">
        <f t="shared" si="234"/>
        <v>13</v>
      </c>
      <c r="AJ7521" s="504">
        <v>227</v>
      </c>
    </row>
    <row r="7522" spans="1:36" x14ac:dyDescent="0.2">
      <c r="A7522" s="511">
        <v>42317</v>
      </c>
      <c r="B7522" s="512">
        <v>14</v>
      </c>
      <c r="H7522" s="504">
        <v>233.94200000000001</v>
      </c>
      <c r="O7522" s="511">
        <v>42682</v>
      </c>
      <c r="P7522" s="512">
        <v>14</v>
      </c>
      <c r="V7522" s="504">
        <v>227.87799999999999</v>
      </c>
      <c r="AC7522" s="511">
        <f t="shared" si="235"/>
        <v>43048.541666648474</v>
      </c>
      <c r="AD7522" s="512">
        <f t="shared" si="234"/>
        <v>14</v>
      </c>
      <c r="AJ7522" s="504">
        <v>225</v>
      </c>
    </row>
    <row r="7523" spans="1:36" x14ac:dyDescent="0.2">
      <c r="A7523" s="511">
        <v>42317</v>
      </c>
      <c r="B7523" s="512">
        <v>15</v>
      </c>
      <c r="H7523" s="504">
        <v>224.108</v>
      </c>
      <c r="O7523" s="511">
        <v>42682</v>
      </c>
      <c r="P7523" s="512">
        <v>15</v>
      </c>
      <c r="V7523" s="504">
        <v>233.04599999999999</v>
      </c>
      <c r="AC7523" s="511">
        <f t="shared" si="235"/>
        <v>43048.583333315139</v>
      </c>
      <c r="AD7523" s="512">
        <f t="shared" si="234"/>
        <v>15</v>
      </c>
      <c r="AJ7523" s="504">
        <v>225</v>
      </c>
    </row>
    <row r="7524" spans="1:36" x14ac:dyDescent="0.2">
      <c r="A7524" s="511">
        <v>42317</v>
      </c>
      <c r="B7524" s="512">
        <v>16</v>
      </c>
      <c r="H7524" s="504">
        <v>217.9</v>
      </c>
      <c r="O7524" s="511">
        <v>42682</v>
      </c>
      <c r="P7524" s="512">
        <v>16</v>
      </c>
      <c r="V7524" s="504">
        <v>236.67400000000001</v>
      </c>
      <c r="AC7524" s="511">
        <f t="shared" si="235"/>
        <v>43048.624999981803</v>
      </c>
      <c r="AD7524" s="512">
        <f t="shared" si="234"/>
        <v>16</v>
      </c>
      <c r="AJ7524" s="504">
        <v>222</v>
      </c>
    </row>
    <row r="7525" spans="1:36" x14ac:dyDescent="0.2">
      <c r="A7525" s="511">
        <v>42317</v>
      </c>
      <c r="B7525" s="512">
        <v>17</v>
      </c>
      <c r="H7525" s="504">
        <v>225.25299999999999</v>
      </c>
      <c r="O7525" s="511">
        <v>42682</v>
      </c>
      <c r="P7525" s="512">
        <v>17</v>
      </c>
      <c r="V7525" s="504">
        <v>239.66</v>
      </c>
      <c r="AC7525" s="511">
        <f t="shared" si="235"/>
        <v>43048.666666648467</v>
      </c>
      <c r="AD7525" s="512">
        <f t="shared" si="234"/>
        <v>17</v>
      </c>
      <c r="AJ7525" s="504">
        <v>228</v>
      </c>
    </row>
    <row r="7526" spans="1:36" x14ac:dyDescent="0.2">
      <c r="A7526" s="511">
        <v>42317</v>
      </c>
      <c r="B7526" s="512">
        <v>18</v>
      </c>
      <c r="H7526" s="504">
        <v>246.613</v>
      </c>
      <c r="O7526" s="511">
        <v>42682</v>
      </c>
      <c r="P7526" s="512">
        <v>18</v>
      </c>
      <c r="V7526" s="504">
        <v>252.21600000000001</v>
      </c>
      <c r="AC7526" s="511">
        <f t="shared" si="235"/>
        <v>43048.708333315131</v>
      </c>
      <c r="AD7526" s="512">
        <f t="shared" si="234"/>
        <v>18</v>
      </c>
      <c r="AJ7526" s="504">
        <v>246</v>
      </c>
    </row>
    <row r="7527" spans="1:36" x14ac:dyDescent="0.2">
      <c r="A7527" s="511">
        <v>42317</v>
      </c>
      <c r="B7527" s="512">
        <v>19</v>
      </c>
      <c r="H7527" s="504">
        <v>249.97200000000001</v>
      </c>
      <c r="O7527" s="511">
        <v>42682</v>
      </c>
      <c r="P7527" s="512">
        <v>19</v>
      </c>
      <c r="V7527" s="504">
        <v>252.80199999999999</v>
      </c>
      <c r="AC7527" s="511">
        <f t="shared" si="235"/>
        <v>43048.749999981796</v>
      </c>
      <c r="AD7527" s="512">
        <f t="shared" si="234"/>
        <v>19</v>
      </c>
      <c r="AJ7527" s="504">
        <v>261</v>
      </c>
    </row>
    <row r="7528" spans="1:36" x14ac:dyDescent="0.2">
      <c r="A7528" s="511">
        <v>42317</v>
      </c>
      <c r="B7528" s="512">
        <v>20</v>
      </c>
      <c r="H7528" s="504">
        <v>247.077</v>
      </c>
      <c r="O7528" s="511">
        <v>42682</v>
      </c>
      <c r="P7528" s="512">
        <v>20</v>
      </c>
      <c r="V7528" s="504">
        <v>248.405</v>
      </c>
      <c r="AC7528" s="511">
        <f t="shared" si="235"/>
        <v>43048.79166664846</v>
      </c>
      <c r="AD7528" s="512">
        <f t="shared" si="234"/>
        <v>20</v>
      </c>
      <c r="AJ7528" s="504">
        <v>258</v>
      </c>
    </row>
    <row r="7529" spans="1:36" x14ac:dyDescent="0.2">
      <c r="A7529" s="511">
        <v>42317</v>
      </c>
      <c r="B7529" s="512">
        <v>21</v>
      </c>
      <c r="H7529" s="504">
        <v>242.066</v>
      </c>
      <c r="O7529" s="511">
        <v>42682</v>
      </c>
      <c r="P7529" s="512">
        <v>21</v>
      </c>
      <c r="V7529" s="504">
        <v>240.59399999999999</v>
      </c>
      <c r="AC7529" s="511">
        <f t="shared" si="235"/>
        <v>43048.833333315124</v>
      </c>
      <c r="AD7529" s="512">
        <f t="shared" si="234"/>
        <v>21</v>
      </c>
      <c r="AJ7529" s="504">
        <v>250</v>
      </c>
    </row>
    <row r="7530" spans="1:36" x14ac:dyDescent="0.2">
      <c r="A7530" s="511">
        <v>42317</v>
      </c>
      <c r="B7530" s="512">
        <v>22</v>
      </c>
      <c r="H7530" s="504">
        <v>226.24</v>
      </c>
      <c r="O7530" s="511">
        <v>42682</v>
      </c>
      <c r="P7530" s="512">
        <v>22</v>
      </c>
      <c r="V7530" s="504">
        <v>228.40299999999999</v>
      </c>
      <c r="AC7530" s="511">
        <f t="shared" si="235"/>
        <v>43048.874999981788</v>
      </c>
      <c r="AD7530" s="512">
        <f t="shared" si="234"/>
        <v>22</v>
      </c>
      <c r="AJ7530" s="504">
        <v>236</v>
      </c>
    </row>
    <row r="7531" spans="1:36" x14ac:dyDescent="0.2">
      <c r="A7531" s="511">
        <v>42317</v>
      </c>
      <c r="B7531" s="512">
        <v>23</v>
      </c>
      <c r="H7531" s="504">
        <v>208.834</v>
      </c>
      <c r="O7531" s="511">
        <v>42682</v>
      </c>
      <c r="P7531" s="512">
        <v>23</v>
      </c>
      <c r="V7531" s="504">
        <v>212.13399999999999</v>
      </c>
      <c r="AC7531" s="511">
        <f t="shared" si="235"/>
        <v>43048.916666648453</v>
      </c>
      <c r="AD7531" s="512">
        <f t="shared" si="234"/>
        <v>23</v>
      </c>
      <c r="AJ7531" s="504">
        <v>215</v>
      </c>
    </row>
    <row r="7532" spans="1:36" x14ac:dyDescent="0.2">
      <c r="A7532" s="511">
        <v>42317</v>
      </c>
      <c r="B7532" s="512">
        <v>24</v>
      </c>
      <c r="H7532" s="504">
        <v>193.18199999999999</v>
      </c>
      <c r="O7532" s="511">
        <v>42682</v>
      </c>
      <c r="P7532" s="512">
        <v>24</v>
      </c>
      <c r="V7532" s="504">
        <v>196.571</v>
      </c>
      <c r="AC7532" s="511">
        <f t="shared" si="235"/>
        <v>43048.958333315117</v>
      </c>
      <c r="AD7532" s="512">
        <f t="shared" si="234"/>
        <v>24</v>
      </c>
      <c r="AJ7532" s="504">
        <v>199</v>
      </c>
    </row>
    <row r="7533" spans="1:36" x14ac:dyDescent="0.2">
      <c r="A7533" s="511">
        <v>42318</v>
      </c>
      <c r="B7533" s="512">
        <v>1</v>
      </c>
      <c r="H7533" s="504">
        <v>185.13300000000001</v>
      </c>
      <c r="O7533" s="511">
        <v>42683</v>
      </c>
      <c r="P7533" s="512">
        <v>1</v>
      </c>
      <c r="V7533" s="504">
        <v>188.08099999999999</v>
      </c>
      <c r="AC7533" s="511">
        <f t="shared" si="235"/>
        <v>43048.999999981781</v>
      </c>
      <c r="AD7533" s="512">
        <f t="shared" si="234"/>
        <v>1</v>
      </c>
      <c r="AJ7533" s="504">
        <v>184</v>
      </c>
    </row>
    <row r="7534" spans="1:36" x14ac:dyDescent="0.2">
      <c r="A7534" s="511">
        <v>42318</v>
      </c>
      <c r="B7534" s="512">
        <v>2</v>
      </c>
      <c r="H7534" s="504">
        <v>180.43199999999999</v>
      </c>
      <c r="O7534" s="511">
        <v>42683</v>
      </c>
      <c r="P7534" s="512">
        <v>2</v>
      </c>
      <c r="V7534" s="504">
        <v>182.13399999999999</v>
      </c>
      <c r="AC7534" s="511">
        <f t="shared" si="235"/>
        <v>43049.041666648445</v>
      </c>
      <c r="AD7534" s="512">
        <f t="shared" si="234"/>
        <v>2</v>
      </c>
      <c r="AJ7534" s="504">
        <v>179</v>
      </c>
    </row>
    <row r="7535" spans="1:36" x14ac:dyDescent="0.2">
      <c r="A7535" s="511">
        <v>42318</v>
      </c>
      <c r="B7535" s="512">
        <v>3</v>
      </c>
      <c r="H7535" s="504">
        <v>178.065</v>
      </c>
      <c r="O7535" s="511">
        <v>42683</v>
      </c>
      <c r="P7535" s="512">
        <v>3</v>
      </c>
      <c r="V7535" s="504">
        <v>178.21100000000001</v>
      </c>
      <c r="AC7535" s="511">
        <f t="shared" si="235"/>
        <v>43049.083333315109</v>
      </c>
      <c r="AD7535" s="512">
        <f t="shared" si="234"/>
        <v>3</v>
      </c>
      <c r="AJ7535" s="504">
        <v>176</v>
      </c>
    </row>
    <row r="7536" spans="1:36" x14ac:dyDescent="0.2">
      <c r="A7536" s="511">
        <v>42318</v>
      </c>
      <c r="B7536" s="512">
        <v>4</v>
      </c>
      <c r="H7536" s="504">
        <v>177.60499999999999</v>
      </c>
      <c r="O7536" s="511">
        <v>42683</v>
      </c>
      <c r="P7536" s="512">
        <v>4</v>
      </c>
      <c r="V7536" s="504">
        <v>178.66499999999999</v>
      </c>
      <c r="AC7536" s="511">
        <f t="shared" si="235"/>
        <v>43049.124999981774</v>
      </c>
      <c r="AD7536" s="512">
        <f t="shared" si="234"/>
        <v>4</v>
      </c>
      <c r="AJ7536" s="504">
        <v>175</v>
      </c>
    </row>
    <row r="7537" spans="1:36" x14ac:dyDescent="0.2">
      <c r="A7537" s="511">
        <v>42318</v>
      </c>
      <c r="B7537" s="512">
        <v>5</v>
      </c>
      <c r="H7537" s="504">
        <v>181.255</v>
      </c>
      <c r="O7537" s="511">
        <v>42683</v>
      </c>
      <c r="P7537" s="512">
        <v>5</v>
      </c>
      <c r="V7537" s="504">
        <v>183.631</v>
      </c>
      <c r="AC7537" s="511">
        <f t="shared" si="235"/>
        <v>43049.166666648438</v>
      </c>
      <c r="AD7537" s="512">
        <f t="shared" si="234"/>
        <v>5</v>
      </c>
      <c r="AJ7537" s="504">
        <v>178</v>
      </c>
    </row>
    <row r="7538" spans="1:36" x14ac:dyDescent="0.2">
      <c r="A7538" s="511">
        <v>42318</v>
      </c>
      <c r="B7538" s="512">
        <v>6</v>
      </c>
      <c r="H7538" s="504">
        <v>194.46899999999999</v>
      </c>
      <c r="O7538" s="511">
        <v>42683</v>
      </c>
      <c r="P7538" s="512">
        <v>6</v>
      </c>
      <c r="V7538" s="504">
        <v>195.66200000000001</v>
      </c>
      <c r="AC7538" s="511">
        <f t="shared" si="235"/>
        <v>43049.208333315102</v>
      </c>
      <c r="AD7538" s="512">
        <f t="shared" si="234"/>
        <v>6</v>
      </c>
      <c r="AJ7538" s="504">
        <v>184</v>
      </c>
    </row>
    <row r="7539" spans="1:36" x14ac:dyDescent="0.2">
      <c r="A7539" s="511">
        <v>42318</v>
      </c>
      <c r="B7539" s="512">
        <v>7</v>
      </c>
      <c r="H7539" s="504">
        <v>215.554</v>
      </c>
      <c r="O7539" s="511">
        <v>42683</v>
      </c>
      <c r="P7539" s="512">
        <v>7</v>
      </c>
      <c r="V7539" s="504">
        <v>214.066</v>
      </c>
      <c r="AC7539" s="511">
        <f t="shared" si="235"/>
        <v>43049.249999981766</v>
      </c>
      <c r="AD7539" s="512">
        <f t="shared" si="234"/>
        <v>7</v>
      </c>
      <c r="AJ7539" s="504">
        <v>197</v>
      </c>
    </row>
    <row r="7540" spans="1:36" x14ac:dyDescent="0.2">
      <c r="A7540" s="511">
        <v>42318</v>
      </c>
      <c r="B7540" s="512">
        <v>8</v>
      </c>
      <c r="H7540" s="504">
        <v>224.001</v>
      </c>
      <c r="O7540" s="511">
        <v>42683</v>
      </c>
      <c r="P7540" s="512">
        <v>8</v>
      </c>
      <c r="V7540" s="504">
        <v>219.81299999999999</v>
      </c>
      <c r="AC7540" s="511">
        <f t="shared" si="235"/>
        <v>43049.291666648431</v>
      </c>
      <c r="AD7540" s="512">
        <f t="shared" si="234"/>
        <v>8</v>
      </c>
      <c r="AJ7540" s="504">
        <v>211</v>
      </c>
    </row>
    <row r="7541" spans="1:36" x14ac:dyDescent="0.2">
      <c r="A7541" s="511">
        <v>42318</v>
      </c>
      <c r="B7541" s="512">
        <v>9</v>
      </c>
      <c r="H7541" s="504">
        <v>219.286</v>
      </c>
      <c r="O7541" s="511">
        <v>42683</v>
      </c>
      <c r="P7541" s="512">
        <v>9</v>
      </c>
      <c r="V7541" s="504">
        <v>218.10599999999999</v>
      </c>
      <c r="AC7541" s="511">
        <f t="shared" si="235"/>
        <v>43049.333333315095</v>
      </c>
      <c r="AD7541" s="512">
        <f t="shared" si="234"/>
        <v>9</v>
      </c>
      <c r="AJ7541" s="504">
        <v>219</v>
      </c>
    </row>
    <row r="7542" spans="1:36" x14ac:dyDescent="0.2">
      <c r="A7542" s="511">
        <v>42318</v>
      </c>
      <c r="B7542" s="512">
        <v>10</v>
      </c>
      <c r="H7542" s="504">
        <v>215.68299999999999</v>
      </c>
      <c r="O7542" s="511">
        <v>42683</v>
      </c>
      <c r="P7542" s="512">
        <v>10</v>
      </c>
      <c r="V7542" s="504">
        <v>217.613</v>
      </c>
      <c r="AC7542" s="511">
        <f t="shared" si="235"/>
        <v>43049.374999981759</v>
      </c>
      <c r="AD7542" s="512">
        <f t="shared" si="234"/>
        <v>10</v>
      </c>
      <c r="AJ7542" s="504">
        <v>220</v>
      </c>
    </row>
    <row r="7543" spans="1:36" x14ac:dyDescent="0.2">
      <c r="A7543" s="511">
        <v>42318</v>
      </c>
      <c r="B7543" s="512">
        <v>11</v>
      </c>
      <c r="H7543" s="504">
        <v>215.946</v>
      </c>
      <c r="O7543" s="511">
        <v>42683</v>
      </c>
      <c r="P7543" s="512">
        <v>11</v>
      </c>
      <c r="V7543" s="504">
        <v>219.273</v>
      </c>
      <c r="AC7543" s="511">
        <f t="shared" si="235"/>
        <v>43049.416666648423</v>
      </c>
      <c r="AD7543" s="512">
        <f t="shared" si="234"/>
        <v>11</v>
      </c>
      <c r="AJ7543" s="504">
        <v>222</v>
      </c>
    </row>
    <row r="7544" spans="1:36" x14ac:dyDescent="0.2">
      <c r="A7544" s="511">
        <v>42318</v>
      </c>
      <c r="B7544" s="512">
        <v>12</v>
      </c>
      <c r="H7544" s="504">
        <v>214.41399999999999</v>
      </c>
      <c r="O7544" s="511">
        <v>42683</v>
      </c>
      <c r="P7544" s="512">
        <v>12</v>
      </c>
      <c r="V7544" s="504">
        <v>219.15</v>
      </c>
      <c r="AC7544" s="511">
        <f t="shared" si="235"/>
        <v>43049.458333315088</v>
      </c>
      <c r="AD7544" s="512">
        <f t="shared" si="234"/>
        <v>12</v>
      </c>
      <c r="AJ7544" s="504">
        <v>223</v>
      </c>
    </row>
    <row r="7545" spans="1:36" x14ac:dyDescent="0.2">
      <c r="A7545" s="511">
        <v>42318</v>
      </c>
      <c r="B7545" s="512">
        <v>13</v>
      </c>
      <c r="H7545" s="504">
        <v>211.30600000000001</v>
      </c>
      <c r="O7545" s="511">
        <v>42683</v>
      </c>
      <c r="P7545" s="512">
        <v>13</v>
      </c>
      <c r="V7545" s="504">
        <v>223.87899999999999</v>
      </c>
      <c r="AC7545" s="511">
        <f t="shared" si="235"/>
        <v>43049.499999981752</v>
      </c>
      <c r="AD7545" s="512">
        <f t="shared" si="234"/>
        <v>13</v>
      </c>
      <c r="AJ7545" s="504">
        <v>221</v>
      </c>
    </row>
    <row r="7546" spans="1:36" x14ac:dyDescent="0.2">
      <c r="A7546" s="511">
        <v>42318</v>
      </c>
      <c r="B7546" s="512">
        <v>14</v>
      </c>
      <c r="H7546" s="504">
        <v>210.58099999999999</v>
      </c>
      <c r="O7546" s="511">
        <v>42683</v>
      </c>
      <c r="P7546" s="512">
        <v>14</v>
      </c>
      <c r="V7546" s="504">
        <v>231.39500000000001</v>
      </c>
      <c r="AC7546" s="511">
        <f t="shared" si="235"/>
        <v>43049.541666648416</v>
      </c>
      <c r="AD7546" s="512">
        <f t="shared" si="234"/>
        <v>14</v>
      </c>
      <c r="AJ7546" s="504">
        <v>220</v>
      </c>
    </row>
    <row r="7547" spans="1:36" x14ac:dyDescent="0.2">
      <c r="A7547" s="511">
        <v>42318</v>
      </c>
      <c r="B7547" s="512">
        <v>15</v>
      </c>
      <c r="H7547" s="504">
        <v>207.517</v>
      </c>
      <c r="O7547" s="511">
        <v>42683</v>
      </c>
      <c r="P7547" s="512">
        <v>15</v>
      </c>
      <c r="V7547" s="504">
        <v>236.44200000000001</v>
      </c>
      <c r="AC7547" s="511">
        <f t="shared" si="235"/>
        <v>43049.58333331508</v>
      </c>
      <c r="AD7547" s="512">
        <f t="shared" si="234"/>
        <v>15</v>
      </c>
      <c r="AJ7547" s="504">
        <v>219</v>
      </c>
    </row>
    <row r="7548" spans="1:36" x14ac:dyDescent="0.2">
      <c r="A7548" s="511">
        <v>42318</v>
      </c>
      <c r="B7548" s="512">
        <v>16</v>
      </c>
      <c r="H7548" s="504">
        <v>211.14699999999999</v>
      </c>
      <c r="O7548" s="511">
        <v>42683</v>
      </c>
      <c r="P7548" s="512">
        <v>16</v>
      </c>
      <c r="V7548" s="504">
        <v>241.24100000000001</v>
      </c>
      <c r="AC7548" s="511">
        <f t="shared" si="235"/>
        <v>43049.624999981745</v>
      </c>
      <c r="AD7548" s="512">
        <f t="shared" si="234"/>
        <v>16</v>
      </c>
      <c r="AJ7548" s="504">
        <v>219</v>
      </c>
    </row>
    <row r="7549" spans="1:36" x14ac:dyDescent="0.2">
      <c r="A7549" s="511">
        <v>42318</v>
      </c>
      <c r="B7549" s="512">
        <v>17</v>
      </c>
      <c r="H7549" s="504">
        <v>219.67500000000001</v>
      </c>
      <c r="O7549" s="511">
        <v>42683</v>
      </c>
      <c r="P7549" s="512">
        <v>17</v>
      </c>
      <c r="V7549" s="504">
        <v>244.96700000000001</v>
      </c>
      <c r="AC7549" s="511">
        <f t="shared" si="235"/>
        <v>43049.666666648409</v>
      </c>
      <c r="AD7549" s="512">
        <f t="shared" si="234"/>
        <v>17</v>
      </c>
      <c r="AJ7549" s="504">
        <v>223</v>
      </c>
    </row>
    <row r="7550" spans="1:36" x14ac:dyDescent="0.2">
      <c r="A7550" s="511">
        <v>42318</v>
      </c>
      <c r="B7550" s="512">
        <v>18</v>
      </c>
      <c r="H7550" s="504">
        <v>241.94300000000001</v>
      </c>
      <c r="O7550" s="511">
        <v>42683</v>
      </c>
      <c r="P7550" s="512">
        <v>18</v>
      </c>
      <c r="V7550" s="504">
        <v>259.483</v>
      </c>
      <c r="AC7550" s="511">
        <f t="shared" si="235"/>
        <v>43049.708333315073</v>
      </c>
      <c r="AD7550" s="512">
        <f t="shared" si="234"/>
        <v>18</v>
      </c>
      <c r="AJ7550" s="504">
        <v>243</v>
      </c>
    </row>
    <row r="7551" spans="1:36" x14ac:dyDescent="0.2">
      <c r="A7551" s="511">
        <v>42318</v>
      </c>
      <c r="B7551" s="512">
        <v>19</v>
      </c>
      <c r="H7551" s="504">
        <v>244.31200000000001</v>
      </c>
      <c r="O7551" s="511">
        <v>42683</v>
      </c>
      <c r="P7551" s="512">
        <v>19</v>
      </c>
      <c r="V7551" s="504">
        <v>256.584</v>
      </c>
      <c r="AC7551" s="511">
        <f t="shared" si="235"/>
        <v>43049.749999981737</v>
      </c>
      <c r="AD7551" s="512">
        <f t="shared" si="234"/>
        <v>19</v>
      </c>
      <c r="AJ7551" s="504">
        <v>259</v>
      </c>
    </row>
    <row r="7552" spans="1:36" x14ac:dyDescent="0.2">
      <c r="A7552" s="511">
        <v>42318</v>
      </c>
      <c r="B7552" s="512">
        <v>20</v>
      </c>
      <c r="H7552" s="504">
        <v>242.37299999999999</v>
      </c>
      <c r="O7552" s="511">
        <v>42683</v>
      </c>
      <c r="P7552" s="512">
        <v>20</v>
      </c>
      <c r="V7552" s="504">
        <v>250.53800000000001</v>
      </c>
      <c r="AC7552" s="511">
        <f t="shared" si="235"/>
        <v>43049.791666648402</v>
      </c>
      <c r="AD7552" s="512">
        <f t="shared" si="234"/>
        <v>20</v>
      </c>
      <c r="AJ7552" s="504">
        <v>256</v>
      </c>
    </row>
    <row r="7553" spans="1:36" x14ac:dyDescent="0.2">
      <c r="A7553" s="511">
        <v>42318</v>
      </c>
      <c r="B7553" s="512">
        <v>21</v>
      </c>
      <c r="H7553" s="504">
        <v>237.83099999999999</v>
      </c>
      <c r="O7553" s="511">
        <v>42683</v>
      </c>
      <c r="P7553" s="512">
        <v>21</v>
      </c>
      <c r="V7553" s="504">
        <v>243.43100000000001</v>
      </c>
      <c r="AC7553" s="511">
        <f t="shared" si="235"/>
        <v>43049.833333315066</v>
      </c>
      <c r="AD7553" s="512">
        <f t="shared" si="234"/>
        <v>21</v>
      </c>
      <c r="AJ7553" s="504">
        <v>247</v>
      </c>
    </row>
    <row r="7554" spans="1:36" x14ac:dyDescent="0.2">
      <c r="A7554" s="511">
        <v>42318</v>
      </c>
      <c r="B7554" s="512">
        <v>22</v>
      </c>
      <c r="H7554" s="504">
        <v>226.41300000000001</v>
      </c>
      <c r="O7554" s="511">
        <v>42683</v>
      </c>
      <c r="P7554" s="512">
        <v>22</v>
      </c>
      <c r="V7554" s="504">
        <v>229.989</v>
      </c>
      <c r="AC7554" s="511">
        <f t="shared" si="235"/>
        <v>43049.87499998173</v>
      </c>
      <c r="AD7554" s="512">
        <f t="shared" si="234"/>
        <v>22</v>
      </c>
      <c r="AJ7554" s="504">
        <v>234</v>
      </c>
    </row>
    <row r="7555" spans="1:36" x14ac:dyDescent="0.2">
      <c r="A7555" s="511">
        <v>42318</v>
      </c>
      <c r="B7555" s="512">
        <v>23</v>
      </c>
      <c r="H7555" s="504">
        <v>210.934</v>
      </c>
      <c r="O7555" s="511">
        <v>42683</v>
      </c>
      <c r="P7555" s="512">
        <v>23</v>
      </c>
      <c r="V7555" s="504">
        <v>213.113</v>
      </c>
      <c r="AC7555" s="511">
        <f t="shared" si="235"/>
        <v>43049.916666648394</v>
      </c>
      <c r="AD7555" s="512">
        <f t="shared" si="234"/>
        <v>23</v>
      </c>
      <c r="AJ7555" s="504">
        <v>214</v>
      </c>
    </row>
    <row r="7556" spans="1:36" x14ac:dyDescent="0.2">
      <c r="A7556" s="511">
        <v>42318</v>
      </c>
      <c r="B7556" s="512">
        <v>24</v>
      </c>
      <c r="H7556" s="504">
        <v>195.59299999999999</v>
      </c>
      <c r="O7556" s="511">
        <v>42683</v>
      </c>
      <c r="P7556" s="512">
        <v>24</v>
      </c>
      <c r="V7556" s="504">
        <v>197.48</v>
      </c>
      <c r="AC7556" s="511">
        <f t="shared" si="235"/>
        <v>43049.958333315059</v>
      </c>
      <c r="AD7556" s="512">
        <f t="shared" si="234"/>
        <v>24</v>
      </c>
      <c r="AJ7556" s="504">
        <v>199</v>
      </c>
    </row>
    <row r="7557" spans="1:36" x14ac:dyDescent="0.2">
      <c r="A7557" s="511">
        <v>42319</v>
      </c>
      <c r="B7557" s="512">
        <v>1</v>
      </c>
      <c r="H7557" s="504">
        <v>188.125</v>
      </c>
      <c r="O7557" s="511">
        <v>42684</v>
      </c>
      <c r="P7557" s="512">
        <v>1</v>
      </c>
      <c r="V7557" s="504">
        <v>188.297</v>
      </c>
      <c r="AC7557" s="511">
        <f t="shared" si="235"/>
        <v>43049.999999981723</v>
      </c>
      <c r="AD7557" s="512">
        <f t="shared" si="234"/>
        <v>1</v>
      </c>
      <c r="AJ7557" s="504">
        <v>191</v>
      </c>
    </row>
    <row r="7558" spans="1:36" x14ac:dyDescent="0.2">
      <c r="A7558" s="511">
        <v>42319</v>
      </c>
      <c r="B7558" s="512">
        <v>2</v>
      </c>
      <c r="H7558" s="504">
        <v>183.083</v>
      </c>
      <c r="O7558" s="511">
        <v>42684</v>
      </c>
      <c r="P7558" s="512">
        <v>2</v>
      </c>
      <c r="V7558" s="504">
        <v>181.744</v>
      </c>
      <c r="AC7558" s="511">
        <f t="shared" si="235"/>
        <v>43050.041666648387</v>
      </c>
      <c r="AD7558" s="512">
        <f t="shared" si="234"/>
        <v>2</v>
      </c>
      <c r="AJ7558" s="504">
        <v>184</v>
      </c>
    </row>
    <row r="7559" spans="1:36" x14ac:dyDescent="0.2">
      <c r="A7559" s="511">
        <v>42319</v>
      </c>
      <c r="B7559" s="512">
        <v>3</v>
      </c>
      <c r="H7559" s="504">
        <v>180.38300000000001</v>
      </c>
      <c r="O7559" s="511">
        <v>42684</v>
      </c>
      <c r="P7559" s="512">
        <v>3</v>
      </c>
      <c r="V7559" s="504">
        <v>178.096</v>
      </c>
      <c r="AC7559" s="511">
        <f t="shared" si="235"/>
        <v>43050.083333315051</v>
      </c>
      <c r="AD7559" s="512">
        <f t="shared" si="234"/>
        <v>3</v>
      </c>
      <c r="AJ7559" s="504">
        <v>181</v>
      </c>
    </row>
    <row r="7560" spans="1:36" x14ac:dyDescent="0.2">
      <c r="A7560" s="511">
        <v>42319</v>
      </c>
      <c r="B7560" s="512">
        <v>4</v>
      </c>
      <c r="H7560" s="504">
        <v>181.29300000000001</v>
      </c>
      <c r="O7560" s="511">
        <v>42684</v>
      </c>
      <c r="P7560" s="512">
        <v>4</v>
      </c>
      <c r="V7560" s="504">
        <v>176.911</v>
      </c>
      <c r="AC7560" s="511">
        <f t="shared" si="235"/>
        <v>43050.124999981716</v>
      </c>
      <c r="AD7560" s="512">
        <f t="shared" si="234"/>
        <v>4</v>
      </c>
      <c r="AJ7560" s="504">
        <v>180</v>
      </c>
    </row>
    <row r="7561" spans="1:36" x14ac:dyDescent="0.2">
      <c r="A7561" s="511">
        <v>42319</v>
      </c>
      <c r="B7561" s="512">
        <v>5</v>
      </c>
      <c r="H7561" s="504">
        <v>186.72300000000001</v>
      </c>
      <c r="O7561" s="511">
        <v>42684</v>
      </c>
      <c r="P7561" s="512">
        <v>5</v>
      </c>
      <c r="V7561" s="504">
        <v>180.839</v>
      </c>
      <c r="AC7561" s="511">
        <f t="shared" si="235"/>
        <v>43050.16666664838</v>
      </c>
      <c r="AD7561" s="512">
        <f t="shared" si="234"/>
        <v>5</v>
      </c>
      <c r="AJ7561" s="504">
        <v>181</v>
      </c>
    </row>
    <row r="7562" spans="1:36" x14ac:dyDescent="0.2">
      <c r="A7562" s="511">
        <v>42319</v>
      </c>
      <c r="B7562" s="512">
        <v>6</v>
      </c>
      <c r="H7562" s="504">
        <v>198.374</v>
      </c>
      <c r="O7562" s="511">
        <v>42684</v>
      </c>
      <c r="P7562" s="512">
        <v>6</v>
      </c>
      <c r="V7562" s="504">
        <v>192.523</v>
      </c>
      <c r="AC7562" s="511">
        <f t="shared" si="235"/>
        <v>43050.208333315044</v>
      </c>
      <c r="AD7562" s="512">
        <f t="shared" si="234"/>
        <v>6</v>
      </c>
      <c r="AJ7562" s="504">
        <v>187</v>
      </c>
    </row>
    <row r="7563" spans="1:36" x14ac:dyDescent="0.2">
      <c r="A7563" s="511">
        <v>42319</v>
      </c>
      <c r="B7563" s="512">
        <v>7</v>
      </c>
      <c r="H7563" s="504">
        <v>210.67400000000001</v>
      </c>
      <c r="O7563" s="511">
        <v>42684</v>
      </c>
      <c r="P7563" s="512">
        <v>7</v>
      </c>
      <c r="V7563" s="504">
        <v>211.87700000000001</v>
      </c>
      <c r="AC7563" s="511">
        <f t="shared" si="235"/>
        <v>43050.249999981708</v>
      </c>
      <c r="AD7563" s="512">
        <f t="shared" si="234"/>
        <v>7</v>
      </c>
      <c r="AJ7563" s="504">
        <v>201</v>
      </c>
    </row>
    <row r="7564" spans="1:36" x14ac:dyDescent="0.2">
      <c r="A7564" s="511">
        <v>42319</v>
      </c>
      <c r="B7564" s="512">
        <v>8</v>
      </c>
      <c r="H7564" s="504">
        <v>214.73500000000001</v>
      </c>
      <c r="O7564" s="511">
        <v>42684</v>
      </c>
      <c r="P7564" s="512">
        <v>8</v>
      </c>
      <c r="V7564" s="504">
        <v>219.09200000000001</v>
      </c>
      <c r="AC7564" s="511">
        <f t="shared" si="235"/>
        <v>43050.291666648372</v>
      </c>
      <c r="AD7564" s="512">
        <f t="shared" si="234"/>
        <v>8</v>
      </c>
      <c r="AJ7564" s="504">
        <v>209</v>
      </c>
    </row>
    <row r="7565" spans="1:36" x14ac:dyDescent="0.2">
      <c r="A7565" s="511">
        <v>42319</v>
      </c>
      <c r="B7565" s="512">
        <v>9</v>
      </c>
      <c r="H7565" s="504">
        <v>213.29300000000001</v>
      </c>
      <c r="O7565" s="511">
        <v>42684</v>
      </c>
      <c r="P7565" s="512">
        <v>9</v>
      </c>
      <c r="V7565" s="504">
        <v>218.095</v>
      </c>
      <c r="AC7565" s="511">
        <f t="shared" si="235"/>
        <v>43050.333333315037</v>
      </c>
      <c r="AD7565" s="512">
        <f t="shared" si="234"/>
        <v>9</v>
      </c>
      <c r="AJ7565" s="504">
        <v>210</v>
      </c>
    </row>
    <row r="7566" spans="1:36" x14ac:dyDescent="0.2">
      <c r="A7566" s="511">
        <v>42319</v>
      </c>
      <c r="B7566" s="512">
        <v>10</v>
      </c>
      <c r="H7566" s="504">
        <v>212.196</v>
      </c>
      <c r="O7566" s="511">
        <v>42684</v>
      </c>
      <c r="P7566" s="512">
        <v>10</v>
      </c>
      <c r="V7566" s="504">
        <v>217.63800000000001</v>
      </c>
      <c r="AC7566" s="511">
        <f t="shared" si="235"/>
        <v>43050.374999981701</v>
      </c>
      <c r="AD7566" s="512">
        <f t="shared" si="234"/>
        <v>10</v>
      </c>
      <c r="AJ7566" s="504">
        <v>216</v>
      </c>
    </row>
    <row r="7567" spans="1:36" x14ac:dyDescent="0.2">
      <c r="A7567" s="511">
        <v>42319</v>
      </c>
      <c r="B7567" s="512">
        <v>11</v>
      </c>
      <c r="H7567" s="504">
        <v>209.39</v>
      </c>
      <c r="O7567" s="511">
        <v>42684</v>
      </c>
      <c r="P7567" s="512">
        <v>11</v>
      </c>
      <c r="V7567" s="504">
        <v>221.94399999999999</v>
      </c>
      <c r="AC7567" s="511">
        <f t="shared" si="235"/>
        <v>43050.416666648365</v>
      </c>
      <c r="AD7567" s="512">
        <f t="shared" si="234"/>
        <v>11</v>
      </c>
      <c r="AJ7567" s="504">
        <v>218</v>
      </c>
    </row>
    <row r="7568" spans="1:36" x14ac:dyDescent="0.2">
      <c r="A7568" s="511">
        <v>42319</v>
      </c>
      <c r="B7568" s="512">
        <v>12</v>
      </c>
      <c r="H7568" s="504">
        <v>207.25</v>
      </c>
      <c r="O7568" s="511">
        <v>42684</v>
      </c>
      <c r="P7568" s="512">
        <v>12</v>
      </c>
      <c r="V7568" s="504">
        <v>226.107</v>
      </c>
      <c r="AC7568" s="511">
        <f t="shared" si="235"/>
        <v>43050.458333315029</v>
      </c>
      <c r="AD7568" s="512">
        <f t="shared" si="234"/>
        <v>12</v>
      </c>
      <c r="AJ7568" s="504">
        <v>217</v>
      </c>
    </row>
    <row r="7569" spans="1:36" x14ac:dyDescent="0.2">
      <c r="A7569" s="511">
        <v>42319</v>
      </c>
      <c r="B7569" s="512">
        <v>13</v>
      </c>
      <c r="H7569" s="504">
        <v>204.96899999999999</v>
      </c>
      <c r="O7569" s="511">
        <v>42684</v>
      </c>
      <c r="P7569" s="512">
        <v>13</v>
      </c>
      <c r="V7569" s="504">
        <v>228.233</v>
      </c>
      <c r="AC7569" s="511">
        <f t="shared" si="235"/>
        <v>43050.499999981694</v>
      </c>
      <c r="AD7569" s="512">
        <f t="shared" si="234"/>
        <v>13</v>
      </c>
      <c r="AJ7569" s="504">
        <v>214</v>
      </c>
    </row>
    <row r="7570" spans="1:36" x14ac:dyDescent="0.2">
      <c r="A7570" s="511">
        <v>42319</v>
      </c>
      <c r="B7570" s="512">
        <v>14</v>
      </c>
      <c r="H7570" s="504">
        <v>205.23599999999999</v>
      </c>
      <c r="O7570" s="511">
        <v>42684</v>
      </c>
      <c r="P7570" s="512">
        <v>14</v>
      </c>
      <c r="V7570" s="504">
        <v>236.15100000000001</v>
      </c>
      <c r="AC7570" s="511">
        <f t="shared" si="235"/>
        <v>43050.541666648358</v>
      </c>
      <c r="AD7570" s="512">
        <f t="shared" si="234"/>
        <v>14</v>
      </c>
      <c r="AJ7570" s="504">
        <v>213</v>
      </c>
    </row>
    <row r="7571" spans="1:36" x14ac:dyDescent="0.2">
      <c r="A7571" s="511">
        <v>42319</v>
      </c>
      <c r="B7571" s="512">
        <v>15</v>
      </c>
      <c r="H7571" s="504">
        <v>205.55199999999999</v>
      </c>
      <c r="O7571" s="511">
        <v>42684</v>
      </c>
      <c r="P7571" s="512">
        <v>15</v>
      </c>
      <c r="V7571" s="504">
        <v>241.07900000000001</v>
      </c>
      <c r="AC7571" s="511">
        <f t="shared" si="235"/>
        <v>43050.583333315022</v>
      </c>
      <c r="AD7571" s="512">
        <f t="shared" si="234"/>
        <v>15</v>
      </c>
      <c r="AJ7571" s="504">
        <v>213</v>
      </c>
    </row>
    <row r="7572" spans="1:36" x14ac:dyDescent="0.2">
      <c r="A7572" s="511">
        <v>42319</v>
      </c>
      <c r="B7572" s="512">
        <v>16</v>
      </c>
      <c r="H7572" s="504">
        <v>208.77799999999999</v>
      </c>
      <c r="O7572" s="511">
        <v>42684</v>
      </c>
      <c r="P7572" s="512">
        <v>16</v>
      </c>
      <c r="V7572" s="504">
        <v>242.42699999999999</v>
      </c>
      <c r="AC7572" s="511">
        <f t="shared" si="235"/>
        <v>43050.624999981686</v>
      </c>
      <c r="AD7572" s="512">
        <f t="shared" si="234"/>
        <v>16</v>
      </c>
      <c r="AJ7572" s="504">
        <v>211</v>
      </c>
    </row>
    <row r="7573" spans="1:36" x14ac:dyDescent="0.2">
      <c r="A7573" s="511">
        <v>42319</v>
      </c>
      <c r="B7573" s="512">
        <v>17</v>
      </c>
      <c r="H7573" s="504">
        <v>217.93799999999999</v>
      </c>
      <c r="O7573" s="511">
        <v>42684</v>
      </c>
      <c r="P7573" s="512">
        <v>17</v>
      </c>
      <c r="V7573" s="504">
        <v>243.90799999999999</v>
      </c>
      <c r="AC7573" s="511">
        <f t="shared" si="235"/>
        <v>43050.666666648351</v>
      </c>
      <c r="AD7573" s="512">
        <f t="shared" si="234"/>
        <v>17</v>
      </c>
      <c r="AJ7573" s="504">
        <v>213</v>
      </c>
    </row>
    <row r="7574" spans="1:36" x14ac:dyDescent="0.2">
      <c r="A7574" s="511">
        <v>42319</v>
      </c>
      <c r="B7574" s="512">
        <v>18</v>
      </c>
      <c r="H7574" s="504">
        <v>239.57</v>
      </c>
      <c r="O7574" s="511">
        <v>42684</v>
      </c>
      <c r="P7574" s="512">
        <v>18</v>
      </c>
      <c r="V7574" s="504">
        <v>254.66800000000001</v>
      </c>
      <c r="AC7574" s="511">
        <f t="shared" si="235"/>
        <v>43050.708333315015</v>
      </c>
      <c r="AD7574" s="512">
        <f t="shared" ref="AD7574:AD7637" si="236">B7574</f>
        <v>18</v>
      </c>
      <c r="AJ7574" s="504">
        <v>231</v>
      </c>
    </row>
    <row r="7575" spans="1:36" x14ac:dyDescent="0.2">
      <c r="A7575" s="511">
        <v>42319</v>
      </c>
      <c r="B7575" s="512">
        <v>19</v>
      </c>
      <c r="H7575" s="504">
        <v>243.05199999999999</v>
      </c>
      <c r="O7575" s="511">
        <v>42684</v>
      </c>
      <c r="P7575" s="512">
        <v>19</v>
      </c>
      <c r="V7575" s="504">
        <v>251.02199999999999</v>
      </c>
      <c r="AC7575" s="511">
        <f t="shared" ref="AC7575:AC7638" si="237">AC7574+1/24</f>
        <v>43050.749999981679</v>
      </c>
      <c r="AD7575" s="512">
        <f t="shared" si="236"/>
        <v>19</v>
      </c>
      <c r="AJ7575" s="504">
        <v>250</v>
      </c>
    </row>
    <row r="7576" spans="1:36" x14ac:dyDescent="0.2">
      <c r="A7576" s="511">
        <v>42319</v>
      </c>
      <c r="B7576" s="512">
        <v>20</v>
      </c>
      <c r="H7576" s="504">
        <v>239.56299999999999</v>
      </c>
      <c r="O7576" s="511">
        <v>42684</v>
      </c>
      <c r="P7576" s="512">
        <v>20</v>
      </c>
      <c r="V7576" s="504">
        <v>243.96799999999999</v>
      </c>
      <c r="AC7576" s="511">
        <f t="shared" si="237"/>
        <v>43050.791666648343</v>
      </c>
      <c r="AD7576" s="512">
        <f t="shared" si="236"/>
        <v>20</v>
      </c>
      <c r="AJ7576" s="504">
        <v>246</v>
      </c>
    </row>
    <row r="7577" spans="1:36" x14ac:dyDescent="0.2">
      <c r="A7577" s="511">
        <v>42319</v>
      </c>
      <c r="B7577" s="512">
        <v>21</v>
      </c>
      <c r="H7577" s="504">
        <v>235.464</v>
      </c>
      <c r="O7577" s="511">
        <v>42684</v>
      </c>
      <c r="P7577" s="512">
        <v>21</v>
      </c>
      <c r="V7577" s="504">
        <v>237.71600000000001</v>
      </c>
      <c r="AC7577" s="511">
        <f t="shared" si="237"/>
        <v>43050.833333315008</v>
      </c>
      <c r="AD7577" s="512">
        <f t="shared" si="236"/>
        <v>21</v>
      </c>
      <c r="AJ7577" s="504">
        <v>239</v>
      </c>
    </row>
    <row r="7578" spans="1:36" x14ac:dyDescent="0.2">
      <c r="A7578" s="511">
        <v>42319</v>
      </c>
      <c r="B7578" s="512">
        <v>22</v>
      </c>
      <c r="H7578" s="504">
        <v>224.119</v>
      </c>
      <c r="O7578" s="511">
        <v>42684</v>
      </c>
      <c r="P7578" s="512">
        <v>22</v>
      </c>
      <c r="V7578" s="504">
        <v>226.93600000000001</v>
      </c>
      <c r="AC7578" s="511">
        <f t="shared" si="237"/>
        <v>43050.874999981672</v>
      </c>
      <c r="AD7578" s="512">
        <f t="shared" si="236"/>
        <v>22</v>
      </c>
      <c r="AJ7578" s="504">
        <v>224</v>
      </c>
    </row>
    <row r="7579" spans="1:36" x14ac:dyDescent="0.2">
      <c r="A7579" s="511">
        <v>42319</v>
      </c>
      <c r="B7579" s="512">
        <v>23</v>
      </c>
      <c r="H7579" s="504">
        <v>207.89599999999999</v>
      </c>
      <c r="O7579" s="511">
        <v>42684</v>
      </c>
      <c r="P7579" s="512">
        <v>23</v>
      </c>
      <c r="V7579" s="504">
        <v>212.99199999999999</v>
      </c>
      <c r="AC7579" s="511">
        <f t="shared" si="237"/>
        <v>43050.916666648336</v>
      </c>
      <c r="AD7579" s="512">
        <f t="shared" si="236"/>
        <v>23</v>
      </c>
      <c r="AJ7579" s="504">
        <v>208</v>
      </c>
    </row>
    <row r="7580" spans="1:36" x14ac:dyDescent="0.2">
      <c r="A7580" s="511">
        <v>42319</v>
      </c>
      <c r="B7580" s="512">
        <v>24</v>
      </c>
      <c r="H7580" s="504">
        <v>194.142</v>
      </c>
      <c r="O7580" s="511">
        <v>42684</v>
      </c>
      <c r="P7580" s="512">
        <v>24</v>
      </c>
      <c r="V7580" s="504">
        <v>198.35499999999999</v>
      </c>
      <c r="AC7580" s="511">
        <f t="shared" si="237"/>
        <v>43050.958333315</v>
      </c>
      <c r="AD7580" s="512">
        <f t="shared" si="236"/>
        <v>24</v>
      </c>
      <c r="AJ7580" s="504">
        <v>195</v>
      </c>
    </row>
    <row r="7581" spans="1:36" x14ac:dyDescent="0.2">
      <c r="A7581" s="511">
        <v>42320</v>
      </c>
      <c r="B7581" s="512">
        <v>1</v>
      </c>
      <c r="H7581" s="504">
        <v>184.727</v>
      </c>
      <c r="O7581" s="511">
        <v>42685</v>
      </c>
      <c r="P7581" s="512">
        <v>1</v>
      </c>
      <c r="V7581" s="504">
        <v>189.22200000000001</v>
      </c>
      <c r="AC7581" s="511">
        <f t="shared" si="237"/>
        <v>43050.999999981665</v>
      </c>
      <c r="AD7581" s="512">
        <f t="shared" si="236"/>
        <v>1</v>
      </c>
      <c r="AJ7581" s="504">
        <v>182</v>
      </c>
    </row>
    <row r="7582" spans="1:36" x14ac:dyDescent="0.2">
      <c r="A7582" s="511">
        <v>42320</v>
      </c>
      <c r="B7582" s="512">
        <v>2</v>
      </c>
      <c r="H7582" s="504">
        <v>181.386</v>
      </c>
      <c r="O7582" s="511">
        <v>42685</v>
      </c>
      <c r="P7582" s="512">
        <v>2</v>
      </c>
      <c r="V7582" s="504">
        <v>181.52</v>
      </c>
      <c r="AC7582" s="511">
        <f t="shared" si="237"/>
        <v>43051.041666648329</v>
      </c>
      <c r="AD7582" s="512">
        <f t="shared" si="236"/>
        <v>2</v>
      </c>
      <c r="AJ7582" s="504">
        <v>177</v>
      </c>
    </row>
    <row r="7583" spans="1:36" x14ac:dyDescent="0.2">
      <c r="A7583" s="511">
        <v>42320</v>
      </c>
      <c r="B7583" s="512">
        <v>3</v>
      </c>
      <c r="H7583" s="504">
        <v>179.482</v>
      </c>
      <c r="O7583" s="511">
        <v>42685</v>
      </c>
      <c r="P7583" s="512">
        <v>3</v>
      </c>
      <c r="V7583" s="504">
        <v>176.78899999999999</v>
      </c>
      <c r="AC7583" s="511">
        <f t="shared" si="237"/>
        <v>43051.083333314993</v>
      </c>
      <c r="AD7583" s="512">
        <f t="shared" si="236"/>
        <v>3</v>
      </c>
      <c r="AJ7583" s="504">
        <v>175</v>
      </c>
    </row>
    <row r="7584" spans="1:36" x14ac:dyDescent="0.2">
      <c r="A7584" s="511">
        <v>42320</v>
      </c>
      <c r="B7584" s="512">
        <v>4</v>
      </c>
      <c r="H7584" s="504">
        <v>180.58799999999999</v>
      </c>
      <c r="O7584" s="511">
        <v>42685</v>
      </c>
      <c r="P7584" s="512">
        <v>4</v>
      </c>
      <c r="V7584" s="504">
        <v>176.20099999999999</v>
      </c>
      <c r="AC7584" s="511">
        <f t="shared" si="237"/>
        <v>43051.124999981657</v>
      </c>
      <c r="AD7584" s="512">
        <f t="shared" si="236"/>
        <v>4</v>
      </c>
      <c r="AJ7584" s="504">
        <v>174</v>
      </c>
    </row>
    <row r="7585" spans="1:36" x14ac:dyDescent="0.2">
      <c r="A7585" s="511">
        <v>42320</v>
      </c>
      <c r="B7585" s="512">
        <v>5</v>
      </c>
      <c r="H7585" s="504">
        <v>186.93700000000001</v>
      </c>
      <c r="O7585" s="511">
        <v>42685</v>
      </c>
      <c r="P7585" s="512">
        <v>5</v>
      </c>
      <c r="V7585" s="504">
        <v>180.13</v>
      </c>
      <c r="AC7585" s="511">
        <f t="shared" si="237"/>
        <v>43051.166666648322</v>
      </c>
      <c r="AD7585" s="512">
        <f t="shared" si="236"/>
        <v>5</v>
      </c>
      <c r="AJ7585" s="504">
        <v>177</v>
      </c>
    </row>
    <row r="7586" spans="1:36" x14ac:dyDescent="0.2">
      <c r="A7586" s="511">
        <v>42320</v>
      </c>
      <c r="B7586" s="512">
        <v>6</v>
      </c>
      <c r="H7586" s="504">
        <v>201.27500000000001</v>
      </c>
      <c r="O7586" s="511">
        <v>42685</v>
      </c>
      <c r="P7586" s="512">
        <v>6</v>
      </c>
      <c r="V7586" s="504">
        <v>189.126</v>
      </c>
      <c r="AC7586" s="511">
        <f t="shared" si="237"/>
        <v>43051.208333314986</v>
      </c>
      <c r="AD7586" s="512">
        <f t="shared" si="236"/>
        <v>6</v>
      </c>
      <c r="AJ7586" s="504">
        <v>182</v>
      </c>
    </row>
    <row r="7587" spans="1:36" x14ac:dyDescent="0.2">
      <c r="A7587" s="511">
        <v>42320</v>
      </c>
      <c r="B7587" s="512">
        <v>7</v>
      </c>
      <c r="H7587" s="504">
        <v>223.99299999999999</v>
      </c>
      <c r="O7587" s="511">
        <v>42685</v>
      </c>
      <c r="P7587" s="512">
        <v>7</v>
      </c>
      <c r="V7587" s="504">
        <v>201.47399999999999</v>
      </c>
      <c r="AC7587" s="511">
        <f t="shared" si="237"/>
        <v>43051.24999998165</v>
      </c>
      <c r="AD7587" s="512">
        <f t="shared" si="236"/>
        <v>7</v>
      </c>
      <c r="AJ7587" s="504">
        <v>189</v>
      </c>
    </row>
    <row r="7588" spans="1:36" x14ac:dyDescent="0.2">
      <c r="A7588" s="511">
        <v>42320</v>
      </c>
      <c r="B7588" s="512">
        <v>8</v>
      </c>
      <c r="H7588" s="504">
        <v>230.971</v>
      </c>
      <c r="O7588" s="511">
        <v>42685</v>
      </c>
      <c r="P7588" s="512">
        <v>8</v>
      </c>
      <c r="V7588" s="504">
        <v>208.93799999999999</v>
      </c>
      <c r="AC7588" s="511">
        <f t="shared" si="237"/>
        <v>43051.291666648314</v>
      </c>
      <c r="AD7588" s="512">
        <f t="shared" si="236"/>
        <v>8</v>
      </c>
      <c r="AJ7588" s="504">
        <v>193</v>
      </c>
    </row>
    <row r="7589" spans="1:36" x14ac:dyDescent="0.2">
      <c r="A7589" s="511">
        <v>42320</v>
      </c>
      <c r="B7589" s="512">
        <v>9</v>
      </c>
      <c r="H7589" s="504">
        <v>224.90600000000001</v>
      </c>
      <c r="O7589" s="511">
        <v>42685</v>
      </c>
      <c r="P7589" s="512">
        <v>9</v>
      </c>
      <c r="V7589" s="504">
        <v>212.96199999999999</v>
      </c>
      <c r="AC7589" s="511">
        <f t="shared" si="237"/>
        <v>43051.333333314979</v>
      </c>
      <c r="AD7589" s="512">
        <f t="shared" si="236"/>
        <v>9</v>
      </c>
      <c r="AJ7589" s="504">
        <v>197</v>
      </c>
    </row>
    <row r="7590" spans="1:36" x14ac:dyDescent="0.2">
      <c r="A7590" s="511">
        <v>42320</v>
      </c>
      <c r="B7590" s="512">
        <v>10</v>
      </c>
      <c r="H7590" s="504">
        <v>218.25399999999999</v>
      </c>
      <c r="O7590" s="511">
        <v>42685</v>
      </c>
      <c r="P7590" s="512">
        <v>10</v>
      </c>
      <c r="V7590" s="504">
        <v>216.68</v>
      </c>
      <c r="AC7590" s="511">
        <f t="shared" si="237"/>
        <v>43051.374999981643</v>
      </c>
      <c r="AD7590" s="512">
        <f t="shared" si="236"/>
        <v>10</v>
      </c>
      <c r="AJ7590" s="504">
        <v>202</v>
      </c>
    </row>
    <row r="7591" spans="1:36" x14ac:dyDescent="0.2">
      <c r="A7591" s="511">
        <v>42320</v>
      </c>
      <c r="B7591" s="512">
        <v>11</v>
      </c>
      <c r="H7591" s="504">
        <v>213.696</v>
      </c>
      <c r="O7591" s="511">
        <v>42685</v>
      </c>
      <c r="P7591" s="512">
        <v>11</v>
      </c>
      <c r="V7591" s="504">
        <v>220.815</v>
      </c>
      <c r="AC7591" s="511">
        <f t="shared" si="237"/>
        <v>43051.416666648307</v>
      </c>
      <c r="AD7591" s="512">
        <f t="shared" si="236"/>
        <v>11</v>
      </c>
      <c r="AJ7591" s="504">
        <v>205</v>
      </c>
    </row>
    <row r="7592" spans="1:36" x14ac:dyDescent="0.2">
      <c r="A7592" s="511">
        <v>42320</v>
      </c>
      <c r="B7592" s="512">
        <v>12</v>
      </c>
      <c r="H7592" s="504">
        <v>210.20599999999999</v>
      </c>
      <c r="O7592" s="511">
        <v>42685</v>
      </c>
      <c r="P7592" s="512">
        <v>12</v>
      </c>
      <c r="V7592" s="504">
        <v>224.15899999999999</v>
      </c>
      <c r="AC7592" s="511">
        <f t="shared" si="237"/>
        <v>43051.458333314971</v>
      </c>
      <c r="AD7592" s="512">
        <f t="shared" si="236"/>
        <v>12</v>
      </c>
      <c r="AJ7592" s="504">
        <v>206</v>
      </c>
    </row>
    <row r="7593" spans="1:36" x14ac:dyDescent="0.2">
      <c r="A7593" s="511">
        <v>42320</v>
      </c>
      <c r="B7593" s="512">
        <v>13</v>
      </c>
      <c r="H7593" s="504">
        <v>207.64099999999999</v>
      </c>
      <c r="O7593" s="511">
        <v>42685</v>
      </c>
      <c r="P7593" s="512">
        <v>13</v>
      </c>
      <c r="V7593" s="504">
        <v>228.72900000000001</v>
      </c>
      <c r="AC7593" s="511">
        <f t="shared" si="237"/>
        <v>43051.499999981635</v>
      </c>
      <c r="AD7593" s="512">
        <f t="shared" si="236"/>
        <v>13</v>
      </c>
      <c r="AJ7593" s="504">
        <v>205</v>
      </c>
    </row>
    <row r="7594" spans="1:36" x14ac:dyDescent="0.2">
      <c r="A7594" s="511">
        <v>42320</v>
      </c>
      <c r="B7594" s="512">
        <v>14</v>
      </c>
      <c r="H7594" s="504">
        <v>209.13900000000001</v>
      </c>
      <c r="O7594" s="511">
        <v>42685</v>
      </c>
      <c r="P7594" s="512">
        <v>14</v>
      </c>
      <c r="V7594" s="504">
        <v>231.94499999999999</v>
      </c>
      <c r="AC7594" s="511">
        <f t="shared" si="237"/>
        <v>43051.5416666483</v>
      </c>
      <c r="AD7594" s="512">
        <f t="shared" si="236"/>
        <v>14</v>
      </c>
      <c r="AJ7594" s="504">
        <v>205</v>
      </c>
    </row>
    <row r="7595" spans="1:36" x14ac:dyDescent="0.2">
      <c r="A7595" s="511">
        <v>42320</v>
      </c>
      <c r="B7595" s="512">
        <v>15</v>
      </c>
      <c r="H7595" s="504">
        <v>209.499</v>
      </c>
      <c r="O7595" s="511">
        <v>42685</v>
      </c>
      <c r="P7595" s="512">
        <v>15</v>
      </c>
      <c r="V7595" s="504">
        <v>236.08199999999999</v>
      </c>
      <c r="AC7595" s="511">
        <f t="shared" si="237"/>
        <v>43051.583333314964</v>
      </c>
      <c r="AD7595" s="512">
        <f t="shared" si="236"/>
        <v>15</v>
      </c>
      <c r="AJ7595" s="504">
        <v>204</v>
      </c>
    </row>
    <row r="7596" spans="1:36" x14ac:dyDescent="0.2">
      <c r="A7596" s="511">
        <v>42320</v>
      </c>
      <c r="B7596" s="512">
        <v>16</v>
      </c>
      <c r="H7596" s="504">
        <v>212.80600000000001</v>
      </c>
      <c r="O7596" s="511">
        <v>42685</v>
      </c>
      <c r="P7596" s="512">
        <v>16</v>
      </c>
      <c r="V7596" s="504">
        <v>237.40799999999999</v>
      </c>
      <c r="AC7596" s="511">
        <f t="shared" si="237"/>
        <v>43051.624999981628</v>
      </c>
      <c r="AD7596" s="512">
        <f t="shared" si="236"/>
        <v>16</v>
      </c>
      <c r="AJ7596" s="504">
        <v>204</v>
      </c>
    </row>
    <row r="7597" spans="1:36" x14ac:dyDescent="0.2">
      <c r="A7597" s="511">
        <v>42320</v>
      </c>
      <c r="B7597" s="512">
        <v>17</v>
      </c>
      <c r="H7597" s="504">
        <v>221.72300000000001</v>
      </c>
      <c r="O7597" s="511">
        <v>42685</v>
      </c>
      <c r="P7597" s="512">
        <v>17</v>
      </c>
      <c r="V7597" s="504">
        <v>241.81399999999999</v>
      </c>
      <c r="AC7597" s="511">
        <f t="shared" si="237"/>
        <v>43051.666666648292</v>
      </c>
      <c r="AD7597" s="512">
        <f t="shared" si="236"/>
        <v>17</v>
      </c>
      <c r="AJ7597" s="504">
        <v>207</v>
      </c>
    </row>
    <row r="7598" spans="1:36" x14ac:dyDescent="0.2">
      <c r="A7598" s="511">
        <v>42320</v>
      </c>
      <c r="B7598" s="512">
        <v>18</v>
      </c>
      <c r="H7598" s="504">
        <v>242.74799999999999</v>
      </c>
      <c r="O7598" s="511">
        <v>42685</v>
      </c>
      <c r="P7598" s="512">
        <v>18</v>
      </c>
      <c r="V7598" s="504">
        <v>253.36799999999999</v>
      </c>
      <c r="AC7598" s="511">
        <f t="shared" si="237"/>
        <v>43051.708333314957</v>
      </c>
      <c r="AD7598" s="512">
        <f t="shared" si="236"/>
        <v>18</v>
      </c>
      <c r="AJ7598" s="504">
        <v>224</v>
      </c>
    </row>
    <row r="7599" spans="1:36" x14ac:dyDescent="0.2">
      <c r="A7599" s="511">
        <v>42320</v>
      </c>
      <c r="B7599" s="512">
        <v>19</v>
      </c>
      <c r="H7599" s="504">
        <v>245.917</v>
      </c>
      <c r="O7599" s="511">
        <v>42685</v>
      </c>
      <c r="P7599" s="512">
        <v>19</v>
      </c>
      <c r="V7599" s="504">
        <v>249.43899999999999</v>
      </c>
      <c r="AC7599" s="511">
        <f t="shared" si="237"/>
        <v>43051.749999981621</v>
      </c>
      <c r="AD7599" s="512">
        <f t="shared" si="236"/>
        <v>19</v>
      </c>
      <c r="AJ7599" s="504">
        <v>247</v>
      </c>
    </row>
    <row r="7600" spans="1:36" x14ac:dyDescent="0.2">
      <c r="A7600" s="511">
        <v>42320</v>
      </c>
      <c r="B7600" s="512">
        <v>20</v>
      </c>
      <c r="H7600" s="504">
        <v>243.31</v>
      </c>
      <c r="O7600" s="511">
        <v>42685</v>
      </c>
      <c r="P7600" s="512">
        <v>20</v>
      </c>
      <c r="V7600" s="504">
        <v>240.81899999999999</v>
      </c>
      <c r="AC7600" s="511">
        <f t="shared" si="237"/>
        <v>43051.791666648285</v>
      </c>
      <c r="AD7600" s="512">
        <f t="shared" si="236"/>
        <v>20</v>
      </c>
      <c r="AJ7600" s="504">
        <v>246</v>
      </c>
    </row>
    <row r="7601" spans="1:36" x14ac:dyDescent="0.2">
      <c r="A7601" s="511">
        <v>42320</v>
      </c>
      <c r="B7601" s="512">
        <v>21</v>
      </c>
      <c r="H7601" s="504">
        <v>239.63</v>
      </c>
      <c r="O7601" s="511">
        <v>42685</v>
      </c>
      <c r="P7601" s="512">
        <v>21</v>
      </c>
      <c r="V7601" s="504">
        <v>232.45599999999999</v>
      </c>
      <c r="AC7601" s="511">
        <f t="shared" si="237"/>
        <v>43051.833333314949</v>
      </c>
      <c r="AD7601" s="512">
        <f t="shared" si="236"/>
        <v>21</v>
      </c>
      <c r="AJ7601" s="504">
        <v>240</v>
      </c>
    </row>
    <row r="7602" spans="1:36" x14ac:dyDescent="0.2">
      <c r="A7602" s="511">
        <v>42320</v>
      </c>
      <c r="B7602" s="512">
        <v>22</v>
      </c>
      <c r="H7602" s="504">
        <v>227.46299999999999</v>
      </c>
      <c r="O7602" s="511">
        <v>42685</v>
      </c>
      <c r="P7602" s="512">
        <v>22</v>
      </c>
      <c r="V7602" s="504">
        <v>221.35</v>
      </c>
      <c r="AC7602" s="511">
        <f t="shared" si="237"/>
        <v>43051.874999981614</v>
      </c>
      <c r="AD7602" s="512">
        <f t="shared" si="236"/>
        <v>22</v>
      </c>
      <c r="AJ7602" s="504">
        <v>227</v>
      </c>
    </row>
    <row r="7603" spans="1:36" x14ac:dyDescent="0.2">
      <c r="A7603" s="511">
        <v>42320</v>
      </c>
      <c r="B7603" s="512">
        <v>23</v>
      </c>
      <c r="H7603" s="504">
        <v>211.88399999999999</v>
      </c>
      <c r="O7603" s="511">
        <v>42685</v>
      </c>
      <c r="P7603" s="512">
        <v>23</v>
      </c>
      <c r="V7603" s="504">
        <v>207.196</v>
      </c>
      <c r="AC7603" s="511">
        <f t="shared" si="237"/>
        <v>43051.916666648278</v>
      </c>
      <c r="AD7603" s="512">
        <f t="shared" si="236"/>
        <v>23</v>
      </c>
      <c r="AJ7603" s="504">
        <v>208</v>
      </c>
    </row>
    <row r="7604" spans="1:36" x14ac:dyDescent="0.2">
      <c r="A7604" s="511">
        <v>42320</v>
      </c>
      <c r="B7604" s="512">
        <v>24</v>
      </c>
      <c r="H7604" s="504">
        <v>197.761</v>
      </c>
      <c r="O7604" s="511">
        <v>42685</v>
      </c>
      <c r="P7604" s="512">
        <v>24</v>
      </c>
      <c r="V7604" s="504">
        <v>192.786</v>
      </c>
      <c r="AC7604" s="511">
        <f t="shared" si="237"/>
        <v>43051.958333314942</v>
      </c>
      <c r="AD7604" s="512">
        <f t="shared" si="236"/>
        <v>24</v>
      </c>
      <c r="AJ7604" s="504">
        <v>193</v>
      </c>
    </row>
    <row r="7605" spans="1:36" x14ac:dyDescent="0.2">
      <c r="A7605" s="511">
        <v>42321</v>
      </c>
      <c r="B7605" s="512">
        <v>1</v>
      </c>
      <c r="H7605" s="504">
        <v>189.21600000000001</v>
      </c>
      <c r="O7605" s="511">
        <v>42686</v>
      </c>
      <c r="P7605" s="512">
        <v>1</v>
      </c>
      <c r="V7605" s="504">
        <v>183.79400000000001</v>
      </c>
      <c r="AC7605" s="511">
        <f t="shared" si="237"/>
        <v>43051.999999981606</v>
      </c>
      <c r="AD7605" s="512">
        <f t="shared" si="236"/>
        <v>1</v>
      </c>
      <c r="AJ7605" s="504">
        <v>192</v>
      </c>
    </row>
    <row r="7606" spans="1:36" x14ac:dyDescent="0.2">
      <c r="A7606" s="511">
        <v>42321</v>
      </c>
      <c r="B7606" s="512">
        <v>2</v>
      </c>
      <c r="H7606" s="504">
        <v>184.321</v>
      </c>
      <c r="O7606" s="511">
        <v>42686</v>
      </c>
      <c r="P7606" s="512">
        <v>2</v>
      </c>
      <c r="V7606" s="504">
        <v>176.685</v>
      </c>
      <c r="AC7606" s="511">
        <f t="shared" si="237"/>
        <v>43052.041666648271</v>
      </c>
      <c r="AD7606" s="512">
        <f t="shared" si="236"/>
        <v>2</v>
      </c>
      <c r="AJ7606" s="504">
        <v>185</v>
      </c>
    </row>
    <row r="7607" spans="1:36" x14ac:dyDescent="0.2">
      <c r="A7607" s="511">
        <v>42321</v>
      </c>
      <c r="B7607" s="512">
        <v>3</v>
      </c>
      <c r="H7607" s="504">
        <v>181.48599999999999</v>
      </c>
      <c r="O7607" s="511">
        <v>42686</v>
      </c>
      <c r="P7607" s="512">
        <v>3</v>
      </c>
      <c r="V7607" s="504">
        <v>172.05</v>
      </c>
      <c r="AC7607" s="511">
        <f t="shared" si="237"/>
        <v>43052.083333314935</v>
      </c>
      <c r="AD7607" s="512">
        <f t="shared" si="236"/>
        <v>3</v>
      </c>
      <c r="AJ7607" s="504">
        <v>182</v>
      </c>
    </row>
    <row r="7608" spans="1:36" x14ac:dyDescent="0.2">
      <c r="A7608" s="511">
        <v>42321</v>
      </c>
      <c r="B7608" s="512">
        <v>4</v>
      </c>
      <c r="H7608" s="504">
        <v>182.107</v>
      </c>
      <c r="O7608" s="511">
        <v>42686</v>
      </c>
      <c r="P7608" s="512">
        <v>4</v>
      </c>
      <c r="V7608" s="504">
        <v>169.755</v>
      </c>
      <c r="AC7608" s="511">
        <f t="shared" si="237"/>
        <v>43052.124999981599</v>
      </c>
      <c r="AD7608" s="512">
        <f t="shared" si="236"/>
        <v>4</v>
      </c>
      <c r="AJ7608" s="504">
        <v>181</v>
      </c>
    </row>
    <row r="7609" spans="1:36" x14ac:dyDescent="0.2">
      <c r="A7609" s="511">
        <v>42321</v>
      </c>
      <c r="B7609" s="512">
        <v>5</v>
      </c>
      <c r="H7609" s="504">
        <v>188.51400000000001</v>
      </c>
      <c r="O7609" s="511">
        <v>42686</v>
      </c>
      <c r="P7609" s="512">
        <v>5</v>
      </c>
      <c r="V7609" s="504">
        <v>169.161</v>
      </c>
      <c r="AC7609" s="511">
        <f t="shared" si="237"/>
        <v>43052.166666648263</v>
      </c>
      <c r="AD7609" s="512">
        <f t="shared" si="236"/>
        <v>5</v>
      </c>
      <c r="AJ7609" s="504">
        <v>184</v>
      </c>
    </row>
    <row r="7610" spans="1:36" x14ac:dyDescent="0.2">
      <c r="A7610" s="511">
        <v>42321</v>
      </c>
      <c r="B7610" s="512">
        <v>6</v>
      </c>
      <c r="H7610" s="504">
        <v>202.065</v>
      </c>
      <c r="O7610" s="511">
        <v>42686</v>
      </c>
      <c r="P7610" s="512">
        <v>6</v>
      </c>
      <c r="V7610" s="504">
        <v>172.52699999999999</v>
      </c>
      <c r="AC7610" s="511">
        <f t="shared" si="237"/>
        <v>43052.208333314928</v>
      </c>
      <c r="AD7610" s="512">
        <f t="shared" si="236"/>
        <v>6</v>
      </c>
      <c r="AJ7610" s="504">
        <v>192</v>
      </c>
    </row>
    <row r="7611" spans="1:36" x14ac:dyDescent="0.2">
      <c r="A7611" s="511">
        <v>42321</v>
      </c>
      <c r="B7611" s="512">
        <v>7</v>
      </c>
      <c r="H7611" s="504">
        <v>222.49700000000001</v>
      </c>
      <c r="O7611" s="511">
        <v>42686</v>
      </c>
      <c r="P7611" s="512">
        <v>7</v>
      </c>
      <c r="V7611" s="504">
        <v>177.15199999999999</v>
      </c>
      <c r="AC7611" s="511">
        <f t="shared" si="237"/>
        <v>43052.249999981592</v>
      </c>
      <c r="AD7611" s="512">
        <f t="shared" si="236"/>
        <v>7</v>
      </c>
      <c r="AJ7611" s="504">
        <v>209</v>
      </c>
    </row>
    <row r="7612" spans="1:36" x14ac:dyDescent="0.2">
      <c r="A7612" s="511">
        <v>42321</v>
      </c>
      <c r="B7612" s="512">
        <v>8</v>
      </c>
      <c r="H7612" s="504">
        <v>226.91499999999999</v>
      </c>
      <c r="O7612" s="511">
        <v>42686</v>
      </c>
      <c r="P7612" s="512">
        <v>8</v>
      </c>
      <c r="V7612" s="504">
        <v>179.12100000000001</v>
      </c>
      <c r="AC7612" s="511">
        <f t="shared" si="237"/>
        <v>43052.291666648256</v>
      </c>
      <c r="AD7612" s="512">
        <f t="shared" si="236"/>
        <v>8</v>
      </c>
      <c r="AJ7612" s="504">
        <v>221</v>
      </c>
    </row>
    <row r="7613" spans="1:36" x14ac:dyDescent="0.2">
      <c r="A7613" s="511">
        <v>42321</v>
      </c>
      <c r="B7613" s="512">
        <v>9</v>
      </c>
      <c r="H7613" s="504">
        <v>218.22900000000001</v>
      </c>
      <c r="O7613" s="511">
        <v>42686</v>
      </c>
      <c r="P7613" s="512">
        <v>9</v>
      </c>
      <c r="V7613" s="504">
        <v>184.15799999999999</v>
      </c>
      <c r="AC7613" s="511">
        <f t="shared" si="237"/>
        <v>43052.33333331492</v>
      </c>
      <c r="AD7613" s="512">
        <f t="shared" si="236"/>
        <v>9</v>
      </c>
      <c r="AJ7613" s="504">
        <v>226</v>
      </c>
    </row>
    <row r="7614" spans="1:36" x14ac:dyDescent="0.2">
      <c r="A7614" s="511">
        <v>42321</v>
      </c>
      <c r="B7614" s="512">
        <v>10</v>
      </c>
      <c r="H7614" s="504">
        <v>209.84700000000001</v>
      </c>
      <c r="O7614" s="511">
        <v>42686</v>
      </c>
      <c r="P7614" s="512">
        <v>10</v>
      </c>
      <c r="V7614" s="504">
        <v>187.81800000000001</v>
      </c>
      <c r="AC7614" s="511">
        <f t="shared" si="237"/>
        <v>43052.374999981585</v>
      </c>
      <c r="AD7614" s="512">
        <f t="shared" si="236"/>
        <v>10</v>
      </c>
      <c r="AJ7614" s="504">
        <v>232</v>
      </c>
    </row>
    <row r="7615" spans="1:36" x14ac:dyDescent="0.2">
      <c r="A7615" s="511">
        <v>42321</v>
      </c>
      <c r="B7615" s="512">
        <v>11</v>
      </c>
      <c r="H7615" s="504">
        <v>207.126</v>
      </c>
      <c r="O7615" s="511">
        <v>42686</v>
      </c>
      <c r="P7615" s="512">
        <v>11</v>
      </c>
      <c r="V7615" s="504">
        <v>192.12299999999999</v>
      </c>
      <c r="AC7615" s="511">
        <f t="shared" si="237"/>
        <v>43052.416666648249</v>
      </c>
      <c r="AD7615" s="512">
        <f t="shared" si="236"/>
        <v>11</v>
      </c>
      <c r="AJ7615" s="504">
        <v>236</v>
      </c>
    </row>
    <row r="7616" spans="1:36" x14ac:dyDescent="0.2">
      <c r="A7616" s="511">
        <v>42321</v>
      </c>
      <c r="B7616" s="512">
        <v>12</v>
      </c>
      <c r="H7616" s="504">
        <v>203.708</v>
      </c>
      <c r="O7616" s="511">
        <v>42686</v>
      </c>
      <c r="P7616" s="512">
        <v>12</v>
      </c>
      <c r="V7616" s="504">
        <v>194.983</v>
      </c>
      <c r="AC7616" s="511">
        <f t="shared" si="237"/>
        <v>43052.458333314913</v>
      </c>
      <c r="AD7616" s="512">
        <f t="shared" si="236"/>
        <v>12</v>
      </c>
      <c r="AJ7616" s="504">
        <v>236</v>
      </c>
    </row>
    <row r="7617" spans="1:36" x14ac:dyDescent="0.2">
      <c r="A7617" s="511">
        <v>42321</v>
      </c>
      <c r="B7617" s="512">
        <v>13</v>
      </c>
      <c r="H7617" s="504">
        <v>200.15899999999999</v>
      </c>
      <c r="O7617" s="511">
        <v>42686</v>
      </c>
      <c r="P7617" s="512">
        <v>13</v>
      </c>
      <c r="V7617" s="504">
        <v>197.11699999999999</v>
      </c>
      <c r="AC7617" s="511">
        <f t="shared" si="237"/>
        <v>43052.499999981577</v>
      </c>
      <c r="AD7617" s="512">
        <f t="shared" si="236"/>
        <v>13</v>
      </c>
      <c r="AJ7617" s="504">
        <v>232</v>
      </c>
    </row>
    <row r="7618" spans="1:36" x14ac:dyDescent="0.2">
      <c r="A7618" s="511">
        <v>42321</v>
      </c>
      <c r="B7618" s="512">
        <v>14</v>
      </c>
      <c r="H7618" s="504">
        <v>203.01599999999999</v>
      </c>
      <c r="O7618" s="511">
        <v>42686</v>
      </c>
      <c r="P7618" s="512">
        <v>14</v>
      </c>
      <c r="V7618" s="504">
        <v>201.14</v>
      </c>
      <c r="AC7618" s="511">
        <f t="shared" si="237"/>
        <v>43052.541666648242</v>
      </c>
      <c r="AD7618" s="512">
        <f t="shared" si="236"/>
        <v>14</v>
      </c>
      <c r="AJ7618" s="504">
        <v>233</v>
      </c>
    </row>
    <row r="7619" spans="1:36" x14ac:dyDescent="0.2">
      <c r="A7619" s="511">
        <v>42321</v>
      </c>
      <c r="B7619" s="512">
        <v>15</v>
      </c>
      <c r="H7619" s="504">
        <v>203.59100000000001</v>
      </c>
      <c r="O7619" s="511">
        <v>42686</v>
      </c>
      <c r="P7619" s="512">
        <v>15</v>
      </c>
      <c r="V7619" s="504">
        <v>204.64400000000001</v>
      </c>
      <c r="AC7619" s="511">
        <f t="shared" si="237"/>
        <v>43052.583333314906</v>
      </c>
      <c r="AD7619" s="512">
        <f t="shared" si="236"/>
        <v>15</v>
      </c>
      <c r="AJ7619" s="504">
        <v>233</v>
      </c>
    </row>
    <row r="7620" spans="1:36" x14ac:dyDescent="0.2">
      <c r="A7620" s="511">
        <v>42321</v>
      </c>
      <c r="B7620" s="512">
        <v>16</v>
      </c>
      <c r="H7620" s="504">
        <v>205.857</v>
      </c>
      <c r="O7620" s="511">
        <v>42686</v>
      </c>
      <c r="P7620" s="512">
        <v>16</v>
      </c>
      <c r="V7620" s="504">
        <v>205.81399999999999</v>
      </c>
      <c r="AC7620" s="511">
        <f t="shared" si="237"/>
        <v>43052.62499998157</v>
      </c>
      <c r="AD7620" s="512">
        <f t="shared" si="236"/>
        <v>16</v>
      </c>
      <c r="AJ7620" s="504">
        <v>233</v>
      </c>
    </row>
    <row r="7621" spans="1:36" x14ac:dyDescent="0.2">
      <c r="A7621" s="511">
        <v>42321</v>
      </c>
      <c r="B7621" s="512">
        <v>17</v>
      </c>
      <c r="H7621" s="504">
        <v>211.875</v>
      </c>
      <c r="O7621" s="511">
        <v>42686</v>
      </c>
      <c r="P7621" s="512">
        <v>17</v>
      </c>
      <c r="V7621" s="504">
        <v>210.523</v>
      </c>
      <c r="AC7621" s="511">
        <f t="shared" si="237"/>
        <v>43052.666666648234</v>
      </c>
      <c r="AD7621" s="512">
        <f t="shared" si="236"/>
        <v>17</v>
      </c>
      <c r="AJ7621" s="504">
        <v>237</v>
      </c>
    </row>
    <row r="7622" spans="1:36" x14ac:dyDescent="0.2">
      <c r="A7622" s="511">
        <v>42321</v>
      </c>
      <c r="B7622" s="512">
        <v>18</v>
      </c>
      <c r="H7622" s="504">
        <v>231.78</v>
      </c>
      <c r="O7622" s="511">
        <v>42686</v>
      </c>
      <c r="P7622" s="512">
        <v>18</v>
      </c>
      <c r="V7622" s="504">
        <v>222.36199999999999</v>
      </c>
      <c r="AC7622" s="511">
        <f t="shared" si="237"/>
        <v>43052.708333314898</v>
      </c>
      <c r="AD7622" s="512">
        <f t="shared" si="236"/>
        <v>18</v>
      </c>
      <c r="AJ7622" s="504">
        <v>253</v>
      </c>
    </row>
    <row r="7623" spans="1:36" x14ac:dyDescent="0.2">
      <c r="A7623" s="511">
        <v>42321</v>
      </c>
      <c r="B7623" s="512">
        <v>19</v>
      </c>
      <c r="H7623" s="504">
        <v>234.43100000000001</v>
      </c>
      <c r="O7623" s="511">
        <v>42686</v>
      </c>
      <c r="P7623" s="512">
        <v>19</v>
      </c>
      <c r="V7623" s="504">
        <v>221.94</v>
      </c>
      <c r="AC7623" s="511">
        <f t="shared" si="237"/>
        <v>43052.749999981563</v>
      </c>
      <c r="AD7623" s="512">
        <f t="shared" si="236"/>
        <v>19</v>
      </c>
      <c r="AJ7623" s="504">
        <v>267</v>
      </c>
    </row>
    <row r="7624" spans="1:36" x14ac:dyDescent="0.2">
      <c r="A7624" s="511">
        <v>42321</v>
      </c>
      <c r="B7624" s="512">
        <v>20</v>
      </c>
      <c r="H7624" s="504">
        <v>228.93</v>
      </c>
      <c r="O7624" s="511">
        <v>42686</v>
      </c>
      <c r="P7624" s="512">
        <v>20</v>
      </c>
      <c r="V7624" s="504">
        <v>215.82300000000001</v>
      </c>
      <c r="AC7624" s="511">
        <f t="shared" si="237"/>
        <v>43052.791666648227</v>
      </c>
      <c r="AD7624" s="512">
        <f t="shared" si="236"/>
        <v>20</v>
      </c>
      <c r="AJ7624" s="504">
        <v>264</v>
      </c>
    </row>
    <row r="7625" spans="1:36" x14ac:dyDescent="0.2">
      <c r="A7625" s="511">
        <v>42321</v>
      </c>
      <c r="B7625" s="512">
        <v>21</v>
      </c>
      <c r="H7625" s="504">
        <v>225.86600000000001</v>
      </c>
      <c r="O7625" s="511">
        <v>42686</v>
      </c>
      <c r="P7625" s="512">
        <v>21</v>
      </c>
      <c r="V7625" s="504">
        <v>210.33600000000001</v>
      </c>
      <c r="AC7625" s="511">
        <f t="shared" si="237"/>
        <v>43052.833333314891</v>
      </c>
      <c r="AD7625" s="512">
        <f t="shared" si="236"/>
        <v>21</v>
      </c>
      <c r="AJ7625" s="504">
        <v>258</v>
      </c>
    </row>
    <row r="7626" spans="1:36" x14ac:dyDescent="0.2">
      <c r="A7626" s="511">
        <v>42321</v>
      </c>
      <c r="B7626" s="512">
        <v>22</v>
      </c>
      <c r="H7626" s="504">
        <v>216.95400000000001</v>
      </c>
      <c r="O7626" s="511">
        <v>42686</v>
      </c>
      <c r="P7626" s="512">
        <v>22</v>
      </c>
      <c r="V7626" s="504">
        <v>202.553</v>
      </c>
      <c r="AC7626" s="511">
        <f t="shared" si="237"/>
        <v>43052.874999981555</v>
      </c>
      <c r="AD7626" s="512">
        <f t="shared" si="236"/>
        <v>22</v>
      </c>
      <c r="AJ7626" s="504">
        <v>245</v>
      </c>
    </row>
    <row r="7627" spans="1:36" x14ac:dyDescent="0.2">
      <c r="A7627" s="511">
        <v>42321</v>
      </c>
      <c r="B7627" s="512">
        <v>23</v>
      </c>
      <c r="H7627" s="504">
        <v>205.203</v>
      </c>
      <c r="O7627" s="511">
        <v>42686</v>
      </c>
      <c r="P7627" s="512">
        <v>23</v>
      </c>
      <c r="V7627" s="504">
        <v>190.762</v>
      </c>
      <c r="AC7627" s="511">
        <f t="shared" si="237"/>
        <v>43052.91666664822</v>
      </c>
      <c r="AD7627" s="512">
        <f t="shared" si="236"/>
        <v>23</v>
      </c>
      <c r="AJ7627" s="504">
        <v>223</v>
      </c>
    </row>
    <row r="7628" spans="1:36" x14ac:dyDescent="0.2">
      <c r="A7628" s="511">
        <v>42321</v>
      </c>
      <c r="B7628" s="512">
        <v>24</v>
      </c>
      <c r="H7628" s="504">
        <v>192.93700000000001</v>
      </c>
      <c r="O7628" s="511">
        <v>42686</v>
      </c>
      <c r="P7628" s="512">
        <v>24</v>
      </c>
      <c r="V7628" s="504">
        <v>179.47499999999999</v>
      </c>
      <c r="AC7628" s="511">
        <f t="shared" si="237"/>
        <v>43052.958333314884</v>
      </c>
      <c r="AD7628" s="512">
        <f t="shared" si="236"/>
        <v>24</v>
      </c>
      <c r="AJ7628" s="504">
        <v>205</v>
      </c>
    </row>
    <row r="7629" spans="1:36" x14ac:dyDescent="0.2">
      <c r="A7629" s="511">
        <v>42322</v>
      </c>
      <c r="B7629" s="512">
        <v>1</v>
      </c>
      <c r="H7629" s="504">
        <v>183.79599999999999</v>
      </c>
      <c r="O7629" s="511">
        <v>42687</v>
      </c>
      <c r="P7629" s="512">
        <v>1</v>
      </c>
      <c r="V7629" s="504">
        <v>169.92099999999999</v>
      </c>
      <c r="AC7629" s="511">
        <f t="shared" si="237"/>
        <v>43052.999999981548</v>
      </c>
      <c r="AD7629" s="512">
        <f t="shared" si="236"/>
        <v>1</v>
      </c>
      <c r="AJ7629" s="504">
        <v>192</v>
      </c>
    </row>
    <row r="7630" spans="1:36" x14ac:dyDescent="0.2">
      <c r="A7630" s="511">
        <v>42322</v>
      </c>
      <c r="B7630" s="512">
        <v>2</v>
      </c>
      <c r="H7630" s="504">
        <v>179.87299999999999</v>
      </c>
      <c r="O7630" s="511">
        <v>42687</v>
      </c>
      <c r="P7630" s="512">
        <v>2</v>
      </c>
      <c r="V7630" s="504">
        <v>164.09100000000001</v>
      </c>
      <c r="AC7630" s="511">
        <f t="shared" si="237"/>
        <v>43053.041666648212</v>
      </c>
      <c r="AD7630" s="512">
        <f t="shared" si="236"/>
        <v>2</v>
      </c>
      <c r="AJ7630" s="504">
        <v>185</v>
      </c>
    </row>
    <row r="7631" spans="1:36" x14ac:dyDescent="0.2">
      <c r="A7631" s="511">
        <v>42322</v>
      </c>
      <c r="B7631" s="512">
        <v>3</v>
      </c>
      <c r="H7631" s="504">
        <v>177.727</v>
      </c>
      <c r="O7631" s="511">
        <v>42687</v>
      </c>
      <c r="P7631" s="512">
        <v>3</v>
      </c>
      <c r="V7631" s="504">
        <v>160.47200000000001</v>
      </c>
      <c r="AC7631" s="511">
        <f t="shared" si="237"/>
        <v>43053.083333314877</v>
      </c>
      <c r="AD7631" s="512">
        <f t="shared" si="236"/>
        <v>3</v>
      </c>
      <c r="AJ7631" s="504">
        <v>182</v>
      </c>
    </row>
    <row r="7632" spans="1:36" x14ac:dyDescent="0.2">
      <c r="A7632" s="511">
        <v>42322</v>
      </c>
      <c r="B7632" s="512">
        <v>4</v>
      </c>
      <c r="H7632" s="504">
        <v>176.018</v>
      </c>
      <c r="O7632" s="511">
        <v>42687</v>
      </c>
      <c r="P7632" s="512">
        <v>4</v>
      </c>
      <c r="V7632" s="504">
        <v>158.20500000000001</v>
      </c>
      <c r="AC7632" s="511">
        <f t="shared" si="237"/>
        <v>43053.124999981541</v>
      </c>
      <c r="AD7632" s="512">
        <f t="shared" si="236"/>
        <v>4</v>
      </c>
      <c r="AJ7632" s="504">
        <v>181</v>
      </c>
    </row>
    <row r="7633" spans="1:36" x14ac:dyDescent="0.2">
      <c r="A7633" s="511">
        <v>42322</v>
      </c>
      <c r="B7633" s="512">
        <v>5</v>
      </c>
      <c r="H7633" s="504">
        <v>178.72900000000001</v>
      </c>
      <c r="O7633" s="511">
        <v>42687</v>
      </c>
      <c r="P7633" s="512">
        <v>5</v>
      </c>
      <c r="V7633" s="504">
        <v>158.69300000000001</v>
      </c>
      <c r="AC7633" s="511">
        <f t="shared" si="237"/>
        <v>43053.166666648205</v>
      </c>
      <c r="AD7633" s="512">
        <f t="shared" si="236"/>
        <v>5</v>
      </c>
      <c r="AJ7633" s="504">
        <v>183</v>
      </c>
    </row>
    <row r="7634" spans="1:36" x14ac:dyDescent="0.2">
      <c r="A7634" s="511">
        <v>42322</v>
      </c>
      <c r="B7634" s="512">
        <v>6</v>
      </c>
      <c r="H7634" s="504">
        <v>185.06899999999999</v>
      </c>
      <c r="O7634" s="511">
        <v>42687</v>
      </c>
      <c r="P7634" s="512">
        <v>6</v>
      </c>
      <c r="V7634" s="504">
        <v>162.53899999999999</v>
      </c>
      <c r="AC7634" s="511">
        <f t="shared" si="237"/>
        <v>43053.208333314869</v>
      </c>
      <c r="AD7634" s="512">
        <f t="shared" si="236"/>
        <v>6</v>
      </c>
      <c r="AJ7634" s="504">
        <v>190</v>
      </c>
    </row>
    <row r="7635" spans="1:36" x14ac:dyDescent="0.2">
      <c r="A7635" s="511">
        <v>42322</v>
      </c>
      <c r="B7635" s="512">
        <v>7</v>
      </c>
      <c r="H7635" s="504">
        <v>192.15600000000001</v>
      </c>
      <c r="O7635" s="511">
        <v>42687</v>
      </c>
      <c r="P7635" s="512">
        <v>7</v>
      </c>
      <c r="V7635" s="504">
        <v>165.45099999999999</v>
      </c>
      <c r="AC7635" s="511">
        <f t="shared" si="237"/>
        <v>43053.249999981534</v>
      </c>
      <c r="AD7635" s="512">
        <f t="shared" si="236"/>
        <v>7</v>
      </c>
      <c r="AJ7635" s="504">
        <v>204</v>
      </c>
    </row>
    <row r="7636" spans="1:36" x14ac:dyDescent="0.2">
      <c r="A7636" s="511">
        <v>42322</v>
      </c>
      <c r="B7636" s="512">
        <v>8</v>
      </c>
      <c r="H7636" s="504">
        <v>191.89</v>
      </c>
      <c r="O7636" s="511">
        <v>42687</v>
      </c>
      <c r="P7636" s="512">
        <v>8</v>
      </c>
      <c r="V7636" s="504">
        <v>165.92099999999999</v>
      </c>
      <c r="AC7636" s="511">
        <f t="shared" si="237"/>
        <v>43053.291666648198</v>
      </c>
      <c r="AD7636" s="512">
        <f t="shared" si="236"/>
        <v>8</v>
      </c>
      <c r="AJ7636" s="504">
        <v>219</v>
      </c>
    </row>
    <row r="7637" spans="1:36" x14ac:dyDescent="0.2">
      <c r="A7637" s="511">
        <v>42322</v>
      </c>
      <c r="B7637" s="512">
        <v>9</v>
      </c>
      <c r="H7637" s="504">
        <v>191.90199999999999</v>
      </c>
      <c r="O7637" s="511">
        <v>42687</v>
      </c>
      <c r="P7637" s="512">
        <v>9</v>
      </c>
      <c r="V7637" s="504">
        <v>171.40600000000001</v>
      </c>
      <c r="AC7637" s="511">
        <f t="shared" si="237"/>
        <v>43053.333333314862</v>
      </c>
      <c r="AD7637" s="512">
        <f t="shared" si="236"/>
        <v>9</v>
      </c>
      <c r="AJ7637" s="504">
        <v>224</v>
      </c>
    </row>
    <row r="7638" spans="1:36" x14ac:dyDescent="0.2">
      <c r="A7638" s="511">
        <v>42322</v>
      </c>
      <c r="B7638" s="512">
        <v>10</v>
      </c>
      <c r="H7638" s="504">
        <v>192.04</v>
      </c>
      <c r="O7638" s="511">
        <v>42687</v>
      </c>
      <c r="P7638" s="512">
        <v>10</v>
      </c>
      <c r="V7638" s="504">
        <v>175.185</v>
      </c>
      <c r="AC7638" s="511">
        <f t="shared" si="237"/>
        <v>43053.374999981526</v>
      </c>
      <c r="AD7638" s="512">
        <f t="shared" ref="AD7638:AD7701" si="238">B7638</f>
        <v>10</v>
      </c>
      <c r="AJ7638" s="504">
        <v>223</v>
      </c>
    </row>
    <row r="7639" spans="1:36" x14ac:dyDescent="0.2">
      <c r="A7639" s="511">
        <v>42322</v>
      </c>
      <c r="B7639" s="512">
        <v>11</v>
      </c>
      <c r="H7639" s="504">
        <v>190.441</v>
      </c>
      <c r="O7639" s="511">
        <v>42687</v>
      </c>
      <c r="P7639" s="512">
        <v>11</v>
      </c>
      <c r="V7639" s="504">
        <v>176.42099999999999</v>
      </c>
      <c r="AC7639" s="511">
        <f t="shared" ref="AC7639:AC7702" si="239">AC7638+1/24</f>
        <v>43053.416666648191</v>
      </c>
      <c r="AD7639" s="512">
        <f t="shared" si="238"/>
        <v>11</v>
      </c>
      <c r="AJ7639" s="504">
        <v>224</v>
      </c>
    </row>
    <row r="7640" spans="1:36" x14ac:dyDescent="0.2">
      <c r="A7640" s="511">
        <v>42322</v>
      </c>
      <c r="B7640" s="512">
        <v>12</v>
      </c>
      <c r="H7640" s="504">
        <v>187.22300000000001</v>
      </c>
      <c r="O7640" s="511">
        <v>42687</v>
      </c>
      <c r="P7640" s="512">
        <v>12</v>
      </c>
      <c r="V7640" s="504">
        <v>179.11199999999999</v>
      </c>
      <c r="AC7640" s="511">
        <f t="shared" si="239"/>
        <v>43053.458333314855</v>
      </c>
      <c r="AD7640" s="512">
        <f t="shared" si="238"/>
        <v>12</v>
      </c>
      <c r="AJ7640" s="504">
        <v>223</v>
      </c>
    </row>
    <row r="7641" spans="1:36" x14ac:dyDescent="0.2">
      <c r="A7641" s="511">
        <v>42322</v>
      </c>
      <c r="B7641" s="512">
        <v>13</v>
      </c>
      <c r="H7641" s="504">
        <v>184.59700000000001</v>
      </c>
      <c r="O7641" s="511">
        <v>42687</v>
      </c>
      <c r="P7641" s="512">
        <v>13</v>
      </c>
      <c r="V7641" s="504">
        <v>181.81200000000001</v>
      </c>
      <c r="AC7641" s="511">
        <f t="shared" si="239"/>
        <v>43053.499999981519</v>
      </c>
      <c r="AD7641" s="512">
        <f t="shared" si="238"/>
        <v>13</v>
      </c>
      <c r="AJ7641" s="504">
        <v>221</v>
      </c>
    </row>
    <row r="7642" spans="1:36" x14ac:dyDescent="0.2">
      <c r="A7642" s="511">
        <v>42322</v>
      </c>
      <c r="B7642" s="512">
        <v>14</v>
      </c>
      <c r="H7642" s="504">
        <v>184.55500000000001</v>
      </c>
      <c r="O7642" s="511">
        <v>42687</v>
      </c>
      <c r="P7642" s="512">
        <v>14</v>
      </c>
      <c r="V7642" s="504">
        <v>185.74700000000001</v>
      </c>
      <c r="AC7642" s="511">
        <f t="shared" si="239"/>
        <v>43053.541666648183</v>
      </c>
      <c r="AD7642" s="512">
        <f t="shared" si="238"/>
        <v>14</v>
      </c>
      <c r="AJ7642" s="504">
        <v>223</v>
      </c>
    </row>
    <row r="7643" spans="1:36" x14ac:dyDescent="0.2">
      <c r="A7643" s="511">
        <v>42322</v>
      </c>
      <c r="B7643" s="512">
        <v>15</v>
      </c>
      <c r="H7643" s="504">
        <v>185.11099999999999</v>
      </c>
      <c r="O7643" s="511">
        <v>42687</v>
      </c>
      <c r="P7643" s="512">
        <v>15</v>
      </c>
      <c r="V7643" s="504">
        <v>192.62899999999999</v>
      </c>
      <c r="AC7643" s="511">
        <f t="shared" si="239"/>
        <v>43053.583333314848</v>
      </c>
      <c r="AD7643" s="512">
        <f t="shared" si="238"/>
        <v>15</v>
      </c>
      <c r="AJ7643" s="504">
        <v>222</v>
      </c>
    </row>
    <row r="7644" spans="1:36" x14ac:dyDescent="0.2">
      <c r="A7644" s="511">
        <v>42322</v>
      </c>
      <c r="B7644" s="512">
        <v>16</v>
      </c>
      <c r="H7644" s="504">
        <v>189.45699999999999</v>
      </c>
      <c r="O7644" s="511">
        <v>42687</v>
      </c>
      <c r="P7644" s="512">
        <v>16</v>
      </c>
      <c r="V7644" s="504">
        <v>197.958</v>
      </c>
      <c r="AC7644" s="511">
        <f t="shared" si="239"/>
        <v>43053.624999981512</v>
      </c>
      <c r="AD7644" s="512">
        <f t="shared" si="238"/>
        <v>16</v>
      </c>
      <c r="AJ7644" s="504">
        <v>224</v>
      </c>
    </row>
    <row r="7645" spans="1:36" x14ac:dyDescent="0.2">
      <c r="A7645" s="511">
        <v>42322</v>
      </c>
      <c r="B7645" s="512">
        <v>17</v>
      </c>
      <c r="H7645" s="504">
        <v>196.65100000000001</v>
      </c>
      <c r="O7645" s="511">
        <v>42687</v>
      </c>
      <c r="P7645" s="512">
        <v>17</v>
      </c>
      <c r="V7645" s="504">
        <v>205.18700000000001</v>
      </c>
      <c r="AC7645" s="511">
        <f t="shared" si="239"/>
        <v>43053.666666648176</v>
      </c>
      <c r="AD7645" s="512">
        <f t="shared" si="238"/>
        <v>17</v>
      </c>
      <c r="AJ7645" s="504">
        <v>229</v>
      </c>
    </row>
    <row r="7646" spans="1:36" x14ac:dyDescent="0.2">
      <c r="A7646" s="511">
        <v>42322</v>
      </c>
      <c r="B7646" s="512">
        <v>18</v>
      </c>
      <c r="H7646" s="504">
        <v>217.64500000000001</v>
      </c>
      <c r="O7646" s="511">
        <v>42687</v>
      </c>
      <c r="P7646" s="512">
        <v>18</v>
      </c>
      <c r="V7646" s="504">
        <v>223.76900000000001</v>
      </c>
      <c r="AC7646" s="511">
        <f t="shared" si="239"/>
        <v>43053.70833331484</v>
      </c>
      <c r="AD7646" s="512">
        <f t="shared" si="238"/>
        <v>18</v>
      </c>
      <c r="AJ7646" s="504">
        <v>247</v>
      </c>
    </row>
    <row r="7647" spans="1:36" x14ac:dyDescent="0.2">
      <c r="A7647" s="511">
        <v>42322</v>
      </c>
      <c r="B7647" s="512">
        <v>19</v>
      </c>
      <c r="H7647" s="504">
        <v>218.92699999999999</v>
      </c>
      <c r="O7647" s="511">
        <v>42687</v>
      </c>
      <c r="P7647" s="512">
        <v>19</v>
      </c>
      <c r="V7647" s="504">
        <v>224.119</v>
      </c>
      <c r="AC7647" s="511">
        <f t="shared" si="239"/>
        <v>43053.749999981505</v>
      </c>
      <c r="AD7647" s="512">
        <f t="shared" si="238"/>
        <v>19</v>
      </c>
      <c r="AJ7647" s="504">
        <v>263</v>
      </c>
    </row>
    <row r="7648" spans="1:36" x14ac:dyDescent="0.2">
      <c r="A7648" s="511">
        <v>42322</v>
      </c>
      <c r="B7648" s="512">
        <v>20</v>
      </c>
      <c r="H7648" s="504">
        <v>214.97399999999999</v>
      </c>
      <c r="O7648" s="511">
        <v>42687</v>
      </c>
      <c r="P7648" s="512">
        <v>20</v>
      </c>
      <c r="V7648" s="504">
        <v>220.16399999999999</v>
      </c>
      <c r="AC7648" s="511">
        <f t="shared" si="239"/>
        <v>43053.791666648169</v>
      </c>
      <c r="AD7648" s="512">
        <f t="shared" si="238"/>
        <v>20</v>
      </c>
      <c r="AJ7648" s="504">
        <v>261</v>
      </c>
    </row>
    <row r="7649" spans="1:36" x14ac:dyDescent="0.2">
      <c r="A7649" s="511">
        <v>42322</v>
      </c>
      <c r="B7649" s="512">
        <v>21</v>
      </c>
      <c r="H7649" s="504">
        <v>211.565</v>
      </c>
      <c r="O7649" s="511">
        <v>42687</v>
      </c>
      <c r="P7649" s="512">
        <v>21</v>
      </c>
      <c r="V7649" s="504">
        <v>215.69800000000001</v>
      </c>
      <c r="AC7649" s="511">
        <f t="shared" si="239"/>
        <v>43053.833333314833</v>
      </c>
      <c r="AD7649" s="512">
        <f t="shared" si="238"/>
        <v>21</v>
      </c>
      <c r="AJ7649" s="504">
        <v>254</v>
      </c>
    </row>
    <row r="7650" spans="1:36" x14ac:dyDescent="0.2">
      <c r="A7650" s="511">
        <v>42322</v>
      </c>
      <c r="B7650" s="512">
        <v>22</v>
      </c>
      <c r="H7650" s="504">
        <v>203.88900000000001</v>
      </c>
      <c r="O7650" s="511">
        <v>42687</v>
      </c>
      <c r="P7650" s="512">
        <v>22</v>
      </c>
      <c r="V7650" s="504">
        <v>205.21199999999999</v>
      </c>
      <c r="AC7650" s="511">
        <f t="shared" si="239"/>
        <v>43053.874999981497</v>
      </c>
      <c r="AD7650" s="512">
        <f t="shared" si="238"/>
        <v>22</v>
      </c>
      <c r="AJ7650" s="504">
        <v>241</v>
      </c>
    </row>
    <row r="7651" spans="1:36" x14ac:dyDescent="0.2">
      <c r="A7651" s="511">
        <v>42322</v>
      </c>
      <c r="B7651" s="512">
        <v>23</v>
      </c>
      <c r="H7651" s="504">
        <v>193.89699999999999</v>
      </c>
      <c r="O7651" s="511">
        <v>42687</v>
      </c>
      <c r="P7651" s="512">
        <v>23</v>
      </c>
      <c r="V7651" s="504">
        <v>192.51499999999999</v>
      </c>
      <c r="AC7651" s="511">
        <f t="shared" si="239"/>
        <v>43053.916666648161</v>
      </c>
      <c r="AD7651" s="512">
        <f t="shared" si="238"/>
        <v>23</v>
      </c>
      <c r="AJ7651" s="504">
        <v>219</v>
      </c>
    </row>
    <row r="7652" spans="1:36" x14ac:dyDescent="0.2">
      <c r="A7652" s="511">
        <v>42322</v>
      </c>
      <c r="B7652" s="512">
        <v>24</v>
      </c>
      <c r="H7652" s="504">
        <v>183.69800000000001</v>
      </c>
      <c r="O7652" s="511">
        <v>42687</v>
      </c>
      <c r="P7652" s="512">
        <v>24</v>
      </c>
      <c r="V7652" s="504">
        <v>179.86</v>
      </c>
      <c r="AC7652" s="511">
        <f t="shared" si="239"/>
        <v>43053.958333314826</v>
      </c>
      <c r="AD7652" s="512">
        <f t="shared" si="238"/>
        <v>24</v>
      </c>
      <c r="AJ7652" s="504">
        <v>202</v>
      </c>
    </row>
    <row r="7653" spans="1:36" x14ac:dyDescent="0.2">
      <c r="A7653" s="511">
        <v>42323</v>
      </c>
      <c r="B7653" s="512">
        <v>1</v>
      </c>
      <c r="H7653" s="504">
        <v>175.84700000000001</v>
      </c>
      <c r="O7653" s="511">
        <v>42688</v>
      </c>
      <c r="P7653" s="512">
        <v>1</v>
      </c>
      <c r="V7653" s="504">
        <v>173.09800000000001</v>
      </c>
      <c r="AC7653" s="511">
        <f t="shared" si="239"/>
        <v>43053.99999998149</v>
      </c>
      <c r="AD7653" s="512">
        <f t="shared" si="238"/>
        <v>1</v>
      </c>
      <c r="AJ7653" s="504">
        <v>190</v>
      </c>
    </row>
    <row r="7654" spans="1:36" x14ac:dyDescent="0.2">
      <c r="A7654" s="511">
        <v>42323</v>
      </c>
      <c r="B7654" s="512">
        <v>2</v>
      </c>
      <c r="H7654" s="504">
        <v>170.91200000000001</v>
      </c>
      <c r="O7654" s="511">
        <v>42688</v>
      </c>
      <c r="P7654" s="512">
        <v>2</v>
      </c>
      <c r="V7654" s="504">
        <v>167.197</v>
      </c>
      <c r="AC7654" s="511">
        <f t="shared" si="239"/>
        <v>43054.041666648154</v>
      </c>
      <c r="AD7654" s="512">
        <f t="shared" si="238"/>
        <v>2</v>
      </c>
      <c r="AJ7654" s="504">
        <v>183</v>
      </c>
    </row>
    <row r="7655" spans="1:36" x14ac:dyDescent="0.2">
      <c r="A7655" s="511">
        <v>42323</v>
      </c>
      <c r="B7655" s="512">
        <v>3</v>
      </c>
      <c r="H7655" s="504">
        <v>168.18700000000001</v>
      </c>
      <c r="O7655" s="511">
        <v>42688</v>
      </c>
      <c r="P7655" s="512">
        <v>3</v>
      </c>
      <c r="V7655" s="504">
        <v>165.274</v>
      </c>
      <c r="AC7655" s="511">
        <f t="shared" si="239"/>
        <v>43054.083333314818</v>
      </c>
      <c r="AD7655" s="512">
        <f t="shared" si="238"/>
        <v>3</v>
      </c>
      <c r="AJ7655" s="504">
        <v>180</v>
      </c>
    </row>
    <row r="7656" spans="1:36" x14ac:dyDescent="0.2">
      <c r="A7656" s="511">
        <v>42323</v>
      </c>
      <c r="B7656" s="512">
        <v>4</v>
      </c>
      <c r="H7656" s="504">
        <v>166.95599999999999</v>
      </c>
      <c r="O7656" s="511">
        <v>42688</v>
      </c>
      <c r="P7656" s="512">
        <v>4</v>
      </c>
      <c r="V7656" s="504">
        <v>167.68799999999999</v>
      </c>
      <c r="AC7656" s="511">
        <f t="shared" si="239"/>
        <v>43054.124999981483</v>
      </c>
      <c r="AD7656" s="512">
        <f t="shared" si="238"/>
        <v>4</v>
      </c>
      <c r="AJ7656" s="504">
        <v>179</v>
      </c>
    </row>
    <row r="7657" spans="1:36" x14ac:dyDescent="0.2">
      <c r="A7657" s="511">
        <v>42323</v>
      </c>
      <c r="B7657" s="512">
        <v>5</v>
      </c>
      <c r="H7657" s="504">
        <v>167.96799999999999</v>
      </c>
      <c r="O7657" s="511">
        <v>42688</v>
      </c>
      <c r="P7657" s="512">
        <v>5</v>
      </c>
      <c r="V7657" s="504">
        <v>173.309</v>
      </c>
      <c r="AC7657" s="511">
        <f t="shared" si="239"/>
        <v>43054.166666648147</v>
      </c>
      <c r="AD7657" s="512">
        <f t="shared" si="238"/>
        <v>5</v>
      </c>
      <c r="AJ7657" s="504">
        <v>181</v>
      </c>
    </row>
    <row r="7658" spans="1:36" x14ac:dyDescent="0.2">
      <c r="A7658" s="511">
        <v>42323</v>
      </c>
      <c r="B7658" s="512">
        <v>6</v>
      </c>
      <c r="H7658" s="504">
        <v>171.05699999999999</v>
      </c>
      <c r="O7658" s="511">
        <v>42688</v>
      </c>
      <c r="P7658" s="512">
        <v>6</v>
      </c>
      <c r="V7658" s="504">
        <v>187.50399999999999</v>
      </c>
      <c r="AC7658" s="511">
        <f t="shared" si="239"/>
        <v>43054.208333314811</v>
      </c>
      <c r="AD7658" s="512">
        <f t="shared" si="238"/>
        <v>6</v>
      </c>
      <c r="AJ7658" s="504">
        <v>186</v>
      </c>
    </row>
    <row r="7659" spans="1:36" x14ac:dyDescent="0.2">
      <c r="A7659" s="511">
        <v>42323</v>
      </c>
      <c r="B7659" s="512">
        <v>7</v>
      </c>
      <c r="H7659" s="504">
        <v>175.727</v>
      </c>
      <c r="O7659" s="511">
        <v>42688</v>
      </c>
      <c r="P7659" s="512">
        <v>7</v>
      </c>
      <c r="V7659" s="504">
        <v>209.084</v>
      </c>
      <c r="AC7659" s="511">
        <f t="shared" si="239"/>
        <v>43054.249999981475</v>
      </c>
      <c r="AD7659" s="512">
        <f t="shared" si="238"/>
        <v>7</v>
      </c>
      <c r="AJ7659" s="504">
        <v>197</v>
      </c>
    </row>
    <row r="7660" spans="1:36" x14ac:dyDescent="0.2">
      <c r="A7660" s="511">
        <v>42323</v>
      </c>
      <c r="B7660" s="512">
        <v>8</v>
      </c>
      <c r="H7660" s="504">
        <v>182.511</v>
      </c>
      <c r="O7660" s="511">
        <v>42688</v>
      </c>
      <c r="P7660" s="512">
        <v>8</v>
      </c>
      <c r="V7660" s="504">
        <v>217.17599999999999</v>
      </c>
      <c r="AC7660" s="511">
        <f t="shared" si="239"/>
        <v>43054.29166664814</v>
      </c>
      <c r="AD7660" s="512">
        <f t="shared" si="238"/>
        <v>8</v>
      </c>
      <c r="AJ7660" s="504">
        <v>214</v>
      </c>
    </row>
    <row r="7661" spans="1:36" x14ac:dyDescent="0.2">
      <c r="A7661" s="511">
        <v>42323</v>
      </c>
      <c r="B7661" s="512">
        <v>9</v>
      </c>
      <c r="H7661" s="504">
        <v>191.40100000000001</v>
      </c>
      <c r="O7661" s="511">
        <v>42688</v>
      </c>
      <c r="P7661" s="512">
        <v>9</v>
      </c>
      <c r="V7661" s="504">
        <v>215.62299999999999</v>
      </c>
      <c r="AC7661" s="511">
        <f t="shared" si="239"/>
        <v>43054.333333314804</v>
      </c>
      <c r="AD7661" s="512">
        <f t="shared" si="238"/>
        <v>9</v>
      </c>
      <c r="AJ7661" s="504">
        <v>223</v>
      </c>
    </row>
    <row r="7662" spans="1:36" x14ac:dyDescent="0.2">
      <c r="A7662" s="511">
        <v>42323</v>
      </c>
      <c r="B7662" s="512">
        <v>10</v>
      </c>
      <c r="H7662" s="504">
        <v>197.95599999999999</v>
      </c>
      <c r="O7662" s="511">
        <v>42688</v>
      </c>
      <c r="P7662" s="512">
        <v>10</v>
      </c>
      <c r="V7662" s="504">
        <v>213.04900000000001</v>
      </c>
      <c r="AC7662" s="511">
        <f t="shared" si="239"/>
        <v>43054.374999981468</v>
      </c>
      <c r="AD7662" s="512">
        <f t="shared" si="238"/>
        <v>10</v>
      </c>
      <c r="AJ7662" s="504">
        <v>227</v>
      </c>
    </row>
    <row r="7663" spans="1:36" x14ac:dyDescent="0.2">
      <c r="A7663" s="511">
        <v>42323</v>
      </c>
      <c r="B7663" s="512">
        <v>11</v>
      </c>
      <c r="H7663" s="504">
        <v>193.542</v>
      </c>
      <c r="O7663" s="511">
        <v>42688</v>
      </c>
      <c r="P7663" s="512">
        <v>11</v>
      </c>
      <c r="V7663" s="504">
        <v>214.01400000000001</v>
      </c>
      <c r="AC7663" s="511">
        <f t="shared" si="239"/>
        <v>43054.416666648132</v>
      </c>
      <c r="AD7663" s="512">
        <f t="shared" si="238"/>
        <v>11</v>
      </c>
      <c r="AJ7663" s="504">
        <v>226</v>
      </c>
    </row>
    <row r="7664" spans="1:36" x14ac:dyDescent="0.2">
      <c r="A7664" s="511">
        <v>42323</v>
      </c>
      <c r="B7664" s="512">
        <v>12</v>
      </c>
      <c r="H7664" s="504">
        <v>185.65299999999999</v>
      </c>
      <c r="O7664" s="511">
        <v>42688</v>
      </c>
      <c r="P7664" s="512">
        <v>12</v>
      </c>
      <c r="V7664" s="504">
        <v>217.05600000000001</v>
      </c>
      <c r="AC7664" s="511">
        <f t="shared" si="239"/>
        <v>43054.458333314797</v>
      </c>
      <c r="AD7664" s="512">
        <f t="shared" si="238"/>
        <v>12</v>
      </c>
      <c r="AJ7664" s="504">
        <v>222</v>
      </c>
    </row>
    <row r="7665" spans="1:36" x14ac:dyDescent="0.2">
      <c r="A7665" s="511">
        <v>42323</v>
      </c>
      <c r="B7665" s="512">
        <v>13</v>
      </c>
      <c r="H7665" s="504">
        <v>188.262</v>
      </c>
      <c r="O7665" s="511">
        <v>42688</v>
      </c>
      <c r="P7665" s="512">
        <v>13</v>
      </c>
      <c r="V7665" s="504">
        <v>219.845</v>
      </c>
      <c r="AC7665" s="511">
        <f t="shared" si="239"/>
        <v>43054.499999981461</v>
      </c>
      <c r="AD7665" s="512">
        <f t="shared" si="238"/>
        <v>13</v>
      </c>
      <c r="AJ7665" s="504">
        <v>220</v>
      </c>
    </row>
    <row r="7666" spans="1:36" x14ac:dyDescent="0.2">
      <c r="A7666" s="511">
        <v>42323</v>
      </c>
      <c r="B7666" s="512">
        <v>14</v>
      </c>
      <c r="H7666" s="504">
        <v>190.715</v>
      </c>
      <c r="O7666" s="511">
        <v>42688</v>
      </c>
      <c r="P7666" s="512">
        <v>14</v>
      </c>
      <c r="V7666" s="504">
        <v>224.07599999999999</v>
      </c>
      <c r="AC7666" s="511">
        <f t="shared" si="239"/>
        <v>43054.541666648125</v>
      </c>
      <c r="AD7666" s="512">
        <f t="shared" si="238"/>
        <v>14</v>
      </c>
      <c r="AJ7666" s="504">
        <v>220</v>
      </c>
    </row>
    <row r="7667" spans="1:36" x14ac:dyDescent="0.2">
      <c r="A7667" s="511">
        <v>42323</v>
      </c>
      <c r="B7667" s="512">
        <v>15</v>
      </c>
      <c r="H7667" s="504">
        <v>186.22399999999999</v>
      </c>
      <c r="O7667" s="511">
        <v>42688</v>
      </c>
      <c r="P7667" s="512">
        <v>15</v>
      </c>
      <c r="V7667" s="504">
        <v>229.041</v>
      </c>
      <c r="AC7667" s="511">
        <f t="shared" si="239"/>
        <v>43054.583333314789</v>
      </c>
      <c r="AD7667" s="512">
        <f t="shared" si="238"/>
        <v>15</v>
      </c>
      <c r="AJ7667" s="504">
        <v>219</v>
      </c>
    </row>
    <row r="7668" spans="1:36" x14ac:dyDescent="0.2">
      <c r="A7668" s="511">
        <v>42323</v>
      </c>
      <c r="B7668" s="512">
        <v>16</v>
      </c>
      <c r="H7668" s="504">
        <v>186.149</v>
      </c>
      <c r="O7668" s="511">
        <v>42688</v>
      </c>
      <c r="P7668" s="512">
        <v>16</v>
      </c>
      <c r="V7668" s="504">
        <v>233.24199999999999</v>
      </c>
      <c r="AC7668" s="511">
        <f t="shared" si="239"/>
        <v>43054.624999981454</v>
      </c>
      <c r="AD7668" s="512">
        <f t="shared" si="238"/>
        <v>16</v>
      </c>
      <c r="AJ7668" s="504">
        <v>218</v>
      </c>
    </row>
    <row r="7669" spans="1:36" x14ac:dyDescent="0.2">
      <c r="A7669" s="511">
        <v>42323</v>
      </c>
      <c r="B7669" s="512">
        <v>17</v>
      </c>
      <c r="H7669" s="504">
        <v>195.483</v>
      </c>
      <c r="O7669" s="511">
        <v>42688</v>
      </c>
      <c r="P7669" s="512">
        <v>17</v>
      </c>
      <c r="V7669" s="504">
        <v>239.11500000000001</v>
      </c>
      <c r="AC7669" s="511">
        <f t="shared" si="239"/>
        <v>43054.666666648118</v>
      </c>
      <c r="AD7669" s="512">
        <f t="shared" si="238"/>
        <v>17</v>
      </c>
      <c r="AJ7669" s="504">
        <v>222</v>
      </c>
    </row>
    <row r="7670" spans="1:36" x14ac:dyDescent="0.2">
      <c r="A7670" s="511">
        <v>42323</v>
      </c>
      <c r="B7670" s="512">
        <v>18</v>
      </c>
      <c r="H7670" s="504">
        <v>221.315</v>
      </c>
      <c r="O7670" s="511">
        <v>42688</v>
      </c>
      <c r="P7670" s="512">
        <v>18</v>
      </c>
      <c r="V7670" s="504">
        <v>252.988</v>
      </c>
      <c r="AC7670" s="511">
        <f t="shared" si="239"/>
        <v>43054.708333314782</v>
      </c>
      <c r="AD7670" s="512">
        <f t="shared" si="238"/>
        <v>18</v>
      </c>
      <c r="AJ7670" s="504">
        <v>241</v>
      </c>
    </row>
    <row r="7671" spans="1:36" x14ac:dyDescent="0.2">
      <c r="A7671" s="511">
        <v>42323</v>
      </c>
      <c r="B7671" s="512">
        <v>19</v>
      </c>
      <c r="H7671" s="504">
        <v>226.13499999999999</v>
      </c>
      <c r="O7671" s="511">
        <v>42688</v>
      </c>
      <c r="P7671" s="512">
        <v>19</v>
      </c>
      <c r="V7671" s="504">
        <v>251.05</v>
      </c>
      <c r="AC7671" s="511">
        <f t="shared" si="239"/>
        <v>43054.749999981446</v>
      </c>
      <c r="AD7671" s="512">
        <f t="shared" si="238"/>
        <v>19</v>
      </c>
      <c r="AJ7671" s="504">
        <v>258</v>
      </c>
    </row>
    <row r="7672" spans="1:36" x14ac:dyDescent="0.2">
      <c r="A7672" s="511">
        <v>42323</v>
      </c>
      <c r="B7672" s="512">
        <v>20</v>
      </c>
      <c r="H7672" s="504">
        <v>226.73500000000001</v>
      </c>
      <c r="O7672" s="511">
        <v>42688</v>
      </c>
      <c r="P7672" s="512">
        <v>20</v>
      </c>
      <c r="V7672" s="504">
        <v>244.15100000000001</v>
      </c>
      <c r="AC7672" s="511">
        <f t="shared" si="239"/>
        <v>43054.791666648111</v>
      </c>
      <c r="AD7672" s="512">
        <f t="shared" si="238"/>
        <v>20</v>
      </c>
      <c r="AJ7672" s="504">
        <v>257</v>
      </c>
    </row>
    <row r="7673" spans="1:36" x14ac:dyDescent="0.2">
      <c r="A7673" s="511">
        <v>42323</v>
      </c>
      <c r="B7673" s="512">
        <v>21</v>
      </c>
      <c r="H7673" s="504">
        <v>223.34100000000001</v>
      </c>
      <c r="O7673" s="511">
        <v>42688</v>
      </c>
      <c r="P7673" s="512">
        <v>21</v>
      </c>
      <c r="V7673" s="504">
        <v>237.78800000000001</v>
      </c>
      <c r="AC7673" s="511">
        <f t="shared" si="239"/>
        <v>43054.833333314775</v>
      </c>
      <c r="AD7673" s="512">
        <f t="shared" si="238"/>
        <v>21</v>
      </c>
      <c r="AJ7673" s="504">
        <v>250</v>
      </c>
    </row>
    <row r="7674" spans="1:36" x14ac:dyDescent="0.2">
      <c r="A7674" s="511">
        <v>42323</v>
      </c>
      <c r="B7674" s="512">
        <v>22</v>
      </c>
      <c r="H7674" s="504">
        <v>213.71700000000001</v>
      </c>
      <c r="O7674" s="511">
        <v>42688</v>
      </c>
      <c r="P7674" s="512">
        <v>22</v>
      </c>
      <c r="V7674" s="504">
        <v>225.304</v>
      </c>
      <c r="AC7674" s="511">
        <f t="shared" si="239"/>
        <v>43054.874999981439</v>
      </c>
      <c r="AD7674" s="512">
        <f t="shared" si="238"/>
        <v>22</v>
      </c>
      <c r="AJ7674" s="504">
        <v>238</v>
      </c>
    </row>
    <row r="7675" spans="1:36" x14ac:dyDescent="0.2">
      <c r="A7675" s="511">
        <v>42323</v>
      </c>
      <c r="B7675" s="512">
        <v>23</v>
      </c>
      <c r="H7675" s="504">
        <v>199.69</v>
      </c>
      <c r="O7675" s="511">
        <v>42688</v>
      </c>
      <c r="P7675" s="512">
        <v>23</v>
      </c>
      <c r="V7675" s="504">
        <v>209.357</v>
      </c>
      <c r="AC7675" s="511">
        <f t="shared" si="239"/>
        <v>43054.916666648103</v>
      </c>
      <c r="AD7675" s="512">
        <f t="shared" si="238"/>
        <v>23</v>
      </c>
      <c r="AJ7675" s="504">
        <v>219</v>
      </c>
    </row>
    <row r="7676" spans="1:36" x14ac:dyDescent="0.2">
      <c r="A7676" s="511">
        <v>42323</v>
      </c>
      <c r="B7676" s="512">
        <v>24</v>
      </c>
      <c r="H7676" s="504">
        <v>184.96700000000001</v>
      </c>
      <c r="O7676" s="511">
        <v>42688</v>
      </c>
      <c r="P7676" s="512">
        <v>24</v>
      </c>
      <c r="V7676" s="504">
        <v>195.46</v>
      </c>
      <c r="AC7676" s="511">
        <f t="shared" si="239"/>
        <v>43054.958333314768</v>
      </c>
      <c r="AD7676" s="512">
        <f t="shared" si="238"/>
        <v>24</v>
      </c>
      <c r="AJ7676" s="504">
        <v>201</v>
      </c>
    </row>
    <row r="7677" spans="1:36" x14ac:dyDescent="0.2">
      <c r="A7677" s="511">
        <v>42324</v>
      </c>
      <c r="B7677" s="512">
        <v>1</v>
      </c>
      <c r="H7677" s="504">
        <v>177.11500000000001</v>
      </c>
      <c r="O7677" s="511">
        <v>42689</v>
      </c>
      <c r="P7677" s="512">
        <v>1</v>
      </c>
      <c r="V7677" s="504">
        <v>186.84100000000001</v>
      </c>
      <c r="AC7677" s="511">
        <f t="shared" si="239"/>
        <v>43054.999999981432</v>
      </c>
      <c r="AD7677" s="512">
        <f t="shared" si="238"/>
        <v>1</v>
      </c>
      <c r="AJ7677" s="504">
        <v>190</v>
      </c>
    </row>
    <row r="7678" spans="1:36" x14ac:dyDescent="0.2">
      <c r="A7678" s="511">
        <v>42324</v>
      </c>
      <c r="B7678" s="512">
        <v>2</v>
      </c>
      <c r="H7678" s="504">
        <v>174.17500000000001</v>
      </c>
      <c r="O7678" s="511">
        <v>42689</v>
      </c>
      <c r="P7678" s="512">
        <v>2</v>
      </c>
      <c r="V7678" s="504">
        <v>182.441</v>
      </c>
      <c r="AC7678" s="511">
        <f t="shared" si="239"/>
        <v>43055.041666648096</v>
      </c>
      <c r="AD7678" s="512">
        <f t="shared" si="238"/>
        <v>2</v>
      </c>
      <c r="AJ7678" s="504">
        <v>183</v>
      </c>
    </row>
    <row r="7679" spans="1:36" x14ac:dyDescent="0.2">
      <c r="A7679" s="511">
        <v>42324</v>
      </c>
      <c r="B7679" s="512">
        <v>3</v>
      </c>
      <c r="H7679" s="504">
        <v>173.429</v>
      </c>
      <c r="O7679" s="511">
        <v>42689</v>
      </c>
      <c r="P7679" s="512">
        <v>3</v>
      </c>
      <c r="V7679" s="504">
        <v>177.994</v>
      </c>
      <c r="AC7679" s="511">
        <f t="shared" si="239"/>
        <v>43055.08333331476</v>
      </c>
      <c r="AD7679" s="512">
        <f t="shared" si="238"/>
        <v>3</v>
      </c>
      <c r="AJ7679" s="504">
        <v>180</v>
      </c>
    </row>
    <row r="7680" spans="1:36" x14ac:dyDescent="0.2">
      <c r="A7680" s="511">
        <v>42324</v>
      </c>
      <c r="B7680" s="512">
        <v>4</v>
      </c>
      <c r="H7680" s="504">
        <v>140.63399999999999</v>
      </c>
      <c r="O7680" s="511">
        <v>42689</v>
      </c>
      <c r="P7680" s="512">
        <v>4</v>
      </c>
      <c r="V7680" s="504">
        <v>177.09100000000001</v>
      </c>
      <c r="AC7680" s="511">
        <f t="shared" si="239"/>
        <v>43055.124999981424</v>
      </c>
      <c r="AD7680" s="512">
        <f t="shared" si="238"/>
        <v>4</v>
      </c>
      <c r="AJ7680" s="504">
        <v>174</v>
      </c>
    </row>
    <row r="7681" spans="1:36" x14ac:dyDescent="0.2">
      <c r="A7681" s="511">
        <v>42324</v>
      </c>
      <c r="B7681" s="512">
        <v>5</v>
      </c>
      <c r="H7681" s="504">
        <v>133.44200000000001</v>
      </c>
      <c r="O7681" s="511">
        <v>42689</v>
      </c>
      <c r="P7681" s="512">
        <v>5</v>
      </c>
      <c r="V7681" s="504">
        <v>183.13900000000001</v>
      </c>
      <c r="AC7681" s="511">
        <f t="shared" si="239"/>
        <v>43055.166666648089</v>
      </c>
      <c r="AD7681" s="512">
        <f t="shared" si="238"/>
        <v>5</v>
      </c>
      <c r="AJ7681" s="504">
        <v>174</v>
      </c>
    </row>
    <row r="7682" spans="1:36" x14ac:dyDescent="0.2">
      <c r="A7682" s="511">
        <v>42324</v>
      </c>
      <c r="B7682" s="512">
        <v>6</v>
      </c>
      <c r="H7682" s="504">
        <v>150.16499999999999</v>
      </c>
      <c r="O7682" s="511">
        <v>42689</v>
      </c>
      <c r="P7682" s="512">
        <v>6</v>
      </c>
      <c r="V7682" s="504">
        <v>195.05500000000001</v>
      </c>
      <c r="AC7682" s="511">
        <f t="shared" si="239"/>
        <v>43055.208333314753</v>
      </c>
      <c r="AD7682" s="512">
        <f t="shared" si="238"/>
        <v>6</v>
      </c>
      <c r="AJ7682" s="504">
        <v>179</v>
      </c>
    </row>
    <row r="7683" spans="1:36" x14ac:dyDescent="0.2">
      <c r="A7683" s="511">
        <v>42324</v>
      </c>
      <c r="B7683" s="512">
        <v>7</v>
      </c>
      <c r="H7683" s="504">
        <v>162.697</v>
      </c>
      <c r="O7683" s="511">
        <v>42689</v>
      </c>
      <c r="P7683" s="512">
        <v>7</v>
      </c>
      <c r="V7683" s="504">
        <v>216.70400000000001</v>
      </c>
      <c r="AC7683" s="511">
        <f t="shared" si="239"/>
        <v>43055.249999981417</v>
      </c>
      <c r="AD7683" s="512">
        <f t="shared" si="238"/>
        <v>7</v>
      </c>
      <c r="AJ7683" s="504">
        <v>187</v>
      </c>
    </row>
    <row r="7684" spans="1:36" x14ac:dyDescent="0.2">
      <c r="A7684" s="511">
        <v>42324</v>
      </c>
      <c r="B7684" s="512">
        <v>8</v>
      </c>
      <c r="H7684" s="504">
        <v>209.011</v>
      </c>
      <c r="O7684" s="511">
        <v>42689</v>
      </c>
      <c r="P7684" s="512">
        <v>8</v>
      </c>
      <c r="V7684" s="504">
        <v>224.77799999999999</v>
      </c>
      <c r="AC7684" s="511">
        <f t="shared" si="239"/>
        <v>43055.291666648081</v>
      </c>
      <c r="AD7684" s="512">
        <f t="shared" si="238"/>
        <v>8</v>
      </c>
      <c r="AJ7684" s="504">
        <v>209</v>
      </c>
    </row>
    <row r="7685" spans="1:36" x14ac:dyDescent="0.2">
      <c r="A7685" s="511">
        <v>42324</v>
      </c>
      <c r="B7685" s="512">
        <v>9</v>
      </c>
      <c r="H7685" s="504">
        <v>222.65</v>
      </c>
      <c r="O7685" s="511">
        <v>42689</v>
      </c>
      <c r="P7685" s="512">
        <v>9</v>
      </c>
      <c r="V7685" s="504">
        <v>221.51400000000001</v>
      </c>
      <c r="AC7685" s="511">
        <f t="shared" si="239"/>
        <v>43055.333333314746</v>
      </c>
      <c r="AD7685" s="512">
        <f t="shared" si="238"/>
        <v>9</v>
      </c>
      <c r="AJ7685" s="504">
        <v>220</v>
      </c>
    </row>
    <row r="7686" spans="1:36" x14ac:dyDescent="0.2">
      <c r="A7686" s="511">
        <v>42324</v>
      </c>
      <c r="B7686" s="512">
        <v>10</v>
      </c>
      <c r="H7686" s="504">
        <v>218.08199999999999</v>
      </c>
      <c r="O7686" s="511">
        <v>42689</v>
      </c>
      <c r="P7686" s="512">
        <v>10</v>
      </c>
      <c r="V7686" s="504">
        <v>218.09299999999999</v>
      </c>
      <c r="AC7686" s="511">
        <f t="shared" si="239"/>
        <v>43055.37499998141</v>
      </c>
      <c r="AD7686" s="512">
        <f t="shared" si="238"/>
        <v>10</v>
      </c>
      <c r="AJ7686" s="504">
        <v>220</v>
      </c>
    </row>
    <row r="7687" spans="1:36" x14ac:dyDescent="0.2">
      <c r="A7687" s="511">
        <v>42324</v>
      </c>
      <c r="B7687" s="512">
        <v>11</v>
      </c>
      <c r="H7687" s="504">
        <v>216.61199999999999</v>
      </c>
      <c r="O7687" s="511">
        <v>42689</v>
      </c>
      <c r="P7687" s="512">
        <v>11</v>
      </c>
      <c r="V7687" s="504">
        <v>217.91399999999999</v>
      </c>
      <c r="AC7687" s="511">
        <f t="shared" si="239"/>
        <v>43055.416666648074</v>
      </c>
      <c r="AD7687" s="512">
        <f t="shared" si="238"/>
        <v>11</v>
      </c>
      <c r="AJ7687" s="504">
        <v>219</v>
      </c>
    </row>
    <row r="7688" spans="1:36" x14ac:dyDescent="0.2">
      <c r="A7688" s="511">
        <v>42324</v>
      </c>
      <c r="B7688" s="512">
        <v>12</v>
      </c>
      <c r="H7688" s="504">
        <v>213.95500000000001</v>
      </c>
      <c r="O7688" s="511">
        <v>42689</v>
      </c>
      <c r="P7688" s="512">
        <v>12</v>
      </c>
      <c r="V7688" s="504">
        <v>219.95599999999999</v>
      </c>
      <c r="AC7688" s="511">
        <f t="shared" si="239"/>
        <v>43055.458333314738</v>
      </c>
      <c r="AD7688" s="512">
        <f t="shared" si="238"/>
        <v>12</v>
      </c>
      <c r="AJ7688" s="504">
        <v>216</v>
      </c>
    </row>
    <row r="7689" spans="1:36" x14ac:dyDescent="0.2">
      <c r="A7689" s="511">
        <v>42324</v>
      </c>
      <c r="B7689" s="512">
        <v>13</v>
      </c>
      <c r="H7689" s="504">
        <v>209.791</v>
      </c>
      <c r="O7689" s="511">
        <v>42689</v>
      </c>
      <c r="P7689" s="512">
        <v>13</v>
      </c>
      <c r="V7689" s="504">
        <v>221.17699999999999</v>
      </c>
      <c r="AC7689" s="511">
        <f t="shared" si="239"/>
        <v>43055.499999981403</v>
      </c>
      <c r="AD7689" s="512">
        <f t="shared" si="238"/>
        <v>13</v>
      </c>
      <c r="AJ7689" s="504">
        <v>214</v>
      </c>
    </row>
    <row r="7690" spans="1:36" x14ac:dyDescent="0.2">
      <c r="A7690" s="511">
        <v>42324</v>
      </c>
      <c r="B7690" s="512">
        <v>14</v>
      </c>
      <c r="H7690" s="504">
        <v>210.685</v>
      </c>
      <c r="O7690" s="511">
        <v>42689</v>
      </c>
      <c r="P7690" s="512">
        <v>14</v>
      </c>
      <c r="V7690" s="504">
        <v>224.459</v>
      </c>
      <c r="AC7690" s="511">
        <f t="shared" si="239"/>
        <v>43055.541666648067</v>
      </c>
      <c r="AD7690" s="512">
        <f t="shared" si="238"/>
        <v>14</v>
      </c>
      <c r="AJ7690" s="504">
        <v>213</v>
      </c>
    </row>
    <row r="7691" spans="1:36" x14ac:dyDescent="0.2">
      <c r="A7691" s="511">
        <v>42324</v>
      </c>
      <c r="B7691" s="512">
        <v>15</v>
      </c>
      <c r="H7691" s="504">
        <v>211.59200000000001</v>
      </c>
      <c r="O7691" s="511">
        <v>42689</v>
      </c>
      <c r="P7691" s="512">
        <v>15</v>
      </c>
      <c r="V7691" s="504">
        <v>229.22399999999999</v>
      </c>
      <c r="AC7691" s="511">
        <f t="shared" si="239"/>
        <v>43055.583333314731</v>
      </c>
      <c r="AD7691" s="512">
        <f t="shared" si="238"/>
        <v>15</v>
      </c>
      <c r="AJ7691" s="504">
        <v>214</v>
      </c>
    </row>
    <row r="7692" spans="1:36" x14ac:dyDescent="0.2">
      <c r="A7692" s="511">
        <v>42324</v>
      </c>
      <c r="B7692" s="512">
        <v>16</v>
      </c>
      <c r="H7692" s="504">
        <v>215.429</v>
      </c>
      <c r="O7692" s="511">
        <v>42689</v>
      </c>
      <c r="P7692" s="512">
        <v>16</v>
      </c>
      <c r="V7692" s="504">
        <v>233.21899999999999</v>
      </c>
      <c r="AC7692" s="511">
        <f t="shared" si="239"/>
        <v>43055.624999981395</v>
      </c>
      <c r="AD7692" s="512">
        <f t="shared" si="238"/>
        <v>16</v>
      </c>
      <c r="AJ7692" s="504">
        <v>214</v>
      </c>
    </row>
    <row r="7693" spans="1:36" x14ac:dyDescent="0.2">
      <c r="A7693" s="511">
        <v>42324</v>
      </c>
      <c r="B7693" s="512">
        <v>17</v>
      </c>
      <c r="H7693" s="504">
        <v>224.77</v>
      </c>
      <c r="O7693" s="511">
        <v>42689</v>
      </c>
      <c r="P7693" s="512">
        <v>17</v>
      </c>
      <c r="V7693" s="504">
        <v>239.26</v>
      </c>
      <c r="AC7693" s="511">
        <f t="shared" si="239"/>
        <v>43055.66666664806</v>
      </c>
      <c r="AD7693" s="512">
        <f t="shared" si="238"/>
        <v>17</v>
      </c>
      <c r="AJ7693" s="504">
        <v>221</v>
      </c>
    </row>
    <row r="7694" spans="1:36" x14ac:dyDescent="0.2">
      <c r="A7694" s="511">
        <v>42324</v>
      </c>
      <c r="B7694" s="512">
        <v>18</v>
      </c>
      <c r="H7694" s="504">
        <v>247.828</v>
      </c>
      <c r="O7694" s="511">
        <v>42689</v>
      </c>
      <c r="P7694" s="512">
        <v>18</v>
      </c>
      <c r="V7694" s="504">
        <v>255.607</v>
      </c>
      <c r="AC7694" s="511">
        <f t="shared" si="239"/>
        <v>43055.708333314724</v>
      </c>
      <c r="AD7694" s="512">
        <f t="shared" si="238"/>
        <v>18</v>
      </c>
      <c r="AJ7694" s="504">
        <v>242</v>
      </c>
    </row>
    <row r="7695" spans="1:36" x14ac:dyDescent="0.2">
      <c r="A7695" s="511">
        <v>42324</v>
      </c>
      <c r="B7695" s="512">
        <v>19</v>
      </c>
      <c r="H7695" s="504">
        <v>251.98599999999999</v>
      </c>
      <c r="O7695" s="511">
        <v>42689</v>
      </c>
      <c r="P7695" s="512">
        <v>19</v>
      </c>
      <c r="V7695" s="504">
        <v>253.18600000000001</v>
      </c>
      <c r="AC7695" s="511">
        <f t="shared" si="239"/>
        <v>43055.749999981388</v>
      </c>
      <c r="AD7695" s="512">
        <f t="shared" si="238"/>
        <v>19</v>
      </c>
      <c r="AJ7695" s="504">
        <v>259</v>
      </c>
    </row>
    <row r="7696" spans="1:36" x14ac:dyDescent="0.2">
      <c r="A7696" s="511">
        <v>42324</v>
      </c>
      <c r="B7696" s="512">
        <v>20</v>
      </c>
      <c r="H7696" s="504">
        <v>251.01599999999999</v>
      </c>
      <c r="O7696" s="511">
        <v>42689</v>
      </c>
      <c r="P7696" s="512">
        <v>20</v>
      </c>
      <c r="V7696" s="504">
        <v>247.184</v>
      </c>
      <c r="AC7696" s="511">
        <f t="shared" si="239"/>
        <v>43055.791666648052</v>
      </c>
      <c r="AD7696" s="512">
        <f t="shared" si="238"/>
        <v>20</v>
      </c>
      <c r="AJ7696" s="504">
        <v>258</v>
      </c>
    </row>
    <row r="7697" spans="1:36" x14ac:dyDescent="0.2">
      <c r="A7697" s="511">
        <v>42324</v>
      </c>
      <c r="B7697" s="512">
        <v>21</v>
      </c>
      <c r="H7697" s="504">
        <v>246.49100000000001</v>
      </c>
      <c r="O7697" s="511">
        <v>42689</v>
      </c>
      <c r="P7697" s="512">
        <v>21</v>
      </c>
      <c r="V7697" s="504">
        <v>238.386</v>
      </c>
      <c r="AC7697" s="511">
        <f t="shared" si="239"/>
        <v>43055.833333314717</v>
      </c>
      <c r="AD7697" s="512">
        <f t="shared" si="238"/>
        <v>21</v>
      </c>
      <c r="AJ7697" s="504">
        <v>251</v>
      </c>
    </row>
    <row r="7698" spans="1:36" x14ac:dyDescent="0.2">
      <c r="A7698" s="511">
        <v>42324</v>
      </c>
      <c r="B7698" s="512">
        <v>22</v>
      </c>
      <c r="H7698" s="504">
        <v>233.23500000000001</v>
      </c>
      <c r="O7698" s="511">
        <v>42689</v>
      </c>
      <c r="P7698" s="512">
        <v>22</v>
      </c>
      <c r="V7698" s="504">
        <v>227.33500000000001</v>
      </c>
      <c r="AC7698" s="511">
        <f t="shared" si="239"/>
        <v>43055.874999981381</v>
      </c>
      <c r="AD7698" s="512">
        <f t="shared" si="238"/>
        <v>22</v>
      </c>
      <c r="AJ7698" s="504">
        <v>239</v>
      </c>
    </row>
    <row r="7699" spans="1:36" x14ac:dyDescent="0.2">
      <c r="A7699" s="511">
        <v>42324</v>
      </c>
      <c r="B7699" s="512">
        <v>23</v>
      </c>
      <c r="H7699" s="504">
        <v>216.136</v>
      </c>
      <c r="O7699" s="511">
        <v>42689</v>
      </c>
      <c r="P7699" s="512">
        <v>23</v>
      </c>
      <c r="V7699" s="504">
        <v>210.90899999999999</v>
      </c>
      <c r="AC7699" s="511">
        <f t="shared" si="239"/>
        <v>43055.916666648045</v>
      </c>
      <c r="AD7699" s="512">
        <f t="shared" si="238"/>
        <v>23</v>
      </c>
      <c r="AJ7699" s="504">
        <v>217</v>
      </c>
    </row>
    <row r="7700" spans="1:36" x14ac:dyDescent="0.2">
      <c r="A7700" s="511">
        <v>42324</v>
      </c>
      <c r="B7700" s="512">
        <v>24</v>
      </c>
      <c r="H7700" s="504">
        <v>200.82499999999999</v>
      </c>
      <c r="O7700" s="511">
        <v>42689</v>
      </c>
      <c r="P7700" s="512">
        <v>24</v>
      </c>
      <c r="V7700" s="504">
        <v>195.90899999999999</v>
      </c>
      <c r="AC7700" s="511">
        <f t="shared" si="239"/>
        <v>43055.958333314709</v>
      </c>
      <c r="AD7700" s="512">
        <f t="shared" si="238"/>
        <v>24</v>
      </c>
      <c r="AJ7700" s="504">
        <v>200</v>
      </c>
    </row>
    <row r="7701" spans="1:36" x14ac:dyDescent="0.2">
      <c r="A7701" s="511">
        <v>42325</v>
      </c>
      <c r="B7701" s="512">
        <v>1</v>
      </c>
      <c r="H7701" s="504">
        <v>192.25700000000001</v>
      </c>
      <c r="O7701" s="511">
        <v>42690</v>
      </c>
      <c r="P7701" s="512">
        <v>1</v>
      </c>
      <c r="V7701" s="504">
        <v>188.94499999999999</v>
      </c>
      <c r="AC7701" s="511">
        <f t="shared" si="239"/>
        <v>43055.999999981374</v>
      </c>
      <c r="AD7701" s="512">
        <f t="shared" si="238"/>
        <v>1</v>
      </c>
      <c r="AJ7701" s="504">
        <v>189</v>
      </c>
    </row>
    <row r="7702" spans="1:36" x14ac:dyDescent="0.2">
      <c r="A7702" s="511">
        <v>42325</v>
      </c>
      <c r="B7702" s="512">
        <v>2</v>
      </c>
      <c r="H7702" s="504">
        <v>187.035</v>
      </c>
      <c r="O7702" s="511">
        <v>42690</v>
      </c>
      <c r="P7702" s="512">
        <v>2</v>
      </c>
      <c r="V7702" s="504">
        <v>182.892</v>
      </c>
      <c r="AC7702" s="511">
        <f t="shared" si="239"/>
        <v>43056.041666648038</v>
      </c>
      <c r="AD7702" s="512">
        <f t="shared" ref="AD7702:AD7765" si="240">B7702</f>
        <v>2</v>
      </c>
      <c r="AJ7702" s="504">
        <v>182</v>
      </c>
    </row>
    <row r="7703" spans="1:36" x14ac:dyDescent="0.2">
      <c r="A7703" s="511">
        <v>42325</v>
      </c>
      <c r="B7703" s="512">
        <v>3</v>
      </c>
      <c r="H7703" s="504">
        <v>186.05099999999999</v>
      </c>
      <c r="O7703" s="511">
        <v>42690</v>
      </c>
      <c r="P7703" s="512">
        <v>3</v>
      </c>
      <c r="V7703" s="504">
        <v>178.02099999999999</v>
      </c>
      <c r="AC7703" s="511">
        <f t="shared" ref="AC7703:AC7766" si="241">AC7702+1/24</f>
        <v>43056.083333314702</v>
      </c>
      <c r="AD7703" s="512">
        <f t="shared" si="240"/>
        <v>3</v>
      </c>
      <c r="AJ7703" s="504">
        <v>180</v>
      </c>
    </row>
    <row r="7704" spans="1:36" x14ac:dyDescent="0.2">
      <c r="A7704" s="511">
        <v>42325</v>
      </c>
      <c r="B7704" s="512">
        <v>4</v>
      </c>
      <c r="H7704" s="504">
        <v>186.66399999999999</v>
      </c>
      <c r="O7704" s="511">
        <v>42690</v>
      </c>
      <c r="P7704" s="512">
        <v>4</v>
      </c>
      <c r="V7704" s="504">
        <v>179.465</v>
      </c>
      <c r="AC7704" s="511">
        <f t="shared" si="241"/>
        <v>43056.124999981366</v>
      </c>
      <c r="AD7704" s="512">
        <f t="shared" si="240"/>
        <v>4</v>
      </c>
      <c r="AJ7704" s="504">
        <v>179</v>
      </c>
    </row>
    <row r="7705" spans="1:36" x14ac:dyDescent="0.2">
      <c r="A7705" s="511">
        <v>42325</v>
      </c>
      <c r="B7705" s="512">
        <v>5</v>
      </c>
      <c r="H7705" s="504">
        <v>192.80099999999999</v>
      </c>
      <c r="O7705" s="511">
        <v>42690</v>
      </c>
      <c r="P7705" s="512">
        <v>5</v>
      </c>
      <c r="V7705" s="504">
        <v>183.875</v>
      </c>
      <c r="AC7705" s="511">
        <f t="shared" si="241"/>
        <v>43056.166666648031</v>
      </c>
      <c r="AD7705" s="512">
        <f t="shared" si="240"/>
        <v>5</v>
      </c>
      <c r="AJ7705" s="504">
        <v>181</v>
      </c>
    </row>
    <row r="7706" spans="1:36" x14ac:dyDescent="0.2">
      <c r="A7706" s="511">
        <v>42325</v>
      </c>
      <c r="B7706" s="512">
        <v>6</v>
      </c>
      <c r="H7706" s="504">
        <v>207.00299999999999</v>
      </c>
      <c r="O7706" s="511">
        <v>42690</v>
      </c>
      <c r="P7706" s="512">
        <v>6</v>
      </c>
      <c r="V7706" s="504">
        <v>195.84299999999999</v>
      </c>
      <c r="AC7706" s="511">
        <f t="shared" si="241"/>
        <v>43056.208333314695</v>
      </c>
      <c r="AD7706" s="512">
        <f t="shared" si="240"/>
        <v>6</v>
      </c>
      <c r="AJ7706" s="504">
        <v>188</v>
      </c>
    </row>
    <row r="7707" spans="1:36" x14ac:dyDescent="0.2">
      <c r="A7707" s="511">
        <v>42325</v>
      </c>
      <c r="B7707" s="512">
        <v>7</v>
      </c>
      <c r="H7707" s="504">
        <v>228.017</v>
      </c>
      <c r="O7707" s="511">
        <v>42690</v>
      </c>
      <c r="P7707" s="512">
        <v>7</v>
      </c>
      <c r="V7707" s="504">
        <v>215.56299999999999</v>
      </c>
      <c r="AC7707" s="511">
        <f t="shared" si="241"/>
        <v>43056.249999981359</v>
      </c>
      <c r="AD7707" s="512">
        <f t="shared" si="240"/>
        <v>7</v>
      </c>
      <c r="AJ7707" s="504">
        <v>202</v>
      </c>
    </row>
    <row r="7708" spans="1:36" x14ac:dyDescent="0.2">
      <c r="A7708" s="511">
        <v>42325</v>
      </c>
      <c r="B7708" s="512">
        <v>8</v>
      </c>
      <c r="H7708" s="504">
        <v>232.32599999999999</v>
      </c>
      <c r="O7708" s="511">
        <v>42690</v>
      </c>
      <c r="P7708" s="512">
        <v>8</v>
      </c>
      <c r="V7708" s="504">
        <v>222.82400000000001</v>
      </c>
      <c r="AC7708" s="511">
        <f t="shared" si="241"/>
        <v>43056.291666648023</v>
      </c>
      <c r="AD7708" s="512">
        <f t="shared" si="240"/>
        <v>8</v>
      </c>
      <c r="AJ7708" s="504">
        <v>217</v>
      </c>
    </row>
    <row r="7709" spans="1:36" x14ac:dyDescent="0.2">
      <c r="A7709" s="511">
        <v>42325</v>
      </c>
      <c r="B7709" s="512">
        <v>9</v>
      </c>
      <c r="H7709" s="504">
        <v>221.72900000000001</v>
      </c>
      <c r="O7709" s="511">
        <v>42690</v>
      </c>
      <c r="P7709" s="512">
        <v>9</v>
      </c>
      <c r="V7709" s="504">
        <v>218.923</v>
      </c>
      <c r="AC7709" s="511">
        <f t="shared" si="241"/>
        <v>43056.333333314687</v>
      </c>
      <c r="AD7709" s="512">
        <f t="shared" si="240"/>
        <v>9</v>
      </c>
      <c r="AJ7709" s="504">
        <v>221</v>
      </c>
    </row>
    <row r="7710" spans="1:36" x14ac:dyDescent="0.2">
      <c r="A7710" s="511">
        <v>42325</v>
      </c>
      <c r="B7710" s="512">
        <v>10</v>
      </c>
      <c r="H7710" s="504">
        <v>213.815</v>
      </c>
      <c r="O7710" s="511">
        <v>42690</v>
      </c>
      <c r="P7710" s="512">
        <v>10</v>
      </c>
      <c r="V7710" s="504">
        <v>215.91300000000001</v>
      </c>
      <c r="AC7710" s="511">
        <f t="shared" si="241"/>
        <v>43056.374999981352</v>
      </c>
      <c r="AD7710" s="512">
        <f t="shared" si="240"/>
        <v>10</v>
      </c>
      <c r="AJ7710" s="504">
        <v>222</v>
      </c>
    </row>
    <row r="7711" spans="1:36" x14ac:dyDescent="0.2">
      <c r="A7711" s="511">
        <v>42325</v>
      </c>
      <c r="B7711" s="512">
        <v>11</v>
      </c>
      <c r="H7711" s="504">
        <v>210.173</v>
      </c>
      <c r="O7711" s="511">
        <v>42690</v>
      </c>
      <c r="P7711" s="512">
        <v>11</v>
      </c>
      <c r="V7711" s="504">
        <v>212.51499999999999</v>
      </c>
      <c r="AC7711" s="511">
        <f t="shared" si="241"/>
        <v>43056.416666648016</v>
      </c>
      <c r="AD7711" s="512">
        <f t="shared" si="240"/>
        <v>11</v>
      </c>
      <c r="AJ7711" s="504">
        <v>223</v>
      </c>
    </row>
    <row r="7712" spans="1:36" x14ac:dyDescent="0.2">
      <c r="A7712" s="511">
        <v>42325</v>
      </c>
      <c r="B7712" s="512">
        <v>12</v>
      </c>
      <c r="H7712" s="504">
        <v>208.67099999999999</v>
      </c>
      <c r="O7712" s="511">
        <v>42690</v>
      </c>
      <c r="P7712" s="512">
        <v>12</v>
      </c>
      <c r="V7712" s="504">
        <v>211.73599999999999</v>
      </c>
      <c r="AC7712" s="511">
        <f t="shared" si="241"/>
        <v>43056.45833331468</v>
      </c>
      <c r="AD7712" s="512">
        <f t="shared" si="240"/>
        <v>12</v>
      </c>
      <c r="AJ7712" s="504">
        <v>222</v>
      </c>
    </row>
    <row r="7713" spans="1:36" x14ac:dyDescent="0.2">
      <c r="A7713" s="511">
        <v>42325</v>
      </c>
      <c r="B7713" s="512">
        <v>13</v>
      </c>
      <c r="H7713" s="504">
        <v>210.041</v>
      </c>
      <c r="O7713" s="511">
        <v>42690</v>
      </c>
      <c r="P7713" s="512">
        <v>13</v>
      </c>
      <c r="V7713" s="504">
        <v>213.172</v>
      </c>
      <c r="AC7713" s="511">
        <f t="shared" si="241"/>
        <v>43056.499999981344</v>
      </c>
      <c r="AD7713" s="512">
        <f t="shared" si="240"/>
        <v>13</v>
      </c>
      <c r="AJ7713" s="504">
        <v>220</v>
      </c>
    </row>
    <row r="7714" spans="1:36" x14ac:dyDescent="0.2">
      <c r="A7714" s="511">
        <v>42325</v>
      </c>
      <c r="B7714" s="512">
        <v>14</v>
      </c>
      <c r="H7714" s="504">
        <v>212.04300000000001</v>
      </c>
      <c r="O7714" s="511">
        <v>42690</v>
      </c>
      <c r="P7714" s="512">
        <v>14</v>
      </c>
      <c r="V7714" s="504">
        <v>213.916</v>
      </c>
      <c r="AC7714" s="511">
        <f t="shared" si="241"/>
        <v>43056.541666648009</v>
      </c>
      <c r="AD7714" s="512">
        <f t="shared" si="240"/>
        <v>14</v>
      </c>
      <c r="AJ7714" s="504">
        <v>219</v>
      </c>
    </row>
    <row r="7715" spans="1:36" x14ac:dyDescent="0.2">
      <c r="A7715" s="511">
        <v>42325</v>
      </c>
      <c r="B7715" s="512">
        <v>15</v>
      </c>
      <c r="H7715" s="504">
        <v>210.57400000000001</v>
      </c>
      <c r="O7715" s="511">
        <v>42690</v>
      </c>
      <c r="P7715" s="512">
        <v>15</v>
      </c>
      <c r="V7715" s="504">
        <v>216.00800000000001</v>
      </c>
      <c r="AC7715" s="511">
        <f t="shared" si="241"/>
        <v>43056.583333314673</v>
      </c>
      <c r="AD7715" s="512">
        <f t="shared" si="240"/>
        <v>15</v>
      </c>
      <c r="AJ7715" s="504">
        <v>218</v>
      </c>
    </row>
    <row r="7716" spans="1:36" x14ac:dyDescent="0.2">
      <c r="A7716" s="511">
        <v>42325</v>
      </c>
      <c r="B7716" s="512">
        <v>16</v>
      </c>
      <c r="H7716" s="504">
        <v>212.505</v>
      </c>
      <c r="O7716" s="511">
        <v>42690</v>
      </c>
      <c r="P7716" s="512">
        <v>16</v>
      </c>
      <c r="V7716" s="504">
        <v>218.858</v>
      </c>
      <c r="AC7716" s="511">
        <f t="shared" si="241"/>
        <v>43056.624999981337</v>
      </c>
      <c r="AD7716" s="512">
        <f t="shared" si="240"/>
        <v>16</v>
      </c>
      <c r="AJ7716" s="504">
        <v>219</v>
      </c>
    </row>
    <row r="7717" spans="1:36" x14ac:dyDescent="0.2">
      <c r="A7717" s="511">
        <v>42325</v>
      </c>
      <c r="B7717" s="512">
        <v>17</v>
      </c>
      <c r="H7717" s="504">
        <v>223.74199999999999</v>
      </c>
      <c r="O7717" s="511">
        <v>42690</v>
      </c>
      <c r="P7717" s="512">
        <v>17</v>
      </c>
      <c r="V7717" s="504">
        <v>226.03200000000001</v>
      </c>
      <c r="AC7717" s="511">
        <f t="shared" si="241"/>
        <v>43056.666666648001</v>
      </c>
      <c r="AD7717" s="512">
        <f t="shared" si="240"/>
        <v>17</v>
      </c>
      <c r="AJ7717" s="504">
        <v>228</v>
      </c>
    </row>
    <row r="7718" spans="1:36" x14ac:dyDescent="0.2">
      <c r="A7718" s="511">
        <v>42325</v>
      </c>
      <c r="B7718" s="512">
        <v>18</v>
      </c>
      <c r="H7718" s="504">
        <v>244.54</v>
      </c>
      <c r="O7718" s="511">
        <v>42690</v>
      </c>
      <c r="P7718" s="512">
        <v>18</v>
      </c>
      <c r="V7718" s="504">
        <v>246.66399999999999</v>
      </c>
      <c r="AC7718" s="511">
        <f t="shared" si="241"/>
        <v>43056.708333314666</v>
      </c>
      <c r="AD7718" s="512">
        <f t="shared" si="240"/>
        <v>18</v>
      </c>
      <c r="AJ7718" s="504">
        <v>250</v>
      </c>
    </row>
    <row r="7719" spans="1:36" x14ac:dyDescent="0.2">
      <c r="A7719" s="511">
        <v>42325</v>
      </c>
      <c r="B7719" s="512">
        <v>19</v>
      </c>
      <c r="H7719" s="504">
        <v>249.37899999999999</v>
      </c>
      <c r="O7719" s="511">
        <v>42690</v>
      </c>
      <c r="P7719" s="512">
        <v>19</v>
      </c>
      <c r="V7719" s="504">
        <v>246.74600000000001</v>
      </c>
      <c r="AC7719" s="511">
        <f t="shared" si="241"/>
        <v>43056.74999998133</v>
      </c>
      <c r="AD7719" s="512">
        <f t="shared" si="240"/>
        <v>19</v>
      </c>
      <c r="AJ7719" s="504">
        <v>262</v>
      </c>
    </row>
    <row r="7720" spans="1:36" x14ac:dyDescent="0.2">
      <c r="A7720" s="511">
        <v>42325</v>
      </c>
      <c r="B7720" s="512">
        <v>20</v>
      </c>
      <c r="H7720" s="504">
        <v>245.88399999999999</v>
      </c>
      <c r="O7720" s="511">
        <v>42690</v>
      </c>
      <c r="P7720" s="512">
        <v>20</v>
      </c>
      <c r="V7720" s="504">
        <v>243.01400000000001</v>
      </c>
      <c r="AC7720" s="511">
        <f t="shared" si="241"/>
        <v>43056.791666647994</v>
      </c>
      <c r="AD7720" s="512">
        <f t="shared" si="240"/>
        <v>20</v>
      </c>
      <c r="AJ7720" s="504">
        <v>260</v>
      </c>
    </row>
    <row r="7721" spans="1:36" x14ac:dyDescent="0.2">
      <c r="A7721" s="511">
        <v>42325</v>
      </c>
      <c r="B7721" s="512">
        <v>21</v>
      </c>
      <c r="H7721" s="504">
        <v>242.23400000000001</v>
      </c>
      <c r="O7721" s="511">
        <v>42690</v>
      </c>
      <c r="P7721" s="512">
        <v>21</v>
      </c>
      <c r="V7721" s="504">
        <v>237.90899999999999</v>
      </c>
      <c r="AC7721" s="511">
        <f t="shared" si="241"/>
        <v>43056.833333314658</v>
      </c>
      <c r="AD7721" s="512">
        <f t="shared" si="240"/>
        <v>21</v>
      </c>
      <c r="AJ7721" s="504">
        <v>251</v>
      </c>
    </row>
    <row r="7722" spans="1:36" x14ac:dyDescent="0.2">
      <c r="A7722" s="511">
        <v>42325</v>
      </c>
      <c r="B7722" s="512">
        <v>22</v>
      </c>
      <c r="H7722" s="504">
        <v>230.36199999999999</v>
      </c>
      <c r="O7722" s="511">
        <v>42690</v>
      </c>
      <c r="P7722" s="512">
        <v>22</v>
      </c>
      <c r="V7722" s="504">
        <v>226.77</v>
      </c>
      <c r="AC7722" s="511">
        <f t="shared" si="241"/>
        <v>43056.874999981323</v>
      </c>
      <c r="AD7722" s="512">
        <f t="shared" si="240"/>
        <v>22</v>
      </c>
      <c r="AJ7722" s="504">
        <v>238</v>
      </c>
    </row>
    <row r="7723" spans="1:36" x14ac:dyDescent="0.2">
      <c r="A7723" s="511">
        <v>42325</v>
      </c>
      <c r="B7723" s="512">
        <v>23</v>
      </c>
      <c r="H7723" s="504">
        <v>215.083</v>
      </c>
      <c r="O7723" s="511">
        <v>42690</v>
      </c>
      <c r="P7723" s="512">
        <v>23</v>
      </c>
      <c r="V7723" s="504">
        <v>211.80500000000001</v>
      </c>
      <c r="AC7723" s="511">
        <f t="shared" si="241"/>
        <v>43056.916666647987</v>
      </c>
      <c r="AD7723" s="512">
        <f t="shared" si="240"/>
        <v>23</v>
      </c>
      <c r="AJ7723" s="504">
        <v>217</v>
      </c>
    </row>
    <row r="7724" spans="1:36" x14ac:dyDescent="0.2">
      <c r="A7724" s="511">
        <v>42325</v>
      </c>
      <c r="B7724" s="512">
        <v>24</v>
      </c>
      <c r="H7724" s="504">
        <v>200.48400000000001</v>
      </c>
      <c r="O7724" s="511">
        <v>42690</v>
      </c>
      <c r="P7724" s="512">
        <v>24</v>
      </c>
      <c r="V7724" s="504">
        <v>197.036</v>
      </c>
      <c r="AC7724" s="511">
        <f t="shared" si="241"/>
        <v>43056.958333314651</v>
      </c>
      <c r="AD7724" s="512">
        <f t="shared" si="240"/>
        <v>24</v>
      </c>
      <c r="AJ7724" s="504">
        <v>202</v>
      </c>
    </row>
    <row r="7725" spans="1:36" x14ac:dyDescent="0.2">
      <c r="A7725" s="511">
        <v>42326</v>
      </c>
      <c r="B7725" s="512">
        <v>1</v>
      </c>
      <c r="H7725" s="504">
        <v>191.785</v>
      </c>
      <c r="O7725" s="511">
        <v>42691</v>
      </c>
      <c r="P7725" s="512">
        <v>1</v>
      </c>
      <c r="V7725" s="504">
        <v>188.18299999999999</v>
      </c>
      <c r="AC7725" s="511">
        <f t="shared" si="241"/>
        <v>43056.999999981315</v>
      </c>
      <c r="AD7725" s="512">
        <f t="shared" si="240"/>
        <v>1</v>
      </c>
      <c r="AJ7725" s="504">
        <v>190</v>
      </c>
    </row>
    <row r="7726" spans="1:36" x14ac:dyDescent="0.2">
      <c r="A7726" s="511">
        <v>42326</v>
      </c>
      <c r="B7726" s="512">
        <v>2</v>
      </c>
      <c r="H7726" s="504">
        <v>187.43899999999999</v>
      </c>
      <c r="O7726" s="511">
        <v>42691</v>
      </c>
      <c r="P7726" s="512">
        <v>2</v>
      </c>
      <c r="V7726" s="504">
        <v>183.93299999999999</v>
      </c>
      <c r="AC7726" s="511">
        <f t="shared" si="241"/>
        <v>43057.04166664798</v>
      </c>
      <c r="AD7726" s="512">
        <f t="shared" si="240"/>
        <v>2</v>
      </c>
      <c r="AJ7726" s="504">
        <v>183</v>
      </c>
    </row>
    <row r="7727" spans="1:36" x14ac:dyDescent="0.2">
      <c r="A7727" s="511">
        <v>42326</v>
      </c>
      <c r="B7727" s="512">
        <v>3</v>
      </c>
      <c r="H7727" s="504">
        <v>184.81800000000001</v>
      </c>
      <c r="O7727" s="511">
        <v>42691</v>
      </c>
      <c r="P7727" s="512">
        <v>3</v>
      </c>
      <c r="V7727" s="504">
        <v>179.65299999999999</v>
      </c>
      <c r="AC7727" s="511">
        <f t="shared" si="241"/>
        <v>43057.083333314644</v>
      </c>
      <c r="AD7727" s="512">
        <f t="shared" si="240"/>
        <v>3</v>
      </c>
      <c r="AJ7727" s="504">
        <v>180</v>
      </c>
    </row>
    <row r="7728" spans="1:36" x14ac:dyDescent="0.2">
      <c r="A7728" s="511">
        <v>42326</v>
      </c>
      <c r="B7728" s="512">
        <v>4</v>
      </c>
      <c r="H7728" s="504">
        <v>186.392</v>
      </c>
      <c r="O7728" s="511">
        <v>42691</v>
      </c>
      <c r="P7728" s="512">
        <v>4</v>
      </c>
      <c r="V7728" s="504">
        <v>180.06800000000001</v>
      </c>
      <c r="AC7728" s="511">
        <f t="shared" si="241"/>
        <v>43057.124999981308</v>
      </c>
      <c r="AD7728" s="512">
        <f t="shared" si="240"/>
        <v>4</v>
      </c>
      <c r="AJ7728" s="504">
        <v>179</v>
      </c>
    </row>
    <row r="7729" spans="1:36" x14ac:dyDescent="0.2">
      <c r="A7729" s="511">
        <v>42326</v>
      </c>
      <c r="B7729" s="512">
        <v>5</v>
      </c>
      <c r="H7729" s="504">
        <v>194.27</v>
      </c>
      <c r="O7729" s="511">
        <v>42691</v>
      </c>
      <c r="P7729" s="512">
        <v>5</v>
      </c>
      <c r="V7729" s="504">
        <v>185.33099999999999</v>
      </c>
      <c r="AC7729" s="511">
        <f t="shared" si="241"/>
        <v>43057.166666647972</v>
      </c>
      <c r="AD7729" s="512">
        <f t="shared" si="240"/>
        <v>5</v>
      </c>
      <c r="AJ7729" s="504">
        <v>181</v>
      </c>
    </row>
    <row r="7730" spans="1:36" x14ac:dyDescent="0.2">
      <c r="A7730" s="511">
        <v>42326</v>
      </c>
      <c r="B7730" s="512">
        <v>6</v>
      </c>
      <c r="H7730" s="504">
        <v>209.19499999999999</v>
      </c>
      <c r="O7730" s="511">
        <v>42691</v>
      </c>
      <c r="P7730" s="512">
        <v>6</v>
      </c>
      <c r="V7730" s="504">
        <v>199.316</v>
      </c>
      <c r="AC7730" s="511">
        <f t="shared" si="241"/>
        <v>43057.208333314637</v>
      </c>
      <c r="AD7730" s="512">
        <f t="shared" si="240"/>
        <v>6</v>
      </c>
      <c r="AJ7730" s="504">
        <v>188</v>
      </c>
    </row>
    <row r="7731" spans="1:36" x14ac:dyDescent="0.2">
      <c r="A7731" s="511">
        <v>42326</v>
      </c>
      <c r="B7731" s="512">
        <v>7</v>
      </c>
      <c r="H7731" s="504">
        <v>232.02</v>
      </c>
      <c r="O7731" s="511">
        <v>42691</v>
      </c>
      <c r="P7731" s="512">
        <v>7</v>
      </c>
      <c r="V7731" s="504">
        <v>222.30099999999999</v>
      </c>
      <c r="AC7731" s="511">
        <f t="shared" si="241"/>
        <v>43057.249999981301</v>
      </c>
      <c r="AD7731" s="512">
        <f t="shared" si="240"/>
        <v>7</v>
      </c>
      <c r="AJ7731" s="504">
        <v>202</v>
      </c>
    </row>
    <row r="7732" spans="1:36" x14ac:dyDescent="0.2">
      <c r="A7732" s="511">
        <v>42326</v>
      </c>
      <c r="B7732" s="512">
        <v>8</v>
      </c>
      <c r="H7732" s="504">
        <v>237.12100000000001</v>
      </c>
      <c r="O7732" s="511">
        <v>42691</v>
      </c>
      <c r="P7732" s="512">
        <v>8</v>
      </c>
      <c r="V7732" s="504">
        <v>229.929</v>
      </c>
      <c r="AC7732" s="511">
        <f t="shared" si="241"/>
        <v>43057.291666647965</v>
      </c>
      <c r="AD7732" s="512">
        <f t="shared" si="240"/>
        <v>8</v>
      </c>
      <c r="AJ7732" s="504">
        <v>211</v>
      </c>
    </row>
    <row r="7733" spans="1:36" x14ac:dyDescent="0.2">
      <c r="A7733" s="511">
        <v>42326</v>
      </c>
      <c r="B7733" s="512">
        <v>9</v>
      </c>
      <c r="H7733" s="504">
        <v>228.03200000000001</v>
      </c>
      <c r="O7733" s="511">
        <v>42691</v>
      </c>
      <c r="P7733" s="512">
        <v>9</v>
      </c>
      <c r="V7733" s="504">
        <v>226.124</v>
      </c>
      <c r="AC7733" s="511">
        <f t="shared" si="241"/>
        <v>43057.333333314629</v>
      </c>
      <c r="AD7733" s="512">
        <f t="shared" si="240"/>
        <v>9</v>
      </c>
      <c r="AJ7733" s="504">
        <v>210</v>
      </c>
    </row>
    <row r="7734" spans="1:36" x14ac:dyDescent="0.2">
      <c r="A7734" s="511">
        <v>42326</v>
      </c>
      <c r="B7734" s="512">
        <v>10</v>
      </c>
      <c r="H7734" s="504">
        <v>221.31100000000001</v>
      </c>
      <c r="O7734" s="511">
        <v>42691</v>
      </c>
      <c r="P7734" s="512">
        <v>10</v>
      </c>
      <c r="V7734" s="504">
        <v>220.79300000000001</v>
      </c>
      <c r="AC7734" s="511">
        <f t="shared" si="241"/>
        <v>43057.374999981294</v>
      </c>
      <c r="AD7734" s="512">
        <f t="shared" si="240"/>
        <v>10</v>
      </c>
      <c r="AJ7734" s="504">
        <v>214</v>
      </c>
    </row>
    <row r="7735" spans="1:36" x14ac:dyDescent="0.2">
      <c r="A7735" s="511">
        <v>42326</v>
      </c>
      <c r="B7735" s="512">
        <v>11</v>
      </c>
      <c r="H7735" s="504">
        <v>220.44300000000001</v>
      </c>
      <c r="O7735" s="511">
        <v>42691</v>
      </c>
      <c r="P7735" s="512">
        <v>11</v>
      </c>
      <c r="V7735" s="504">
        <v>218.643</v>
      </c>
      <c r="AC7735" s="511">
        <f t="shared" si="241"/>
        <v>43057.416666647958</v>
      </c>
      <c r="AD7735" s="512">
        <f t="shared" si="240"/>
        <v>11</v>
      </c>
      <c r="AJ7735" s="504">
        <v>218</v>
      </c>
    </row>
    <row r="7736" spans="1:36" x14ac:dyDescent="0.2">
      <c r="A7736" s="511">
        <v>42326</v>
      </c>
      <c r="B7736" s="512">
        <v>12</v>
      </c>
      <c r="H7736" s="504">
        <v>216.042</v>
      </c>
      <c r="O7736" s="511">
        <v>42691</v>
      </c>
      <c r="P7736" s="512">
        <v>12</v>
      </c>
      <c r="V7736" s="504">
        <v>215.316</v>
      </c>
      <c r="AC7736" s="511">
        <f t="shared" si="241"/>
        <v>43057.458333314622</v>
      </c>
      <c r="AD7736" s="512">
        <f t="shared" si="240"/>
        <v>12</v>
      </c>
      <c r="AJ7736" s="504">
        <v>217</v>
      </c>
    </row>
    <row r="7737" spans="1:36" x14ac:dyDescent="0.2">
      <c r="A7737" s="511">
        <v>42326</v>
      </c>
      <c r="B7737" s="512">
        <v>13</v>
      </c>
      <c r="H7737" s="504">
        <v>209.87100000000001</v>
      </c>
      <c r="O7737" s="511">
        <v>42691</v>
      </c>
      <c r="P7737" s="512">
        <v>13</v>
      </c>
      <c r="V7737" s="504">
        <v>213.38300000000001</v>
      </c>
      <c r="AC7737" s="511">
        <f t="shared" si="241"/>
        <v>43057.499999981286</v>
      </c>
      <c r="AD7737" s="512">
        <f t="shared" si="240"/>
        <v>13</v>
      </c>
      <c r="AJ7737" s="504">
        <v>214</v>
      </c>
    </row>
    <row r="7738" spans="1:36" x14ac:dyDescent="0.2">
      <c r="A7738" s="511">
        <v>42326</v>
      </c>
      <c r="B7738" s="512">
        <v>14</v>
      </c>
      <c r="H7738" s="504">
        <v>210.01400000000001</v>
      </c>
      <c r="O7738" s="511">
        <v>42691</v>
      </c>
      <c r="P7738" s="512">
        <v>14</v>
      </c>
      <c r="V7738" s="504">
        <v>215.96600000000001</v>
      </c>
      <c r="AC7738" s="511">
        <f t="shared" si="241"/>
        <v>43057.54166664795</v>
      </c>
      <c r="AD7738" s="512">
        <f t="shared" si="240"/>
        <v>14</v>
      </c>
      <c r="AJ7738" s="504">
        <v>212</v>
      </c>
    </row>
    <row r="7739" spans="1:36" x14ac:dyDescent="0.2">
      <c r="A7739" s="511">
        <v>42326</v>
      </c>
      <c r="B7739" s="512">
        <v>15</v>
      </c>
      <c r="H7739" s="504">
        <v>211.7</v>
      </c>
      <c r="O7739" s="511">
        <v>42691</v>
      </c>
      <c r="P7739" s="512">
        <v>15</v>
      </c>
      <c r="V7739" s="504">
        <v>216.97399999999999</v>
      </c>
      <c r="AC7739" s="511">
        <f t="shared" si="241"/>
        <v>43057.583333314615</v>
      </c>
      <c r="AD7739" s="512">
        <f t="shared" si="240"/>
        <v>15</v>
      </c>
      <c r="AJ7739" s="504">
        <v>211</v>
      </c>
    </row>
    <row r="7740" spans="1:36" x14ac:dyDescent="0.2">
      <c r="A7740" s="511">
        <v>42326</v>
      </c>
      <c r="B7740" s="512">
        <v>16</v>
      </c>
      <c r="H7740" s="504">
        <v>215.68299999999999</v>
      </c>
      <c r="O7740" s="511">
        <v>42691</v>
      </c>
      <c r="P7740" s="512">
        <v>16</v>
      </c>
      <c r="V7740" s="504">
        <v>218.25</v>
      </c>
      <c r="AC7740" s="511">
        <f t="shared" si="241"/>
        <v>43057.624999981279</v>
      </c>
      <c r="AD7740" s="512">
        <f t="shared" si="240"/>
        <v>16</v>
      </c>
      <c r="AJ7740" s="504">
        <v>211</v>
      </c>
    </row>
    <row r="7741" spans="1:36" x14ac:dyDescent="0.2">
      <c r="A7741" s="511">
        <v>42326</v>
      </c>
      <c r="B7741" s="512">
        <v>17</v>
      </c>
      <c r="H7741" s="504">
        <v>222.74100000000001</v>
      </c>
      <c r="O7741" s="511">
        <v>42691</v>
      </c>
      <c r="P7741" s="512">
        <v>17</v>
      </c>
      <c r="V7741" s="504">
        <v>226.16200000000001</v>
      </c>
      <c r="AC7741" s="511">
        <f t="shared" si="241"/>
        <v>43057.666666647943</v>
      </c>
      <c r="AD7741" s="512">
        <f t="shared" si="240"/>
        <v>17</v>
      </c>
      <c r="AJ7741" s="504">
        <v>216</v>
      </c>
    </row>
    <row r="7742" spans="1:36" x14ac:dyDescent="0.2">
      <c r="A7742" s="511">
        <v>42326</v>
      </c>
      <c r="B7742" s="512">
        <v>18</v>
      </c>
      <c r="H7742" s="504">
        <v>243.71899999999999</v>
      </c>
      <c r="O7742" s="511">
        <v>42691</v>
      </c>
      <c r="P7742" s="512">
        <v>18</v>
      </c>
      <c r="V7742" s="504">
        <v>246.952</v>
      </c>
      <c r="AC7742" s="511">
        <f t="shared" si="241"/>
        <v>43057.708333314607</v>
      </c>
      <c r="AD7742" s="512">
        <f t="shared" si="240"/>
        <v>18</v>
      </c>
      <c r="AJ7742" s="504">
        <v>237</v>
      </c>
    </row>
    <row r="7743" spans="1:36" x14ac:dyDescent="0.2">
      <c r="A7743" s="511">
        <v>42326</v>
      </c>
      <c r="B7743" s="512">
        <v>19</v>
      </c>
      <c r="H7743" s="504">
        <v>246.619</v>
      </c>
      <c r="O7743" s="511">
        <v>42691</v>
      </c>
      <c r="P7743" s="512">
        <v>19</v>
      </c>
      <c r="V7743" s="504">
        <v>248.14599999999999</v>
      </c>
      <c r="AC7743" s="511">
        <f t="shared" si="241"/>
        <v>43057.749999981272</v>
      </c>
      <c r="AD7743" s="512">
        <f t="shared" si="240"/>
        <v>19</v>
      </c>
      <c r="AJ7743" s="504">
        <v>253</v>
      </c>
    </row>
    <row r="7744" spans="1:36" x14ac:dyDescent="0.2">
      <c r="A7744" s="511">
        <v>42326</v>
      </c>
      <c r="B7744" s="512">
        <v>20</v>
      </c>
      <c r="H7744" s="504">
        <v>242.13399999999999</v>
      </c>
      <c r="O7744" s="511">
        <v>42691</v>
      </c>
      <c r="P7744" s="512">
        <v>20</v>
      </c>
      <c r="V7744" s="504">
        <v>244.233</v>
      </c>
      <c r="AC7744" s="511">
        <f t="shared" si="241"/>
        <v>43057.791666647936</v>
      </c>
      <c r="AD7744" s="512">
        <f t="shared" si="240"/>
        <v>20</v>
      </c>
      <c r="AJ7744" s="504">
        <v>249</v>
      </c>
    </row>
    <row r="7745" spans="1:36" x14ac:dyDescent="0.2">
      <c r="A7745" s="511">
        <v>42326</v>
      </c>
      <c r="B7745" s="512">
        <v>21</v>
      </c>
      <c r="H7745" s="504">
        <v>238.779</v>
      </c>
      <c r="O7745" s="511">
        <v>42691</v>
      </c>
      <c r="P7745" s="512">
        <v>21</v>
      </c>
      <c r="V7745" s="504">
        <v>240.559</v>
      </c>
      <c r="AC7745" s="511">
        <f t="shared" si="241"/>
        <v>43057.8333333146</v>
      </c>
      <c r="AD7745" s="512">
        <f t="shared" si="240"/>
        <v>21</v>
      </c>
      <c r="AJ7745" s="504">
        <v>242</v>
      </c>
    </row>
    <row r="7746" spans="1:36" x14ac:dyDescent="0.2">
      <c r="A7746" s="511">
        <v>42326</v>
      </c>
      <c r="B7746" s="512">
        <v>22</v>
      </c>
      <c r="H7746" s="504">
        <v>227.99100000000001</v>
      </c>
      <c r="O7746" s="511">
        <v>42691</v>
      </c>
      <c r="P7746" s="512">
        <v>22</v>
      </c>
      <c r="V7746" s="504">
        <v>229.267</v>
      </c>
      <c r="AC7746" s="511">
        <f t="shared" si="241"/>
        <v>43057.874999981264</v>
      </c>
      <c r="AD7746" s="512">
        <f t="shared" si="240"/>
        <v>22</v>
      </c>
      <c r="AJ7746" s="504">
        <v>228</v>
      </c>
    </row>
    <row r="7747" spans="1:36" x14ac:dyDescent="0.2">
      <c r="A7747" s="511">
        <v>42326</v>
      </c>
      <c r="B7747" s="512">
        <v>23</v>
      </c>
      <c r="H7747" s="504">
        <v>211.91300000000001</v>
      </c>
      <c r="O7747" s="511">
        <v>42691</v>
      </c>
      <c r="P7747" s="512">
        <v>23</v>
      </c>
      <c r="V7747" s="504">
        <v>213.16800000000001</v>
      </c>
      <c r="AC7747" s="511">
        <f t="shared" si="241"/>
        <v>43057.916666647929</v>
      </c>
      <c r="AD7747" s="512">
        <f t="shared" si="240"/>
        <v>23</v>
      </c>
      <c r="AJ7747" s="504">
        <v>211</v>
      </c>
    </row>
    <row r="7748" spans="1:36" x14ac:dyDescent="0.2">
      <c r="A7748" s="511">
        <v>42326</v>
      </c>
      <c r="B7748" s="512">
        <v>24</v>
      </c>
      <c r="H7748" s="504">
        <v>196.245</v>
      </c>
      <c r="O7748" s="511">
        <v>42691</v>
      </c>
      <c r="P7748" s="512">
        <v>24</v>
      </c>
      <c r="V7748" s="504">
        <v>199.006</v>
      </c>
      <c r="AC7748" s="511">
        <f t="shared" si="241"/>
        <v>43057.958333314593</v>
      </c>
      <c r="AD7748" s="512">
        <f t="shared" si="240"/>
        <v>24</v>
      </c>
      <c r="AJ7748" s="504">
        <v>196</v>
      </c>
    </row>
    <row r="7749" spans="1:36" x14ac:dyDescent="0.2">
      <c r="A7749" s="511">
        <v>42327</v>
      </c>
      <c r="B7749" s="512">
        <v>1</v>
      </c>
      <c r="H7749" s="504">
        <v>189.81</v>
      </c>
      <c r="O7749" s="511">
        <v>42692</v>
      </c>
      <c r="P7749" s="512">
        <v>1</v>
      </c>
      <c r="V7749" s="504">
        <v>191.07599999999999</v>
      </c>
      <c r="AC7749" s="511">
        <f t="shared" si="241"/>
        <v>43057.999999981257</v>
      </c>
      <c r="AD7749" s="512">
        <f t="shared" si="240"/>
        <v>1</v>
      </c>
      <c r="AJ7749" s="504">
        <v>185</v>
      </c>
    </row>
    <row r="7750" spans="1:36" x14ac:dyDescent="0.2">
      <c r="A7750" s="511">
        <v>42327</v>
      </c>
      <c r="B7750" s="512">
        <v>2</v>
      </c>
      <c r="H7750" s="504">
        <v>185.24100000000001</v>
      </c>
      <c r="O7750" s="511">
        <v>42692</v>
      </c>
      <c r="P7750" s="512">
        <v>2</v>
      </c>
      <c r="V7750" s="504">
        <v>187.233</v>
      </c>
      <c r="AC7750" s="511">
        <f t="shared" si="241"/>
        <v>43058.041666647921</v>
      </c>
      <c r="AD7750" s="512">
        <f t="shared" si="240"/>
        <v>2</v>
      </c>
      <c r="AJ7750" s="504">
        <v>180</v>
      </c>
    </row>
    <row r="7751" spans="1:36" x14ac:dyDescent="0.2">
      <c r="A7751" s="511">
        <v>42327</v>
      </c>
      <c r="B7751" s="512">
        <v>3</v>
      </c>
      <c r="H7751" s="504">
        <v>182.661</v>
      </c>
      <c r="O7751" s="511">
        <v>42692</v>
      </c>
      <c r="P7751" s="512">
        <v>3</v>
      </c>
      <c r="V7751" s="504">
        <v>183.80600000000001</v>
      </c>
      <c r="AC7751" s="511">
        <f t="shared" si="241"/>
        <v>43058.083333314586</v>
      </c>
      <c r="AD7751" s="512">
        <f t="shared" si="240"/>
        <v>3</v>
      </c>
      <c r="AJ7751" s="504">
        <v>177</v>
      </c>
    </row>
    <row r="7752" spans="1:36" x14ac:dyDescent="0.2">
      <c r="A7752" s="511">
        <v>42327</v>
      </c>
      <c r="B7752" s="512">
        <v>4</v>
      </c>
      <c r="H7752" s="504">
        <v>182.155</v>
      </c>
      <c r="O7752" s="511">
        <v>42692</v>
      </c>
      <c r="P7752" s="512">
        <v>4</v>
      </c>
      <c r="V7752" s="504">
        <v>184.24600000000001</v>
      </c>
      <c r="AC7752" s="511">
        <f t="shared" si="241"/>
        <v>43058.12499998125</v>
      </c>
      <c r="AD7752" s="512">
        <f t="shared" si="240"/>
        <v>4</v>
      </c>
      <c r="AJ7752" s="504">
        <v>176</v>
      </c>
    </row>
    <row r="7753" spans="1:36" x14ac:dyDescent="0.2">
      <c r="A7753" s="511">
        <v>42327</v>
      </c>
      <c r="B7753" s="512">
        <v>5</v>
      </c>
      <c r="H7753" s="504">
        <v>187.036</v>
      </c>
      <c r="O7753" s="511">
        <v>42692</v>
      </c>
      <c r="P7753" s="512">
        <v>5</v>
      </c>
      <c r="V7753" s="504">
        <v>189.08799999999999</v>
      </c>
      <c r="AC7753" s="511">
        <f t="shared" si="241"/>
        <v>43058.166666647914</v>
      </c>
      <c r="AD7753" s="512">
        <f t="shared" si="240"/>
        <v>5</v>
      </c>
      <c r="AJ7753" s="504">
        <v>177</v>
      </c>
    </row>
    <row r="7754" spans="1:36" x14ac:dyDescent="0.2">
      <c r="A7754" s="511">
        <v>42327</v>
      </c>
      <c r="B7754" s="512">
        <v>6</v>
      </c>
      <c r="H7754" s="504">
        <v>203.429</v>
      </c>
      <c r="O7754" s="511">
        <v>42692</v>
      </c>
      <c r="P7754" s="512">
        <v>6</v>
      </c>
      <c r="V7754" s="504">
        <v>203.82300000000001</v>
      </c>
      <c r="AC7754" s="511">
        <f t="shared" si="241"/>
        <v>43058.208333314578</v>
      </c>
      <c r="AD7754" s="512">
        <f t="shared" si="240"/>
        <v>6</v>
      </c>
      <c r="AJ7754" s="504">
        <v>183</v>
      </c>
    </row>
    <row r="7755" spans="1:36" x14ac:dyDescent="0.2">
      <c r="A7755" s="511">
        <v>42327</v>
      </c>
      <c r="B7755" s="512">
        <v>7</v>
      </c>
      <c r="H7755" s="504">
        <v>226.553</v>
      </c>
      <c r="O7755" s="511">
        <v>42692</v>
      </c>
      <c r="P7755" s="512">
        <v>7</v>
      </c>
      <c r="V7755" s="504">
        <v>226.36600000000001</v>
      </c>
      <c r="AC7755" s="511">
        <f t="shared" si="241"/>
        <v>43058.249999981243</v>
      </c>
      <c r="AD7755" s="512">
        <f t="shared" si="240"/>
        <v>7</v>
      </c>
      <c r="AJ7755" s="504">
        <v>195</v>
      </c>
    </row>
    <row r="7756" spans="1:36" x14ac:dyDescent="0.2">
      <c r="A7756" s="511">
        <v>42327</v>
      </c>
      <c r="B7756" s="512">
        <v>8</v>
      </c>
      <c r="H7756" s="504">
        <v>231.482</v>
      </c>
      <c r="O7756" s="511">
        <v>42692</v>
      </c>
      <c r="P7756" s="512">
        <v>8</v>
      </c>
      <c r="V7756" s="504">
        <v>231.98099999999999</v>
      </c>
      <c r="AC7756" s="511">
        <f t="shared" si="241"/>
        <v>43058.291666647907</v>
      </c>
      <c r="AD7756" s="512">
        <f t="shared" si="240"/>
        <v>8</v>
      </c>
      <c r="AJ7756" s="504">
        <v>202</v>
      </c>
    </row>
    <row r="7757" spans="1:36" x14ac:dyDescent="0.2">
      <c r="A7757" s="511">
        <v>42327</v>
      </c>
      <c r="B7757" s="512">
        <v>9</v>
      </c>
      <c r="H7757" s="504">
        <v>221.327</v>
      </c>
      <c r="O7757" s="511">
        <v>42692</v>
      </c>
      <c r="P7757" s="512">
        <v>9</v>
      </c>
      <c r="V7757" s="504">
        <v>226.01900000000001</v>
      </c>
      <c r="AC7757" s="511">
        <f t="shared" si="241"/>
        <v>43058.333333314571</v>
      </c>
      <c r="AD7757" s="512">
        <f t="shared" si="240"/>
        <v>9</v>
      </c>
      <c r="AJ7757" s="504">
        <v>201</v>
      </c>
    </row>
    <row r="7758" spans="1:36" x14ac:dyDescent="0.2">
      <c r="A7758" s="511">
        <v>42327</v>
      </c>
      <c r="B7758" s="512">
        <v>10</v>
      </c>
      <c r="H7758" s="504">
        <v>215.14400000000001</v>
      </c>
      <c r="O7758" s="511">
        <v>42692</v>
      </c>
      <c r="P7758" s="512">
        <v>10</v>
      </c>
      <c r="V7758" s="504">
        <v>221.44300000000001</v>
      </c>
      <c r="AC7758" s="511">
        <f t="shared" si="241"/>
        <v>43058.374999981235</v>
      </c>
      <c r="AD7758" s="512">
        <f t="shared" si="240"/>
        <v>10</v>
      </c>
      <c r="AJ7758" s="504">
        <v>205</v>
      </c>
    </row>
    <row r="7759" spans="1:36" x14ac:dyDescent="0.2">
      <c r="A7759" s="511">
        <v>42327</v>
      </c>
      <c r="B7759" s="512">
        <v>11</v>
      </c>
      <c r="H7759" s="504">
        <v>210.25</v>
      </c>
      <c r="O7759" s="511">
        <v>42692</v>
      </c>
      <c r="P7759" s="512">
        <v>11</v>
      </c>
      <c r="V7759" s="504">
        <v>217.715</v>
      </c>
      <c r="AC7759" s="511">
        <f t="shared" si="241"/>
        <v>43058.4166666479</v>
      </c>
      <c r="AD7759" s="512">
        <f t="shared" si="240"/>
        <v>11</v>
      </c>
      <c r="AJ7759" s="504">
        <v>209</v>
      </c>
    </row>
    <row r="7760" spans="1:36" x14ac:dyDescent="0.2">
      <c r="A7760" s="511">
        <v>42327</v>
      </c>
      <c r="B7760" s="512">
        <v>12</v>
      </c>
      <c r="H7760" s="504">
        <v>207.584</v>
      </c>
      <c r="O7760" s="511">
        <v>42692</v>
      </c>
      <c r="P7760" s="512">
        <v>12</v>
      </c>
      <c r="V7760" s="504">
        <v>212.95099999999999</v>
      </c>
      <c r="AC7760" s="511">
        <f t="shared" si="241"/>
        <v>43058.458333314564</v>
      </c>
      <c r="AD7760" s="512">
        <f t="shared" si="240"/>
        <v>12</v>
      </c>
      <c r="AJ7760" s="504">
        <v>209</v>
      </c>
    </row>
    <row r="7761" spans="1:36" x14ac:dyDescent="0.2">
      <c r="A7761" s="511">
        <v>42327</v>
      </c>
      <c r="B7761" s="512">
        <v>13</v>
      </c>
      <c r="H7761" s="504">
        <v>204.73400000000001</v>
      </c>
      <c r="O7761" s="511">
        <v>42692</v>
      </c>
      <c r="P7761" s="512">
        <v>13</v>
      </c>
      <c r="V7761" s="504">
        <v>211.57599999999999</v>
      </c>
      <c r="AC7761" s="511">
        <f t="shared" si="241"/>
        <v>43058.499999981228</v>
      </c>
      <c r="AD7761" s="512">
        <f t="shared" si="240"/>
        <v>13</v>
      </c>
      <c r="AJ7761" s="504">
        <v>208</v>
      </c>
    </row>
    <row r="7762" spans="1:36" x14ac:dyDescent="0.2">
      <c r="A7762" s="511">
        <v>42327</v>
      </c>
      <c r="B7762" s="512">
        <v>14</v>
      </c>
      <c r="H7762" s="504">
        <v>207.697</v>
      </c>
      <c r="O7762" s="511">
        <v>42692</v>
      </c>
      <c r="P7762" s="512">
        <v>14</v>
      </c>
      <c r="V7762" s="504">
        <v>212.726</v>
      </c>
      <c r="AC7762" s="511">
        <f t="shared" si="241"/>
        <v>43058.541666647892</v>
      </c>
      <c r="AD7762" s="512">
        <f t="shared" si="240"/>
        <v>14</v>
      </c>
      <c r="AJ7762" s="504">
        <v>208</v>
      </c>
    </row>
    <row r="7763" spans="1:36" x14ac:dyDescent="0.2">
      <c r="A7763" s="511">
        <v>42327</v>
      </c>
      <c r="B7763" s="512">
        <v>15</v>
      </c>
      <c r="H7763" s="504">
        <v>210.32300000000001</v>
      </c>
      <c r="O7763" s="511">
        <v>42692</v>
      </c>
      <c r="P7763" s="512">
        <v>15</v>
      </c>
      <c r="V7763" s="504">
        <v>213.29</v>
      </c>
      <c r="AC7763" s="511">
        <f t="shared" si="241"/>
        <v>43058.583333314557</v>
      </c>
      <c r="AD7763" s="512">
        <f t="shared" si="240"/>
        <v>15</v>
      </c>
      <c r="AJ7763" s="504">
        <v>206</v>
      </c>
    </row>
    <row r="7764" spans="1:36" x14ac:dyDescent="0.2">
      <c r="A7764" s="511">
        <v>42327</v>
      </c>
      <c r="B7764" s="512">
        <v>16</v>
      </c>
      <c r="H7764" s="504">
        <v>213.86799999999999</v>
      </c>
      <c r="O7764" s="511">
        <v>42692</v>
      </c>
      <c r="P7764" s="512">
        <v>16</v>
      </c>
      <c r="V7764" s="504">
        <v>214.57400000000001</v>
      </c>
      <c r="AC7764" s="511">
        <f t="shared" si="241"/>
        <v>43058.624999981221</v>
      </c>
      <c r="AD7764" s="512">
        <f t="shared" si="240"/>
        <v>16</v>
      </c>
      <c r="AJ7764" s="504">
        <v>207</v>
      </c>
    </row>
    <row r="7765" spans="1:36" x14ac:dyDescent="0.2">
      <c r="A7765" s="511">
        <v>42327</v>
      </c>
      <c r="B7765" s="512">
        <v>17</v>
      </c>
      <c r="H7765" s="504">
        <v>220.25800000000001</v>
      </c>
      <c r="O7765" s="511">
        <v>42692</v>
      </c>
      <c r="P7765" s="512">
        <v>17</v>
      </c>
      <c r="V7765" s="504">
        <v>222.91200000000001</v>
      </c>
      <c r="AC7765" s="511">
        <f t="shared" si="241"/>
        <v>43058.666666647885</v>
      </c>
      <c r="AD7765" s="512">
        <f t="shared" si="240"/>
        <v>17</v>
      </c>
      <c r="AJ7765" s="504">
        <v>211</v>
      </c>
    </row>
    <row r="7766" spans="1:36" x14ac:dyDescent="0.2">
      <c r="A7766" s="511">
        <v>42327</v>
      </c>
      <c r="B7766" s="512">
        <v>18</v>
      </c>
      <c r="H7766" s="504">
        <v>241.69900000000001</v>
      </c>
      <c r="O7766" s="511">
        <v>42692</v>
      </c>
      <c r="P7766" s="512">
        <v>18</v>
      </c>
      <c r="V7766" s="504">
        <v>240.44399999999999</v>
      </c>
      <c r="AC7766" s="511">
        <f t="shared" si="241"/>
        <v>43058.708333314549</v>
      </c>
      <c r="AD7766" s="512">
        <f t="shared" ref="AD7766:AD7829" si="242">B7766</f>
        <v>18</v>
      </c>
      <c r="AJ7766" s="504">
        <v>232</v>
      </c>
    </row>
    <row r="7767" spans="1:36" x14ac:dyDescent="0.2">
      <c r="A7767" s="511">
        <v>42327</v>
      </c>
      <c r="B7767" s="512">
        <v>19</v>
      </c>
      <c r="H7767" s="504">
        <v>243.09200000000001</v>
      </c>
      <c r="O7767" s="511">
        <v>42692</v>
      </c>
      <c r="P7767" s="512">
        <v>19</v>
      </c>
      <c r="V7767" s="504">
        <v>238.51</v>
      </c>
      <c r="AC7767" s="511">
        <f t="shared" ref="AC7767:AC7830" si="243">AC7766+1/24</f>
        <v>43058.749999981213</v>
      </c>
      <c r="AD7767" s="512">
        <f t="shared" si="242"/>
        <v>19</v>
      </c>
      <c r="AJ7767" s="504">
        <v>249</v>
      </c>
    </row>
    <row r="7768" spans="1:36" x14ac:dyDescent="0.2">
      <c r="A7768" s="511">
        <v>42327</v>
      </c>
      <c r="B7768" s="512">
        <v>20</v>
      </c>
      <c r="H7768" s="504">
        <v>239.73</v>
      </c>
      <c r="O7768" s="511">
        <v>42692</v>
      </c>
      <c r="P7768" s="512">
        <v>20</v>
      </c>
      <c r="V7768" s="504">
        <v>232.91300000000001</v>
      </c>
      <c r="AC7768" s="511">
        <f t="shared" si="243"/>
        <v>43058.791666647878</v>
      </c>
      <c r="AD7768" s="512">
        <f t="shared" si="242"/>
        <v>20</v>
      </c>
      <c r="AJ7768" s="504">
        <v>248</v>
      </c>
    </row>
    <row r="7769" spans="1:36" x14ac:dyDescent="0.2">
      <c r="A7769" s="511">
        <v>42327</v>
      </c>
      <c r="B7769" s="512">
        <v>21</v>
      </c>
      <c r="H7769" s="504">
        <v>235.95699999999999</v>
      </c>
      <c r="O7769" s="511">
        <v>42692</v>
      </c>
      <c r="P7769" s="512">
        <v>21</v>
      </c>
      <c r="V7769" s="504">
        <v>229.15</v>
      </c>
      <c r="AC7769" s="511">
        <f t="shared" si="243"/>
        <v>43058.833333314542</v>
      </c>
      <c r="AD7769" s="512">
        <f t="shared" si="242"/>
        <v>21</v>
      </c>
      <c r="AJ7769" s="504">
        <v>243</v>
      </c>
    </row>
    <row r="7770" spans="1:36" x14ac:dyDescent="0.2">
      <c r="A7770" s="511">
        <v>42327</v>
      </c>
      <c r="B7770" s="512">
        <v>22</v>
      </c>
      <c r="H7770" s="504">
        <v>224.82400000000001</v>
      </c>
      <c r="O7770" s="511">
        <v>42692</v>
      </c>
      <c r="P7770" s="512">
        <v>22</v>
      </c>
      <c r="V7770" s="504">
        <v>221.34800000000001</v>
      </c>
      <c r="AC7770" s="511">
        <f t="shared" si="243"/>
        <v>43058.874999981206</v>
      </c>
      <c r="AD7770" s="512">
        <f t="shared" si="242"/>
        <v>22</v>
      </c>
      <c r="AJ7770" s="504">
        <v>230</v>
      </c>
    </row>
    <row r="7771" spans="1:36" x14ac:dyDescent="0.2">
      <c r="A7771" s="511">
        <v>42327</v>
      </c>
      <c r="B7771" s="512">
        <v>23</v>
      </c>
      <c r="H7771" s="504">
        <v>209.15100000000001</v>
      </c>
      <c r="O7771" s="511">
        <v>42692</v>
      </c>
      <c r="P7771" s="512">
        <v>23</v>
      </c>
      <c r="V7771" s="504">
        <v>208.86699999999999</v>
      </c>
      <c r="AC7771" s="511">
        <f t="shared" si="243"/>
        <v>43058.91666664787</v>
      </c>
      <c r="AD7771" s="512">
        <f t="shared" si="242"/>
        <v>23</v>
      </c>
      <c r="AJ7771" s="504">
        <v>210</v>
      </c>
    </row>
    <row r="7772" spans="1:36" x14ac:dyDescent="0.2">
      <c r="A7772" s="511">
        <v>42327</v>
      </c>
      <c r="B7772" s="512">
        <v>24</v>
      </c>
      <c r="H7772" s="504">
        <v>194.04300000000001</v>
      </c>
      <c r="O7772" s="511">
        <v>42692</v>
      </c>
      <c r="P7772" s="512">
        <v>24</v>
      </c>
      <c r="V7772" s="504">
        <v>195.04300000000001</v>
      </c>
      <c r="AC7772" s="511">
        <f t="shared" si="243"/>
        <v>43058.958333314535</v>
      </c>
      <c r="AD7772" s="512">
        <f t="shared" si="242"/>
        <v>24</v>
      </c>
      <c r="AJ7772" s="504">
        <v>195</v>
      </c>
    </row>
    <row r="7773" spans="1:36" x14ac:dyDescent="0.2">
      <c r="A7773" s="511">
        <v>42328</v>
      </c>
      <c r="B7773" s="512">
        <v>1</v>
      </c>
      <c r="H7773" s="504">
        <v>185.61799999999999</v>
      </c>
      <c r="O7773" s="511">
        <v>42693</v>
      </c>
      <c r="P7773" s="512">
        <v>1</v>
      </c>
      <c r="V7773" s="504">
        <v>186.935</v>
      </c>
      <c r="AC7773" s="511">
        <f t="shared" si="243"/>
        <v>43058.999999981199</v>
      </c>
      <c r="AD7773" s="512">
        <f t="shared" si="242"/>
        <v>1</v>
      </c>
      <c r="AJ7773" s="504">
        <v>184</v>
      </c>
    </row>
    <row r="7774" spans="1:36" x14ac:dyDescent="0.2">
      <c r="A7774" s="511">
        <v>42328</v>
      </c>
      <c r="B7774" s="512">
        <v>2</v>
      </c>
      <c r="H7774" s="504">
        <v>182.33500000000001</v>
      </c>
      <c r="O7774" s="511">
        <v>42693</v>
      </c>
      <c r="P7774" s="512">
        <v>2</v>
      </c>
      <c r="V7774" s="504">
        <v>181.899</v>
      </c>
      <c r="AC7774" s="511">
        <f t="shared" si="243"/>
        <v>43059.041666647863</v>
      </c>
      <c r="AD7774" s="512">
        <f t="shared" si="242"/>
        <v>2</v>
      </c>
      <c r="AJ7774" s="504">
        <v>178</v>
      </c>
    </row>
    <row r="7775" spans="1:36" x14ac:dyDescent="0.2">
      <c r="A7775" s="511">
        <v>42328</v>
      </c>
      <c r="B7775" s="512">
        <v>3</v>
      </c>
      <c r="H7775" s="504">
        <v>178.809</v>
      </c>
      <c r="O7775" s="511">
        <v>42693</v>
      </c>
      <c r="P7775" s="512">
        <v>3</v>
      </c>
      <c r="V7775" s="504">
        <v>176.535</v>
      </c>
      <c r="AC7775" s="511">
        <f t="shared" si="243"/>
        <v>43059.083333314527</v>
      </c>
      <c r="AD7775" s="512">
        <f t="shared" si="242"/>
        <v>3</v>
      </c>
      <c r="AJ7775" s="504">
        <v>175</v>
      </c>
    </row>
    <row r="7776" spans="1:36" x14ac:dyDescent="0.2">
      <c r="A7776" s="511">
        <v>42328</v>
      </c>
      <c r="B7776" s="512">
        <v>4</v>
      </c>
      <c r="H7776" s="504">
        <v>178.393</v>
      </c>
      <c r="O7776" s="511">
        <v>42693</v>
      </c>
      <c r="P7776" s="512">
        <v>4</v>
      </c>
      <c r="V7776" s="504">
        <v>174.00899999999999</v>
      </c>
      <c r="AC7776" s="511">
        <f t="shared" si="243"/>
        <v>43059.124999981192</v>
      </c>
      <c r="AD7776" s="512">
        <f t="shared" si="242"/>
        <v>4</v>
      </c>
      <c r="AJ7776" s="504">
        <v>175</v>
      </c>
    </row>
    <row r="7777" spans="1:36" x14ac:dyDescent="0.2">
      <c r="A7777" s="511">
        <v>42328</v>
      </c>
      <c r="B7777" s="512">
        <v>5</v>
      </c>
      <c r="H7777" s="504">
        <v>184.089</v>
      </c>
      <c r="O7777" s="511">
        <v>42693</v>
      </c>
      <c r="P7777" s="512">
        <v>5</v>
      </c>
      <c r="V7777" s="504">
        <v>174.08099999999999</v>
      </c>
      <c r="AC7777" s="511">
        <f t="shared" si="243"/>
        <v>43059.166666647856</v>
      </c>
      <c r="AD7777" s="512">
        <f t="shared" si="242"/>
        <v>5</v>
      </c>
      <c r="AJ7777" s="504">
        <v>178</v>
      </c>
    </row>
    <row r="7778" spans="1:36" x14ac:dyDescent="0.2">
      <c r="A7778" s="511">
        <v>42328</v>
      </c>
      <c r="B7778" s="512">
        <v>6</v>
      </c>
      <c r="H7778" s="504">
        <v>197.05</v>
      </c>
      <c r="O7778" s="511">
        <v>42693</v>
      </c>
      <c r="P7778" s="512">
        <v>6</v>
      </c>
      <c r="V7778" s="504">
        <v>177.959</v>
      </c>
      <c r="AC7778" s="511">
        <f t="shared" si="243"/>
        <v>43059.20833331452</v>
      </c>
      <c r="AD7778" s="512">
        <f t="shared" si="242"/>
        <v>6</v>
      </c>
      <c r="AJ7778" s="504">
        <v>185</v>
      </c>
    </row>
    <row r="7779" spans="1:36" x14ac:dyDescent="0.2">
      <c r="A7779" s="511">
        <v>42328</v>
      </c>
      <c r="B7779" s="512">
        <v>7</v>
      </c>
      <c r="H7779" s="504">
        <v>219.28800000000001</v>
      </c>
      <c r="O7779" s="511">
        <v>42693</v>
      </c>
      <c r="P7779" s="512">
        <v>7</v>
      </c>
      <c r="V7779" s="504">
        <v>186.006</v>
      </c>
      <c r="AC7779" s="511">
        <f t="shared" si="243"/>
        <v>43059.249999981184</v>
      </c>
      <c r="AD7779" s="512">
        <f t="shared" si="242"/>
        <v>7</v>
      </c>
      <c r="AJ7779" s="504">
        <v>203</v>
      </c>
    </row>
    <row r="7780" spans="1:36" x14ac:dyDescent="0.2">
      <c r="A7780" s="511">
        <v>42328</v>
      </c>
      <c r="B7780" s="512">
        <v>8</v>
      </c>
      <c r="H7780" s="504">
        <v>223.67599999999999</v>
      </c>
      <c r="O7780" s="511">
        <v>42693</v>
      </c>
      <c r="P7780" s="512">
        <v>8</v>
      </c>
      <c r="V7780" s="504">
        <v>186.07499999999999</v>
      </c>
      <c r="AC7780" s="511">
        <f t="shared" si="243"/>
        <v>43059.291666647849</v>
      </c>
      <c r="AD7780" s="512">
        <f t="shared" si="242"/>
        <v>8</v>
      </c>
      <c r="AJ7780" s="504">
        <v>223</v>
      </c>
    </row>
    <row r="7781" spans="1:36" x14ac:dyDescent="0.2">
      <c r="A7781" s="511">
        <v>42328</v>
      </c>
      <c r="B7781" s="512">
        <v>9</v>
      </c>
      <c r="H7781" s="504">
        <v>216.95699999999999</v>
      </c>
      <c r="O7781" s="511">
        <v>42693</v>
      </c>
      <c r="P7781" s="512">
        <v>9</v>
      </c>
      <c r="V7781" s="504">
        <v>196.17500000000001</v>
      </c>
      <c r="AC7781" s="511">
        <f t="shared" si="243"/>
        <v>43059.333333314513</v>
      </c>
      <c r="AD7781" s="512">
        <f t="shared" si="242"/>
        <v>9</v>
      </c>
      <c r="AJ7781" s="504">
        <v>231</v>
      </c>
    </row>
    <row r="7782" spans="1:36" x14ac:dyDescent="0.2">
      <c r="A7782" s="511">
        <v>42328</v>
      </c>
      <c r="B7782" s="512">
        <v>10</v>
      </c>
      <c r="H7782" s="504">
        <v>217.19399999999999</v>
      </c>
      <c r="O7782" s="511">
        <v>42693</v>
      </c>
      <c r="P7782" s="512">
        <v>10</v>
      </c>
      <c r="V7782" s="504">
        <v>197.79400000000001</v>
      </c>
      <c r="AC7782" s="511">
        <f t="shared" si="243"/>
        <v>43059.374999981177</v>
      </c>
      <c r="AD7782" s="512">
        <f t="shared" si="242"/>
        <v>10</v>
      </c>
      <c r="AJ7782" s="504">
        <v>234</v>
      </c>
    </row>
    <row r="7783" spans="1:36" x14ac:dyDescent="0.2">
      <c r="A7783" s="511">
        <v>42328</v>
      </c>
      <c r="B7783" s="512">
        <v>11</v>
      </c>
      <c r="H7783" s="504">
        <v>211.58799999999999</v>
      </c>
      <c r="O7783" s="511">
        <v>42693</v>
      </c>
      <c r="P7783" s="512">
        <v>11</v>
      </c>
      <c r="V7783" s="504">
        <v>197.565</v>
      </c>
      <c r="AC7783" s="511">
        <f t="shared" si="243"/>
        <v>43059.416666647841</v>
      </c>
      <c r="AD7783" s="512">
        <f t="shared" si="242"/>
        <v>11</v>
      </c>
      <c r="AJ7783" s="504">
        <v>235</v>
      </c>
    </row>
    <row r="7784" spans="1:36" x14ac:dyDescent="0.2">
      <c r="A7784" s="511">
        <v>42328</v>
      </c>
      <c r="B7784" s="512">
        <v>12</v>
      </c>
      <c r="H7784" s="504">
        <v>209.679</v>
      </c>
      <c r="O7784" s="511">
        <v>42693</v>
      </c>
      <c r="P7784" s="512">
        <v>12</v>
      </c>
      <c r="V7784" s="504">
        <v>197.46299999999999</v>
      </c>
      <c r="AC7784" s="511">
        <f t="shared" si="243"/>
        <v>43059.458333314506</v>
      </c>
      <c r="AD7784" s="512">
        <f t="shared" si="242"/>
        <v>12</v>
      </c>
      <c r="AJ7784" s="504">
        <v>235</v>
      </c>
    </row>
    <row r="7785" spans="1:36" x14ac:dyDescent="0.2">
      <c r="A7785" s="511">
        <v>42328</v>
      </c>
      <c r="B7785" s="512">
        <v>13</v>
      </c>
      <c r="H7785" s="504">
        <v>205.03100000000001</v>
      </c>
      <c r="O7785" s="511">
        <v>42693</v>
      </c>
      <c r="P7785" s="512">
        <v>13</v>
      </c>
      <c r="V7785" s="504">
        <v>196.71</v>
      </c>
      <c r="AC7785" s="511">
        <f t="shared" si="243"/>
        <v>43059.49999998117</v>
      </c>
      <c r="AD7785" s="512">
        <f t="shared" si="242"/>
        <v>13</v>
      </c>
      <c r="AJ7785" s="504">
        <v>231</v>
      </c>
    </row>
    <row r="7786" spans="1:36" x14ac:dyDescent="0.2">
      <c r="A7786" s="511">
        <v>42328</v>
      </c>
      <c r="B7786" s="512">
        <v>14</v>
      </c>
      <c r="H7786" s="504">
        <v>206.59200000000001</v>
      </c>
      <c r="O7786" s="511">
        <v>42693</v>
      </c>
      <c r="P7786" s="512">
        <v>14</v>
      </c>
      <c r="V7786" s="504">
        <v>195.75899999999999</v>
      </c>
      <c r="AC7786" s="511">
        <f t="shared" si="243"/>
        <v>43059.541666647834</v>
      </c>
      <c r="AD7786" s="512">
        <f t="shared" si="242"/>
        <v>14</v>
      </c>
      <c r="AJ7786" s="504">
        <v>232</v>
      </c>
    </row>
    <row r="7787" spans="1:36" x14ac:dyDescent="0.2">
      <c r="A7787" s="511">
        <v>42328</v>
      </c>
      <c r="B7787" s="512">
        <v>15</v>
      </c>
      <c r="H7787" s="504">
        <v>207.47900000000001</v>
      </c>
      <c r="O7787" s="511">
        <v>42693</v>
      </c>
      <c r="P7787" s="512">
        <v>15</v>
      </c>
      <c r="V7787" s="504">
        <v>196.756</v>
      </c>
      <c r="AC7787" s="511">
        <f t="shared" si="243"/>
        <v>43059.583333314498</v>
      </c>
      <c r="AD7787" s="512">
        <f t="shared" si="242"/>
        <v>15</v>
      </c>
      <c r="AJ7787" s="504">
        <v>231</v>
      </c>
    </row>
    <row r="7788" spans="1:36" x14ac:dyDescent="0.2">
      <c r="A7788" s="511">
        <v>42328</v>
      </c>
      <c r="B7788" s="512">
        <v>16</v>
      </c>
      <c r="H7788" s="504">
        <v>211.136</v>
      </c>
      <c r="O7788" s="511">
        <v>42693</v>
      </c>
      <c r="P7788" s="512">
        <v>16</v>
      </c>
      <c r="V7788" s="504">
        <v>199.059</v>
      </c>
      <c r="AC7788" s="511">
        <f t="shared" si="243"/>
        <v>43059.624999981163</v>
      </c>
      <c r="AD7788" s="512">
        <f t="shared" si="242"/>
        <v>16</v>
      </c>
      <c r="AJ7788" s="504">
        <v>232</v>
      </c>
    </row>
    <row r="7789" spans="1:36" x14ac:dyDescent="0.2">
      <c r="A7789" s="511">
        <v>42328</v>
      </c>
      <c r="B7789" s="512">
        <v>17</v>
      </c>
      <c r="H7789" s="504">
        <v>217.477</v>
      </c>
      <c r="O7789" s="511">
        <v>42693</v>
      </c>
      <c r="P7789" s="512">
        <v>17</v>
      </c>
      <c r="V7789" s="504">
        <v>207.80099999999999</v>
      </c>
      <c r="AC7789" s="511">
        <f t="shared" si="243"/>
        <v>43059.666666647827</v>
      </c>
      <c r="AD7789" s="512">
        <f t="shared" si="242"/>
        <v>17</v>
      </c>
      <c r="AJ7789" s="504">
        <v>235</v>
      </c>
    </row>
    <row r="7790" spans="1:36" x14ac:dyDescent="0.2">
      <c r="A7790" s="511">
        <v>42328</v>
      </c>
      <c r="B7790" s="512">
        <v>18</v>
      </c>
      <c r="H7790" s="504">
        <v>235.04900000000001</v>
      </c>
      <c r="O7790" s="511">
        <v>42693</v>
      </c>
      <c r="P7790" s="512">
        <v>18</v>
      </c>
      <c r="V7790" s="504">
        <v>218.63499999999999</v>
      </c>
      <c r="AC7790" s="511">
        <f t="shared" si="243"/>
        <v>43059.708333314491</v>
      </c>
      <c r="AD7790" s="512">
        <f t="shared" si="242"/>
        <v>18</v>
      </c>
      <c r="AJ7790" s="504">
        <v>249</v>
      </c>
    </row>
    <row r="7791" spans="1:36" x14ac:dyDescent="0.2">
      <c r="A7791" s="511">
        <v>42328</v>
      </c>
      <c r="B7791" s="512">
        <v>19</v>
      </c>
      <c r="H7791" s="504">
        <v>233.89599999999999</v>
      </c>
      <c r="O7791" s="511">
        <v>42693</v>
      </c>
      <c r="P7791" s="512">
        <v>19</v>
      </c>
      <c r="V7791" s="504">
        <v>217.203</v>
      </c>
      <c r="AC7791" s="511">
        <f t="shared" si="243"/>
        <v>43059.749999981155</v>
      </c>
      <c r="AD7791" s="512">
        <f t="shared" si="242"/>
        <v>19</v>
      </c>
      <c r="AJ7791" s="504">
        <v>266</v>
      </c>
    </row>
    <row r="7792" spans="1:36" x14ac:dyDescent="0.2">
      <c r="A7792" s="511">
        <v>42328</v>
      </c>
      <c r="B7792" s="512">
        <v>20</v>
      </c>
      <c r="H7792" s="504">
        <v>229.50899999999999</v>
      </c>
      <c r="O7792" s="511">
        <v>42693</v>
      </c>
      <c r="P7792" s="512">
        <v>20</v>
      </c>
      <c r="V7792" s="504">
        <v>213.494</v>
      </c>
      <c r="AC7792" s="511">
        <f t="shared" si="243"/>
        <v>43059.79166664782</v>
      </c>
      <c r="AD7792" s="512">
        <f t="shared" si="242"/>
        <v>20</v>
      </c>
      <c r="AJ7792" s="504">
        <v>265</v>
      </c>
    </row>
    <row r="7793" spans="1:36" x14ac:dyDescent="0.2">
      <c r="A7793" s="511">
        <v>42328</v>
      </c>
      <c r="B7793" s="512">
        <v>21</v>
      </c>
      <c r="H7793" s="504">
        <v>224.96799999999999</v>
      </c>
      <c r="O7793" s="511">
        <v>42693</v>
      </c>
      <c r="P7793" s="512">
        <v>21</v>
      </c>
      <c r="V7793" s="504">
        <v>209.26499999999999</v>
      </c>
      <c r="AC7793" s="511">
        <f t="shared" si="243"/>
        <v>43059.833333314484</v>
      </c>
      <c r="AD7793" s="512">
        <f t="shared" si="242"/>
        <v>21</v>
      </c>
      <c r="AJ7793" s="504">
        <v>259</v>
      </c>
    </row>
    <row r="7794" spans="1:36" x14ac:dyDescent="0.2">
      <c r="A7794" s="511">
        <v>42328</v>
      </c>
      <c r="B7794" s="512">
        <v>22</v>
      </c>
      <c r="H7794" s="504">
        <v>216.721</v>
      </c>
      <c r="O7794" s="511">
        <v>42693</v>
      </c>
      <c r="P7794" s="512">
        <v>22</v>
      </c>
      <c r="V7794" s="504">
        <v>201.21899999999999</v>
      </c>
      <c r="AC7794" s="511">
        <f t="shared" si="243"/>
        <v>43059.874999981148</v>
      </c>
      <c r="AD7794" s="512">
        <f t="shared" si="242"/>
        <v>22</v>
      </c>
      <c r="AJ7794" s="504">
        <v>246</v>
      </c>
    </row>
    <row r="7795" spans="1:36" x14ac:dyDescent="0.2">
      <c r="A7795" s="511">
        <v>42328</v>
      </c>
      <c r="B7795" s="512">
        <v>23</v>
      </c>
      <c r="H7795" s="504">
        <v>204.983</v>
      </c>
      <c r="O7795" s="511">
        <v>42693</v>
      </c>
      <c r="P7795" s="512">
        <v>23</v>
      </c>
      <c r="V7795" s="504">
        <v>192.626</v>
      </c>
      <c r="AC7795" s="511">
        <f t="shared" si="243"/>
        <v>43059.916666647812</v>
      </c>
      <c r="AD7795" s="512">
        <f t="shared" si="242"/>
        <v>23</v>
      </c>
      <c r="AJ7795" s="504">
        <v>225</v>
      </c>
    </row>
    <row r="7796" spans="1:36" x14ac:dyDescent="0.2">
      <c r="A7796" s="511">
        <v>42328</v>
      </c>
      <c r="B7796" s="512">
        <v>24</v>
      </c>
      <c r="H7796" s="504">
        <v>191.07</v>
      </c>
      <c r="O7796" s="511">
        <v>42693</v>
      </c>
      <c r="P7796" s="512">
        <v>24</v>
      </c>
      <c r="V7796" s="504">
        <v>180.905</v>
      </c>
      <c r="AC7796" s="511">
        <f t="shared" si="243"/>
        <v>43059.958333314476</v>
      </c>
      <c r="AD7796" s="512">
        <f t="shared" si="242"/>
        <v>24</v>
      </c>
      <c r="AJ7796" s="504">
        <v>204</v>
      </c>
    </row>
    <row r="7797" spans="1:36" x14ac:dyDescent="0.2">
      <c r="A7797" s="511">
        <v>42329</v>
      </c>
      <c r="B7797" s="512">
        <v>1</v>
      </c>
      <c r="H7797" s="504">
        <v>180.94399999999999</v>
      </c>
      <c r="O7797" s="511">
        <v>42694</v>
      </c>
      <c r="P7797" s="512">
        <v>1</v>
      </c>
      <c r="V7797" s="504">
        <v>172.887</v>
      </c>
      <c r="AC7797" s="511">
        <f t="shared" si="243"/>
        <v>43059.999999981141</v>
      </c>
      <c r="AD7797" s="512">
        <f t="shared" si="242"/>
        <v>1</v>
      </c>
      <c r="AJ7797" s="504">
        <v>191</v>
      </c>
    </row>
    <row r="7798" spans="1:36" x14ac:dyDescent="0.2">
      <c r="A7798" s="511">
        <v>42329</v>
      </c>
      <c r="B7798" s="512">
        <v>2</v>
      </c>
      <c r="H7798" s="504">
        <v>175.81299999999999</v>
      </c>
      <c r="O7798" s="511">
        <v>42694</v>
      </c>
      <c r="P7798" s="512">
        <v>2</v>
      </c>
      <c r="V7798" s="504">
        <v>168.57</v>
      </c>
      <c r="AC7798" s="511">
        <f t="shared" si="243"/>
        <v>43060.041666647805</v>
      </c>
      <c r="AD7798" s="512">
        <f t="shared" si="242"/>
        <v>2</v>
      </c>
      <c r="AJ7798" s="504">
        <v>183</v>
      </c>
    </row>
    <row r="7799" spans="1:36" x14ac:dyDescent="0.2">
      <c r="A7799" s="511">
        <v>42329</v>
      </c>
      <c r="B7799" s="512">
        <v>3</v>
      </c>
      <c r="H7799" s="504">
        <v>172.797</v>
      </c>
      <c r="O7799" s="511">
        <v>42694</v>
      </c>
      <c r="P7799" s="512">
        <v>3</v>
      </c>
      <c r="V7799" s="504">
        <v>162.44499999999999</v>
      </c>
      <c r="AC7799" s="511">
        <f t="shared" si="243"/>
        <v>43060.083333314469</v>
      </c>
      <c r="AD7799" s="512">
        <f t="shared" si="242"/>
        <v>3</v>
      </c>
      <c r="AJ7799" s="504">
        <v>180</v>
      </c>
    </row>
    <row r="7800" spans="1:36" x14ac:dyDescent="0.2">
      <c r="A7800" s="511">
        <v>42329</v>
      </c>
      <c r="B7800" s="512">
        <v>4</v>
      </c>
      <c r="H7800" s="504">
        <v>171.74700000000001</v>
      </c>
      <c r="O7800" s="511">
        <v>42694</v>
      </c>
      <c r="P7800" s="512">
        <v>4</v>
      </c>
      <c r="V7800" s="504">
        <v>159.994</v>
      </c>
      <c r="AC7800" s="511">
        <f t="shared" si="243"/>
        <v>43060.124999981133</v>
      </c>
      <c r="AD7800" s="512">
        <f t="shared" si="242"/>
        <v>4</v>
      </c>
      <c r="AJ7800" s="504">
        <v>179</v>
      </c>
    </row>
    <row r="7801" spans="1:36" x14ac:dyDescent="0.2">
      <c r="A7801" s="511">
        <v>42329</v>
      </c>
      <c r="B7801" s="512">
        <v>5</v>
      </c>
      <c r="H7801" s="504">
        <v>174.428</v>
      </c>
      <c r="O7801" s="511">
        <v>42694</v>
      </c>
      <c r="P7801" s="512">
        <v>5</v>
      </c>
      <c r="V7801" s="504">
        <v>161.49100000000001</v>
      </c>
      <c r="AC7801" s="511">
        <f t="shared" si="243"/>
        <v>43060.166666647798</v>
      </c>
      <c r="AD7801" s="512">
        <f t="shared" si="242"/>
        <v>5</v>
      </c>
      <c r="AJ7801" s="504">
        <v>181</v>
      </c>
    </row>
    <row r="7802" spans="1:36" x14ac:dyDescent="0.2">
      <c r="A7802" s="511">
        <v>42329</v>
      </c>
      <c r="B7802" s="512">
        <v>6</v>
      </c>
      <c r="H7802" s="504">
        <v>180.751</v>
      </c>
      <c r="O7802" s="511">
        <v>42694</v>
      </c>
      <c r="P7802" s="512">
        <v>6</v>
      </c>
      <c r="V7802" s="504">
        <v>164.03899999999999</v>
      </c>
      <c r="AC7802" s="511">
        <f t="shared" si="243"/>
        <v>43060.208333314462</v>
      </c>
      <c r="AD7802" s="512">
        <f t="shared" si="242"/>
        <v>6</v>
      </c>
      <c r="AJ7802" s="504">
        <v>188</v>
      </c>
    </row>
    <row r="7803" spans="1:36" x14ac:dyDescent="0.2">
      <c r="A7803" s="511">
        <v>42329</v>
      </c>
      <c r="B7803" s="512">
        <v>7</v>
      </c>
      <c r="H7803" s="504">
        <v>188.23400000000001</v>
      </c>
      <c r="O7803" s="511">
        <v>42694</v>
      </c>
      <c r="P7803" s="512">
        <v>7</v>
      </c>
      <c r="V7803" s="504">
        <v>171.13499999999999</v>
      </c>
      <c r="AC7803" s="511">
        <f t="shared" si="243"/>
        <v>43060.249999981126</v>
      </c>
      <c r="AD7803" s="512">
        <f t="shared" si="242"/>
        <v>7</v>
      </c>
      <c r="AJ7803" s="504">
        <v>203</v>
      </c>
    </row>
    <row r="7804" spans="1:36" x14ac:dyDescent="0.2">
      <c r="A7804" s="511">
        <v>42329</v>
      </c>
      <c r="B7804" s="512">
        <v>8</v>
      </c>
      <c r="H7804" s="504">
        <v>191.00800000000001</v>
      </c>
      <c r="O7804" s="511">
        <v>42694</v>
      </c>
      <c r="P7804" s="512">
        <v>8</v>
      </c>
      <c r="V7804" s="504">
        <v>176.07499999999999</v>
      </c>
      <c r="AC7804" s="511">
        <f t="shared" si="243"/>
        <v>43060.29166664779</v>
      </c>
      <c r="AD7804" s="512">
        <f t="shared" si="242"/>
        <v>8</v>
      </c>
      <c r="AJ7804" s="504">
        <v>220</v>
      </c>
    </row>
    <row r="7805" spans="1:36" x14ac:dyDescent="0.2">
      <c r="A7805" s="511">
        <v>42329</v>
      </c>
      <c r="B7805" s="512">
        <v>9</v>
      </c>
      <c r="H7805" s="504">
        <v>192.91499999999999</v>
      </c>
      <c r="O7805" s="511">
        <v>42694</v>
      </c>
      <c r="P7805" s="512">
        <v>9</v>
      </c>
      <c r="V7805" s="504">
        <v>188.91800000000001</v>
      </c>
      <c r="AC7805" s="511">
        <f t="shared" si="243"/>
        <v>43060.333333314455</v>
      </c>
      <c r="AD7805" s="512">
        <f t="shared" si="242"/>
        <v>9</v>
      </c>
      <c r="AJ7805" s="504">
        <v>230</v>
      </c>
    </row>
    <row r="7806" spans="1:36" x14ac:dyDescent="0.2">
      <c r="A7806" s="511">
        <v>42329</v>
      </c>
      <c r="B7806" s="512">
        <v>10</v>
      </c>
      <c r="H7806" s="504">
        <v>192.19499999999999</v>
      </c>
      <c r="O7806" s="511">
        <v>42694</v>
      </c>
      <c r="P7806" s="512">
        <v>10</v>
      </c>
      <c r="V7806" s="504">
        <v>195.75899999999999</v>
      </c>
      <c r="AC7806" s="511">
        <f t="shared" si="243"/>
        <v>43060.374999981119</v>
      </c>
      <c r="AD7806" s="512">
        <f t="shared" si="242"/>
        <v>10</v>
      </c>
      <c r="AJ7806" s="504">
        <v>232</v>
      </c>
    </row>
    <row r="7807" spans="1:36" x14ac:dyDescent="0.2">
      <c r="A7807" s="511">
        <v>42329</v>
      </c>
      <c r="B7807" s="512">
        <v>11</v>
      </c>
      <c r="H7807" s="504">
        <v>190.62100000000001</v>
      </c>
      <c r="O7807" s="511">
        <v>42694</v>
      </c>
      <c r="P7807" s="512">
        <v>11</v>
      </c>
      <c r="V7807" s="504">
        <v>198.92099999999999</v>
      </c>
      <c r="AC7807" s="511">
        <f t="shared" si="243"/>
        <v>43060.416666647783</v>
      </c>
      <c r="AD7807" s="512">
        <f t="shared" si="242"/>
        <v>11</v>
      </c>
      <c r="AJ7807" s="504">
        <v>231</v>
      </c>
    </row>
    <row r="7808" spans="1:36" x14ac:dyDescent="0.2">
      <c r="A7808" s="511">
        <v>42329</v>
      </c>
      <c r="B7808" s="512">
        <v>12</v>
      </c>
      <c r="H7808" s="504">
        <v>188.727</v>
      </c>
      <c r="O7808" s="511">
        <v>42694</v>
      </c>
      <c r="P7808" s="512">
        <v>12</v>
      </c>
      <c r="V7808" s="504">
        <v>198.149</v>
      </c>
      <c r="AC7808" s="511">
        <f t="shared" si="243"/>
        <v>43060.458333314447</v>
      </c>
      <c r="AD7808" s="512">
        <f t="shared" si="242"/>
        <v>12</v>
      </c>
      <c r="AJ7808" s="504">
        <v>227</v>
      </c>
    </row>
    <row r="7809" spans="1:36" x14ac:dyDescent="0.2">
      <c r="A7809" s="511">
        <v>42329</v>
      </c>
      <c r="B7809" s="512">
        <v>13</v>
      </c>
      <c r="H7809" s="504">
        <v>186.70699999999999</v>
      </c>
      <c r="O7809" s="511">
        <v>42694</v>
      </c>
      <c r="P7809" s="512">
        <v>13</v>
      </c>
      <c r="V7809" s="504">
        <v>196.042</v>
      </c>
      <c r="AC7809" s="511">
        <f t="shared" si="243"/>
        <v>43060.499999981112</v>
      </c>
      <c r="AD7809" s="512">
        <f t="shared" si="242"/>
        <v>13</v>
      </c>
      <c r="AJ7809" s="504">
        <v>224</v>
      </c>
    </row>
    <row r="7810" spans="1:36" x14ac:dyDescent="0.2">
      <c r="A7810" s="511">
        <v>42329</v>
      </c>
      <c r="B7810" s="512">
        <v>14</v>
      </c>
      <c r="H7810" s="504">
        <v>185.755</v>
      </c>
      <c r="O7810" s="511">
        <v>42694</v>
      </c>
      <c r="P7810" s="512">
        <v>14</v>
      </c>
      <c r="V7810" s="504">
        <v>192.76599999999999</v>
      </c>
      <c r="AC7810" s="511">
        <f t="shared" si="243"/>
        <v>43060.541666647776</v>
      </c>
      <c r="AD7810" s="512">
        <f t="shared" si="242"/>
        <v>14</v>
      </c>
      <c r="AJ7810" s="504">
        <v>221</v>
      </c>
    </row>
    <row r="7811" spans="1:36" x14ac:dyDescent="0.2">
      <c r="A7811" s="511">
        <v>42329</v>
      </c>
      <c r="B7811" s="512">
        <v>15</v>
      </c>
      <c r="H7811" s="504">
        <v>186.28399999999999</v>
      </c>
      <c r="O7811" s="511">
        <v>42694</v>
      </c>
      <c r="P7811" s="512">
        <v>15</v>
      </c>
      <c r="V7811" s="504">
        <v>192.79</v>
      </c>
      <c r="AC7811" s="511">
        <f t="shared" si="243"/>
        <v>43060.58333331444</v>
      </c>
      <c r="AD7811" s="512">
        <f t="shared" si="242"/>
        <v>15</v>
      </c>
      <c r="AJ7811" s="504">
        <v>220</v>
      </c>
    </row>
    <row r="7812" spans="1:36" x14ac:dyDescent="0.2">
      <c r="A7812" s="511">
        <v>42329</v>
      </c>
      <c r="B7812" s="512">
        <v>16</v>
      </c>
      <c r="H7812" s="504">
        <v>189.679</v>
      </c>
      <c r="O7812" s="511">
        <v>42694</v>
      </c>
      <c r="P7812" s="512">
        <v>16</v>
      </c>
      <c r="V7812" s="504">
        <v>195.19</v>
      </c>
      <c r="AC7812" s="511">
        <f t="shared" si="243"/>
        <v>43060.624999981104</v>
      </c>
      <c r="AD7812" s="512">
        <f t="shared" si="242"/>
        <v>16</v>
      </c>
      <c r="AJ7812" s="504">
        <v>221</v>
      </c>
    </row>
    <row r="7813" spans="1:36" x14ac:dyDescent="0.2">
      <c r="A7813" s="511">
        <v>42329</v>
      </c>
      <c r="B7813" s="512">
        <v>17</v>
      </c>
      <c r="H7813" s="504">
        <v>198.68799999999999</v>
      </c>
      <c r="O7813" s="511">
        <v>42694</v>
      </c>
      <c r="P7813" s="512">
        <v>17</v>
      </c>
      <c r="V7813" s="504">
        <v>206.511</v>
      </c>
      <c r="AC7813" s="511">
        <f t="shared" si="243"/>
        <v>43060.666666647769</v>
      </c>
      <c r="AD7813" s="512">
        <f t="shared" si="242"/>
        <v>17</v>
      </c>
      <c r="AJ7813" s="504">
        <v>227</v>
      </c>
    </row>
    <row r="7814" spans="1:36" x14ac:dyDescent="0.2">
      <c r="A7814" s="511">
        <v>42329</v>
      </c>
      <c r="B7814" s="512">
        <v>18</v>
      </c>
      <c r="H7814" s="504">
        <v>217.25800000000001</v>
      </c>
      <c r="O7814" s="511">
        <v>42694</v>
      </c>
      <c r="P7814" s="512">
        <v>18</v>
      </c>
      <c r="V7814" s="504">
        <v>223.49600000000001</v>
      </c>
      <c r="AC7814" s="511">
        <f t="shared" si="243"/>
        <v>43060.708333314433</v>
      </c>
      <c r="AD7814" s="512">
        <f t="shared" si="242"/>
        <v>18</v>
      </c>
      <c r="AJ7814" s="504">
        <v>247</v>
      </c>
    </row>
    <row r="7815" spans="1:36" x14ac:dyDescent="0.2">
      <c r="A7815" s="511">
        <v>42329</v>
      </c>
      <c r="B7815" s="512">
        <v>19</v>
      </c>
      <c r="H7815" s="504">
        <v>217.40700000000001</v>
      </c>
      <c r="O7815" s="511">
        <v>42694</v>
      </c>
      <c r="P7815" s="512">
        <v>19</v>
      </c>
      <c r="V7815" s="504">
        <v>222.58500000000001</v>
      </c>
      <c r="AC7815" s="511">
        <f t="shared" si="243"/>
        <v>43060.749999981097</v>
      </c>
      <c r="AD7815" s="512">
        <f t="shared" si="242"/>
        <v>19</v>
      </c>
      <c r="AJ7815" s="504">
        <v>263</v>
      </c>
    </row>
    <row r="7816" spans="1:36" x14ac:dyDescent="0.2">
      <c r="A7816" s="511">
        <v>42329</v>
      </c>
      <c r="B7816" s="512">
        <v>20</v>
      </c>
      <c r="H7816" s="504">
        <v>213.46799999999999</v>
      </c>
      <c r="O7816" s="511">
        <v>42694</v>
      </c>
      <c r="P7816" s="512">
        <v>20</v>
      </c>
      <c r="V7816" s="504">
        <v>221.113</v>
      </c>
      <c r="AC7816" s="511">
        <f t="shared" si="243"/>
        <v>43060.791666647761</v>
      </c>
      <c r="AD7816" s="512">
        <f t="shared" si="242"/>
        <v>20</v>
      </c>
      <c r="AJ7816" s="504">
        <v>261</v>
      </c>
    </row>
    <row r="7817" spans="1:36" x14ac:dyDescent="0.2">
      <c r="A7817" s="511">
        <v>42329</v>
      </c>
      <c r="B7817" s="512">
        <v>21</v>
      </c>
      <c r="H7817" s="504">
        <v>209.49299999999999</v>
      </c>
      <c r="O7817" s="511">
        <v>42694</v>
      </c>
      <c r="P7817" s="512">
        <v>21</v>
      </c>
      <c r="V7817" s="504">
        <v>218.21700000000001</v>
      </c>
      <c r="AC7817" s="511">
        <f t="shared" si="243"/>
        <v>43060.833333314426</v>
      </c>
      <c r="AD7817" s="512">
        <f t="shared" si="242"/>
        <v>21</v>
      </c>
      <c r="AJ7817" s="504">
        <v>255</v>
      </c>
    </row>
    <row r="7818" spans="1:36" x14ac:dyDescent="0.2">
      <c r="A7818" s="511">
        <v>42329</v>
      </c>
      <c r="B7818" s="512">
        <v>22</v>
      </c>
      <c r="H7818" s="504">
        <v>202.56700000000001</v>
      </c>
      <c r="O7818" s="511">
        <v>42694</v>
      </c>
      <c r="P7818" s="512">
        <v>22</v>
      </c>
      <c r="V7818" s="504">
        <v>208.36699999999999</v>
      </c>
      <c r="AC7818" s="511">
        <f t="shared" si="243"/>
        <v>43060.87499998109</v>
      </c>
      <c r="AD7818" s="512">
        <f t="shared" si="242"/>
        <v>22</v>
      </c>
      <c r="AJ7818" s="504">
        <v>244</v>
      </c>
    </row>
    <row r="7819" spans="1:36" x14ac:dyDescent="0.2">
      <c r="A7819" s="511">
        <v>42329</v>
      </c>
      <c r="B7819" s="512">
        <v>23</v>
      </c>
      <c r="H7819" s="504">
        <v>192.33799999999999</v>
      </c>
      <c r="O7819" s="511">
        <v>42694</v>
      </c>
      <c r="P7819" s="512">
        <v>23</v>
      </c>
      <c r="V7819" s="504">
        <v>193.501</v>
      </c>
      <c r="AC7819" s="511">
        <f t="shared" si="243"/>
        <v>43060.916666647754</v>
      </c>
      <c r="AD7819" s="512">
        <f t="shared" si="242"/>
        <v>23</v>
      </c>
      <c r="AJ7819" s="504">
        <v>225</v>
      </c>
    </row>
    <row r="7820" spans="1:36" x14ac:dyDescent="0.2">
      <c r="A7820" s="511">
        <v>42329</v>
      </c>
      <c r="B7820" s="512">
        <v>24</v>
      </c>
      <c r="H7820" s="504">
        <v>181.67599999999999</v>
      </c>
      <c r="O7820" s="511">
        <v>42694</v>
      </c>
      <c r="P7820" s="512">
        <v>24</v>
      </c>
      <c r="V7820" s="504">
        <v>180.26400000000001</v>
      </c>
      <c r="AC7820" s="511">
        <f t="shared" si="243"/>
        <v>43060.958333314418</v>
      </c>
      <c r="AD7820" s="512">
        <f t="shared" si="242"/>
        <v>24</v>
      </c>
      <c r="AJ7820" s="504">
        <v>205</v>
      </c>
    </row>
    <row r="7821" spans="1:36" x14ac:dyDescent="0.2">
      <c r="A7821" s="511">
        <v>42330</v>
      </c>
      <c r="B7821" s="512">
        <v>1</v>
      </c>
      <c r="H7821" s="504">
        <v>173.84299999999999</v>
      </c>
      <c r="O7821" s="511">
        <v>42695</v>
      </c>
      <c r="P7821" s="512">
        <v>1</v>
      </c>
      <c r="V7821" s="504">
        <v>173.80199999999999</v>
      </c>
      <c r="AC7821" s="511">
        <f t="shared" si="243"/>
        <v>43060.999999981083</v>
      </c>
      <c r="AD7821" s="512">
        <f t="shared" si="242"/>
        <v>1</v>
      </c>
      <c r="AJ7821" s="504">
        <v>192</v>
      </c>
    </row>
    <row r="7822" spans="1:36" x14ac:dyDescent="0.2">
      <c r="A7822" s="511">
        <v>42330</v>
      </c>
      <c r="B7822" s="512">
        <v>2</v>
      </c>
      <c r="H7822" s="504">
        <v>168.678</v>
      </c>
      <c r="O7822" s="511">
        <v>42695</v>
      </c>
      <c r="P7822" s="512">
        <v>2</v>
      </c>
      <c r="V7822" s="504">
        <v>169.679</v>
      </c>
      <c r="AC7822" s="511">
        <f t="shared" si="243"/>
        <v>43061.041666647747</v>
      </c>
      <c r="AD7822" s="512">
        <f t="shared" si="242"/>
        <v>2</v>
      </c>
      <c r="AJ7822" s="504">
        <v>184</v>
      </c>
    </row>
    <row r="7823" spans="1:36" x14ac:dyDescent="0.2">
      <c r="A7823" s="511">
        <v>42330</v>
      </c>
      <c r="B7823" s="512">
        <v>3</v>
      </c>
      <c r="H7823" s="504">
        <v>165.15799999999999</v>
      </c>
      <c r="O7823" s="511">
        <v>42695</v>
      </c>
      <c r="P7823" s="512">
        <v>3</v>
      </c>
      <c r="V7823" s="504">
        <v>166.04900000000001</v>
      </c>
      <c r="AC7823" s="511">
        <f t="shared" si="243"/>
        <v>43061.083333314411</v>
      </c>
      <c r="AD7823" s="512">
        <f t="shared" si="242"/>
        <v>3</v>
      </c>
      <c r="AJ7823" s="504">
        <v>180</v>
      </c>
    </row>
    <row r="7824" spans="1:36" x14ac:dyDescent="0.2">
      <c r="A7824" s="511">
        <v>42330</v>
      </c>
      <c r="B7824" s="512">
        <v>4</v>
      </c>
      <c r="H7824" s="504">
        <v>164.37299999999999</v>
      </c>
      <c r="O7824" s="511">
        <v>42695</v>
      </c>
      <c r="P7824" s="512">
        <v>4</v>
      </c>
      <c r="V7824" s="504">
        <v>167.893</v>
      </c>
      <c r="AC7824" s="511">
        <f t="shared" si="243"/>
        <v>43061.124999981075</v>
      </c>
      <c r="AD7824" s="512">
        <f t="shared" si="242"/>
        <v>4</v>
      </c>
      <c r="AJ7824" s="504">
        <v>179</v>
      </c>
    </row>
    <row r="7825" spans="1:36" x14ac:dyDescent="0.2">
      <c r="A7825" s="511">
        <v>42330</v>
      </c>
      <c r="B7825" s="512">
        <v>5</v>
      </c>
      <c r="H7825" s="504">
        <v>166.91800000000001</v>
      </c>
      <c r="O7825" s="511">
        <v>42695</v>
      </c>
      <c r="P7825" s="512">
        <v>5</v>
      </c>
      <c r="V7825" s="504">
        <v>173.161</v>
      </c>
      <c r="AC7825" s="511">
        <f t="shared" si="243"/>
        <v>43061.166666647739</v>
      </c>
      <c r="AD7825" s="512">
        <f t="shared" si="242"/>
        <v>5</v>
      </c>
      <c r="AJ7825" s="504">
        <v>180</v>
      </c>
    </row>
    <row r="7826" spans="1:36" x14ac:dyDescent="0.2">
      <c r="A7826" s="511">
        <v>42330</v>
      </c>
      <c r="B7826" s="512">
        <v>6</v>
      </c>
      <c r="H7826" s="504">
        <v>171.12100000000001</v>
      </c>
      <c r="O7826" s="511">
        <v>42695</v>
      </c>
      <c r="P7826" s="512">
        <v>6</v>
      </c>
      <c r="V7826" s="504">
        <v>187.87</v>
      </c>
      <c r="AC7826" s="511">
        <f t="shared" si="243"/>
        <v>43061.208333314404</v>
      </c>
      <c r="AD7826" s="512">
        <f t="shared" si="242"/>
        <v>6</v>
      </c>
      <c r="AJ7826" s="504">
        <v>186</v>
      </c>
    </row>
    <row r="7827" spans="1:36" x14ac:dyDescent="0.2">
      <c r="A7827" s="511">
        <v>42330</v>
      </c>
      <c r="B7827" s="512">
        <v>7</v>
      </c>
      <c r="H7827" s="504">
        <v>177.37799999999999</v>
      </c>
      <c r="O7827" s="511">
        <v>42695</v>
      </c>
      <c r="P7827" s="512">
        <v>7</v>
      </c>
      <c r="V7827" s="504">
        <v>210.364</v>
      </c>
      <c r="AC7827" s="511">
        <f t="shared" si="243"/>
        <v>43061.249999981068</v>
      </c>
      <c r="AD7827" s="512">
        <f t="shared" si="242"/>
        <v>7</v>
      </c>
      <c r="AJ7827" s="504">
        <v>198</v>
      </c>
    </row>
    <row r="7828" spans="1:36" x14ac:dyDescent="0.2">
      <c r="A7828" s="511">
        <v>42330</v>
      </c>
      <c r="B7828" s="512">
        <v>8</v>
      </c>
      <c r="H7828" s="504">
        <v>178.32400000000001</v>
      </c>
      <c r="O7828" s="511">
        <v>42695</v>
      </c>
      <c r="P7828" s="512">
        <v>8</v>
      </c>
      <c r="V7828" s="504">
        <v>218.86699999999999</v>
      </c>
      <c r="AC7828" s="511">
        <f t="shared" si="243"/>
        <v>43061.291666647732</v>
      </c>
      <c r="AD7828" s="512">
        <f t="shared" si="242"/>
        <v>8</v>
      </c>
      <c r="AJ7828" s="504">
        <v>212</v>
      </c>
    </row>
    <row r="7829" spans="1:36" x14ac:dyDescent="0.2">
      <c r="A7829" s="511">
        <v>42330</v>
      </c>
      <c r="B7829" s="512">
        <v>9</v>
      </c>
      <c r="H7829" s="504">
        <v>180.108</v>
      </c>
      <c r="O7829" s="511">
        <v>42695</v>
      </c>
      <c r="P7829" s="512">
        <v>9</v>
      </c>
      <c r="V7829" s="504">
        <v>219.30500000000001</v>
      </c>
      <c r="AC7829" s="511">
        <f t="shared" si="243"/>
        <v>43061.333333314396</v>
      </c>
      <c r="AD7829" s="512">
        <f t="shared" si="242"/>
        <v>9</v>
      </c>
      <c r="AJ7829" s="504">
        <v>220</v>
      </c>
    </row>
    <row r="7830" spans="1:36" x14ac:dyDescent="0.2">
      <c r="A7830" s="511">
        <v>42330</v>
      </c>
      <c r="B7830" s="512">
        <v>10</v>
      </c>
      <c r="H7830" s="504">
        <v>181.24299999999999</v>
      </c>
      <c r="O7830" s="511">
        <v>42695</v>
      </c>
      <c r="P7830" s="512">
        <v>10</v>
      </c>
      <c r="V7830" s="504">
        <v>219.39599999999999</v>
      </c>
      <c r="AC7830" s="511">
        <f t="shared" si="243"/>
        <v>43061.374999981061</v>
      </c>
      <c r="AD7830" s="512">
        <f t="shared" ref="AD7830:AD7893" si="244">B7830</f>
        <v>10</v>
      </c>
      <c r="AJ7830" s="504">
        <v>225</v>
      </c>
    </row>
    <row r="7831" spans="1:36" x14ac:dyDescent="0.2">
      <c r="A7831" s="511">
        <v>42330</v>
      </c>
      <c r="B7831" s="512">
        <v>11</v>
      </c>
      <c r="H7831" s="504">
        <v>181.136</v>
      </c>
      <c r="O7831" s="511">
        <v>42695</v>
      </c>
      <c r="P7831" s="512">
        <v>11</v>
      </c>
      <c r="V7831" s="504">
        <v>216.09700000000001</v>
      </c>
      <c r="AC7831" s="511">
        <f t="shared" ref="AC7831:AC7894" si="245">AC7830+1/24</f>
        <v>43061.416666647725</v>
      </c>
      <c r="AD7831" s="512">
        <f t="shared" si="244"/>
        <v>11</v>
      </c>
      <c r="AJ7831" s="504">
        <v>227</v>
      </c>
    </row>
    <row r="7832" spans="1:36" x14ac:dyDescent="0.2">
      <c r="A7832" s="511">
        <v>42330</v>
      </c>
      <c r="B7832" s="512">
        <v>12</v>
      </c>
      <c r="H7832" s="504">
        <v>179.12299999999999</v>
      </c>
      <c r="O7832" s="511">
        <v>42695</v>
      </c>
      <c r="P7832" s="512">
        <v>12</v>
      </c>
      <c r="V7832" s="504">
        <v>215.863</v>
      </c>
      <c r="AC7832" s="511">
        <f t="shared" si="245"/>
        <v>43061.458333314389</v>
      </c>
      <c r="AD7832" s="512">
        <f t="shared" si="244"/>
        <v>12</v>
      </c>
      <c r="AJ7832" s="504">
        <v>225</v>
      </c>
    </row>
    <row r="7833" spans="1:36" x14ac:dyDescent="0.2">
      <c r="A7833" s="511">
        <v>42330</v>
      </c>
      <c r="B7833" s="512">
        <v>13</v>
      </c>
      <c r="H7833" s="504">
        <v>177.77199999999999</v>
      </c>
      <c r="O7833" s="511">
        <v>42695</v>
      </c>
      <c r="P7833" s="512">
        <v>13</v>
      </c>
      <c r="V7833" s="504">
        <v>211.62899999999999</v>
      </c>
      <c r="AC7833" s="511">
        <f t="shared" si="245"/>
        <v>43061.499999981053</v>
      </c>
      <c r="AD7833" s="512">
        <f t="shared" si="244"/>
        <v>13</v>
      </c>
      <c r="AJ7833" s="504">
        <v>222</v>
      </c>
    </row>
    <row r="7834" spans="1:36" x14ac:dyDescent="0.2">
      <c r="A7834" s="511">
        <v>42330</v>
      </c>
      <c r="B7834" s="512">
        <v>14</v>
      </c>
      <c r="H7834" s="504">
        <v>178.26499999999999</v>
      </c>
      <c r="O7834" s="511">
        <v>42695</v>
      </c>
      <c r="P7834" s="512">
        <v>14</v>
      </c>
      <c r="V7834" s="504">
        <v>208.721</v>
      </c>
      <c r="AC7834" s="511">
        <f t="shared" si="245"/>
        <v>43061.541666647718</v>
      </c>
      <c r="AD7834" s="512">
        <f t="shared" si="244"/>
        <v>14</v>
      </c>
      <c r="AJ7834" s="504">
        <v>217</v>
      </c>
    </row>
    <row r="7835" spans="1:36" x14ac:dyDescent="0.2">
      <c r="A7835" s="511">
        <v>42330</v>
      </c>
      <c r="B7835" s="512">
        <v>15</v>
      </c>
      <c r="H7835" s="504">
        <v>181.066</v>
      </c>
      <c r="O7835" s="511">
        <v>42695</v>
      </c>
      <c r="P7835" s="512">
        <v>15</v>
      </c>
      <c r="V7835" s="504">
        <v>208.411</v>
      </c>
      <c r="AC7835" s="511">
        <f t="shared" si="245"/>
        <v>43061.583333314382</v>
      </c>
      <c r="AD7835" s="512">
        <f t="shared" si="244"/>
        <v>15</v>
      </c>
      <c r="AJ7835" s="504">
        <v>215</v>
      </c>
    </row>
    <row r="7836" spans="1:36" x14ac:dyDescent="0.2">
      <c r="A7836" s="511">
        <v>42330</v>
      </c>
      <c r="B7836" s="512">
        <v>16</v>
      </c>
      <c r="H7836" s="504">
        <v>185.47800000000001</v>
      </c>
      <c r="O7836" s="511">
        <v>42695</v>
      </c>
      <c r="P7836" s="512">
        <v>16</v>
      </c>
      <c r="V7836" s="504">
        <v>213.268</v>
      </c>
      <c r="AC7836" s="511">
        <f t="shared" si="245"/>
        <v>43061.624999981046</v>
      </c>
      <c r="AD7836" s="512">
        <f t="shared" si="244"/>
        <v>16</v>
      </c>
      <c r="AJ7836" s="504">
        <v>215</v>
      </c>
    </row>
    <row r="7837" spans="1:36" x14ac:dyDescent="0.2">
      <c r="A7837" s="511">
        <v>42330</v>
      </c>
      <c r="B7837" s="512">
        <v>17</v>
      </c>
      <c r="H7837" s="504">
        <v>197.303</v>
      </c>
      <c r="O7837" s="511">
        <v>42695</v>
      </c>
      <c r="P7837" s="512">
        <v>17</v>
      </c>
      <c r="V7837" s="504">
        <v>222.15100000000001</v>
      </c>
      <c r="AC7837" s="511">
        <f t="shared" si="245"/>
        <v>43061.66666664771</v>
      </c>
      <c r="AD7837" s="512">
        <f t="shared" si="244"/>
        <v>17</v>
      </c>
      <c r="AJ7837" s="504">
        <v>218</v>
      </c>
    </row>
    <row r="7838" spans="1:36" x14ac:dyDescent="0.2">
      <c r="A7838" s="511">
        <v>42330</v>
      </c>
      <c r="B7838" s="512">
        <v>18</v>
      </c>
      <c r="H7838" s="504">
        <v>219.35599999999999</v>
      </c>
      <c r="O7838" s="511">
        <v>42695</v>
      </c>
      <c r="P7838" s="512">
        <v>18</v>
      </c>
      <c r="V7838" s="504">
        <v>241.916</v>
      </c>
      <c r="AC7838" s="511">
        <f t="shared" si="245"/>
        <v>43061.708333314375</v>
      </c>
      <c r="AD7838" s="512">
        <f t="shared" si="244"/>
        <v>18</v>
      </c>
      <c r="AJ7838" s="504">
        <v>241</v>
      </c>
    </row>
    <row r="7839" spans="1:36" x14ac:dyDescent="0.2">
      <c r="A7839" s="511">
        <v>42330</v>
      </c>
      <c r="B7839" s="512">
        <v>19</v>
      </c>
      <c r="H7839" s="504">
        <v>221.20699999999999</v>
      </c>
      <c r="O7839" s="511">
        <v>42695</v>
      </c>
      <c r="P7839" s="512">
        <v>19</v>
      </c>
      <c r="V7839" s="504">
        <v>242.82400000000001</v>
      </c>
      <c r="AC7839" s="511">
        <f t="shared" si="245"/>
        <v>43061.749999981039</v>
      </c>
      <c r="AD7839" s="512">
        <f t="shared" si="244"/>
        <v>19</v>
      </c>
      <c r="AJ7839" s="504">
        <v>256</v>
      </c>
    </row>
    <row r="7840" spans="1:36" x14ac:dyDescent="0.2">
      <c r="A7840" s="511">
        <v>42330</v>
      </c>
      <c r="B7840" s="512">
        <v>20</v>
      </c>
      <c r="H7840" s="504">
        <v>218.78899999999999</v>
      </c>
      <c r="O7840" s="511">
        <v>42695</v>
      </c>
      <c r="P7840" s="512">
        <v>20</v>
      </c>
      <c r="V7840" s="504">
        <v>241.279</v>
      </c>
      <c r="AC7840" s="511">
        <f t="shared" si="245"/>
        <v>43061.791666647703</v>
      </c>
      <c r="AD7840" s="512">
        <f t="shared" si="244"/>
        <v>20</v>
      </c>
      <c r="AJ7840" s="504">
        <v>254</v>
      </c>
    </row>
    <row r="7841" spans="1:36" x14ac:dyDescent="0.2">
      <c r="A7841" s="511">
        <v>42330</v>
      </c>
      <c r="B7841" s="512">
        <v>21</v>
      </c>
      <c r="H7841" s="504">
        <v>215.465</v>
      </c>
      <c r="O7841" s="511">
        <v>42695</v>
      </c>
      <c r="P7841" s="512">
        <v>21</v>
      </c>
      <c r="V7841" s="504">
        <v>237.04599999999999</v>
      </c>
      <c r="AC7841" s="511">
        <f t="shared" si="245"/>
        <v>43061.833333314367</v>
      </c>
      <c r="AD7841" s="512">
        <f t="shared" si="244"/>
        <v>21</v>
      </c>
      <c r="AJ7841" s="504">
        <v>246</v>
      </c>
    </row>
    <row r="7842" spans="1:36" x14ac:dyDescent="0.2">
      <c r="A7842" s="511">
        <v>42330</v>
      </c>
      <c r="B7842" s="512">
        <v>22</v>
      </c>
      <c r="H7842" s="504">
        <v>205.411</v>
      </c>
      <c r="O7842" s="511">
        <v>42695</v>
      </c>
      <c r="P7842" s="512">
        <v>22</v>
      </c>
      <c r="V7842" s="504">
        <v>227.13800000000001</v>
      </c>
      <c r="AC7842" s="511">
        <f t="shared" si="245"/>
        <v>43061.874999981032</v>
      </c>
      <c r="AD7842" s="512">
        <f t="shared" si="244"/>
        <v>22</v>
      </c>
      <c r="AJ7842" s="504">
        <v>237</v>
      </c>
    </row>
    <row r="7843" spans="1:36" x14ac:dyDescent="0.2">
      <c r="A7843" s="511">
        <v>42330</v>
      </c>
      <c r="B7843" s="512">
        <v>23</v>
      </c>
      <c r="H7843" s="504">
        <v>192.08699999999999</v>
      </c>
      <c r="O7843" s="511">
        <v>42695</v>
      </c>
      <c r="P7843" s="512">
        <v>23</v>
      </c>
      <c r="V7843" s="504">
        <v>210.261</v>
      </c>
      <c r="AC7843" s="511">
        <f t="shared" si="245"/>
        <v>43061.916666647696</v>
      </c>
      <c r="AD7843" s="512">
        <f t="shared" si="244"/>
        <v>23</v>
      </c>
      <c r="AJ7843" s="504">
        <v>218</v>
      </c>
    </row>
    <row r="7844" spans="1:36" x14ac:dyDescent="0.2">
      <c r="A7844" s="511">
        <v>42330</v>
      </c>
      <c r="B7844" s="512">
        <v>24</v>
      </c>
      <c r="H7844" s="504">
        <v>179.785</v>
      </c>
      <c r="O7844" s="511">
        <v>42695</v>
      </c>
      <c r="P7844" s="512">
        <v>24</v>
      </c>
      <c r="V7844" s="504">
        <v>194.637</v>
      </c>
      <c r="AC7844" s="511">
        <f t="shared" si="245"/>
        <v>43061.95833331436</v>
      </c>
      <c r="AD7844" s="512">
        <f t="shared" si="244"/>
        <v>24</v>
      </c>
      <c r="AJ7844" s="504">
        <v>202</v>
      </c>
    </row>
    <row r="7845" spans="1:36" x14ac:dyDescent="0.2">
      <c r="A7845" s="511">
        <v>42331</v>
      </c>
      <c r="B7845" s="512">
        <v>1</v>
      </c>
      <c r="H7845" s="504">
        <v>171.42500000000001</v>
      </c>
      <c r="O7845" s="511">
        <v>42696</v>
      </c>
      <c r="P7845" s="512">
        <v>1</v>
      </c>
      <c r="V7845" s="504">
        <v>185.678</v>
      </c>
      <c r="AC7845" s="511">
        <f t="shared" si="245"/>
        <v>43061.999999981024</v>
      </c>
      <c r="AD7845" s="512">
        <f t="shared" si="244"/>
        <v>1</v>
      </c>
      <c r="AJ7845" s="504">
        <v>194</v>
      </c>
    </row>
    <row r="7846" spans="1:36" x14ac:dyDescent="0.2">
      <c r="A7846" s="511">
        <v>42331</v>
      </c>
      <c r="B7846" s="512">
        <v>2</v>
      </c>
      <c r="H7846" s="504">
        <v>167.39699999999999</v>
      </c>
      <c r="O7846" s="511">
        <v>42696</v>
      </c>
      <c r="P7846" s="512">
        <v>2</v>
      </c>
      <c r="V7846" s="504">
        <v>181.09800000000001</v>
      </c>
      <c r="AC7846" s="511">
        <f t="shared" si="245"/>
        <v>43062.041666647689</v>
      </c>
      <c r="AD7846" s="512">
        <f t="shared" si="244"/>
        <v>2</v>
      </c>
      <c r="AJ7846" s="504">
        <v>185</v>
      </c>
    </row>
    <row r="7847" spans="1:36" x14ac:dyDescent="0.2">
      <c r="A7847" s="511">
        <v>42331</v>
      </c>
      <c r="B7847" s="512">
        <v>3</v>
      </c>
      <c r="H7847" s="504">
        <v>165.45500000000001</v>
      </c>
      <c r="O7847" s="511">
        <v>42696</v>
      </c>
      <c r="P7847" s="512">
        <v>3</v>
      </c>
      <c r="V7847" s="504">
        <v>177.46899999999999</v>
      </c>
      <c r="AC7847" s="511">
        <f t="shared" si="245"/>
        <v>43062.083333314353</v>
      </c>
      <c r="AD7847" s="512">
        <f t="shared" si="244"/>
        <v>3</v>
      </c>
      <c r="AJ7847" s="504">
        <v>179</v>
      </c>
    </row>
    <row r="7848" spans="1:36" x14ac:dyDescent="0.2">
      <c r="A7848" s="511">
        <v>42331</v>
      </c>
      <c r="B7848" s="512">
        <v>4</v>
      </c>
      <c r="H7848" s="504">
        <v>167.47</v>
      </c>
      <c r="O7848" s="511">
        <v>42696</v>
      </c>
      <c r="P7848" s="512">
        <v>4</v>
      </c>
      <c r="V7848" s="504">
        <v>177.93899999999999</v>
      </c>
      <c r="AC7848" s="511">
        <f t="shared" si="245"/>
        <v>43062.124999981017</v>
      </c>
      <c r="AD7848" s="512">
        <f t="shared" si="244"/>
        <v>4</v>
      </c>
      <c r="AJ7848" s="504">
        <v>177</v>
      </c>
    </row>
    <row r="7849" spans="1:36" x14ac:dyDescent="0.2">
      <c r="A7849" s="511">
        <v>42331</v>
      </c>
      <c r="B7849" s="512">
        <v>5</v>
      </c>
      <c r="H7849" s="504">
        <v>174.82599999999999</v>
      </c>
      <c r="O7849" s="511">
        <v>42696</v>
      </c>
      <c r="P7849" s="512">
        <v>5</v>
      </c>
      <c r="V7849" s="504">
        <v>184.048</v>
      </c>
      <c r="AC7849" s="511">
        <f t="shared" si="245"/>
        <v>43062.166666647681</v>
      </c>
      <c r="AD7849" s="512">
        <f t="shared" si="244"/>
        <v>5</v>
      </c>
      <c r="AJ7849" s="504">
        <v>177</v>
      </c>
    </row>
    <row r="7850" spans="1:36" x14ac:dyDescent="0.2">
      <c r="A7850" s="511">
        <v>42331</v>
      </c>
      <c r="B7850" s="512">
        <v>6</v>
      </c>
      <c r="H7850" s="504">
        <v>189.774</v>
      </c>
      <c r="O7850" s="511">
        <v>42696</v>
      </c>
      <c r="P7850" s="512">
        <v>6</v>
      </c>
      <c r="V7850" s="504">
        <v>197.24799999999999</v>
      </c>
      <c r="AC7850" s="511">
        <f t="shared" si="245"/>
        <v>43062.208333314346</v>
      </c>
      <c r="AD7850" s="512">
        <f t="shared" si="244"/>
        <v>6</v>
      </c>
      <c r="AJ7850" s="504">
        <v>180</v>
      </c>
    </row>
    <row r="7851" spans="1:36" x14ac:dyDescent="0.2">
      <c r="A7851" s="511">
        <v>42331</v>
      </c>
      <c r="B7851" s="512">
        <v>7</v>
      </c>
      <c r="H7851" s="504">
        <v>211.91200000000001</v>
      </c>
      <c r="O7851" s="511">
        <v>42696</v>
      </c>
      <c r="P7851" s="512">
        <v>7</v>
      </c>
      <c r="V7851" s="504">
        <v>219.41</v>
      </c>
      <c r="AC7851" s="511">
        <f t="shared" si="245"/>
        <v>43062.24999998101</v>
      </c>
      <c r="AD7851" s="512">
        <f t="shared" si="244"/>
        <v>7</v>
      </c>
      <c r="AJ7851" s="504">
        <v>184</v>
      </c>
    </row>
    <row r="7852" spans="1:36" x14ac:dyDescent="0.2">
      <c r="A7852" s="511">
        <v>42331</v>
      </c>
      <c r="B7852" s="512">
        <v>8</v>
      </c>
      <c r="H7852" s="504">
        <v>222.10900000000001</v>
      </c>
      <c r="O7852" s="511">
        <v>42696</v>
      </c>
      <c r="P7852" s="512">
        <v>8</v>
      </c>
      <c r="V7852" s="504">
        <v>227.22399999999999</v>
      </c>
      <c r="AC7852" s="511">
        <f t="shared" si="245"/>
        <v>43062.291666647674</v>
      </c>
      <c r="AD7852" s="512">
        <f t="shared" si="244"/>
        <v>8</v>
      </c>
      <c r="AJ7852" s="504">
        <v>188</v>
      </c>
    </row>
    <row r="7853" spans="1:36" x14ac:dyDescent="0.2">
      <c r="A7853" s="511">
        <v>42331</v>
      </c>
      <c r="B7853" s="512">
        <v>9</v>
      </c>
      <c r="H7853" s="504">
        <v>219.06399999999999</v>
      </c>
      <c r="O7853" s="511">
        <v>42696</v>
      </c>
      <c r="P7853" s="512">
        <v>9</v>
      </c>
      <c r="V7853" s="504">
        <v>223.47200000000001</v>
      </c>
      <c r="AC7853" s="511">
        <f t="shared" si="245"/>
        <v>43062.333333314338</v>
      </c>
      <c r="AD7853" s="512">
        <f t="shared" si="244"/>
        <v>9</v>
      </c>
      <c r="AJ7853" s="504">
        <v>194</v>
      </c>
    </row>
    <row r="7854" spans="1:36" x14ac:dyDescent="0.2">
      <c r="A7854" s="511">
        <v>42331</v>
      </c>
      <c r="B7854" s="512">
        <v>10</v>
      </c>
      <c r="H7854" s="504">
        <v>214.22800000000001</v>
      </c>
      <c r="O7854" s="511">
        <v>42696</v>
      </c>
      <c r="P7854" s="512">
        <v>10</v>
      </c>
      <c r="V7854" s="504">
        <v>222.16300000000001</v>
      </c>
      <c r="AC7854" s="511">
        <f t="shared" si="245"/>
        <v>43062.374999981002</v>
      </c>
      <c r="AD7854" s="512">
        <f t="shared" si="244"/>
        <v>10</v>
      </c>
      <c r="AJ7854" s="504">
        <v>201</v>
      </c>
    </row>
    <row r="7855" spans="1:36" x14ac:dyDescent="0.2">
      <c r="A7855" s="511">
        <v>42331</v>
      </c>
      <c r="B7855" s="512">
        <v>11</v>
      </c>
      <c r="H7855" s="504">
        <v>214.34200000000001</v>
      </c>
      <c r="O7855" s="511">
        <v>42696</v>
      </c>
      <c r="P7855" s="512">
        <v>11</v>
      </c>
      <c r="V7855" s="504">
        <v>219.74700000000001</v>
      </c>
      <c r="AC7855" s="511">
        <f t="shared" si="245"/>
        <v>43062.416666647667</v>
      </c>
      <c r="AD7855" s="512">
        <f t="shared" si="244"/>
        <v>11</v>
      </c>
      <c r="AJ7855" s="504">
        <v>206</v>
      </c>
    </row>
    <row r="7856" spans="1:36" x14ac:dyDescent="0.2">
      <c r="A7856" s="511">
        <v>42331</v>
      </c>
      <c r="B7856" s="512">
        <v>12</v>
      </c>
      <c r="H7856" s="504">
        <v>210.27099999999999</v>
      </c>
      <c r="O7856" s="511">
        <v>42696</v>
      </c>
      <c r="P7856" s="512">
        <v>12</v>
      </c>
      <c r="V7856" s="504">
        <v>213.67</v>
      </c>
      <c r="AC7856" s="511">
        <f t="shared" si="245"/>
        <v>43062.458333314331</v>
      </c>
      <c r="AD7856" s="512">
        <f t="shared" si="244"/>
        <v>12</v>
      </c>
      <c r="AJ7856" s="504">
        <v>206</v>
      </c>
    </row>
    <row r="7857" spans="1:36" x14ac:dyDescent="0.2">
      <c r="A7857" s="511">
        <v>42331</v>
      </c>
      <c r="B7857" s="512">
        <v>13</v>
      </c>
      <c r="H7857" s="504">
        <v>208.85499999999999</v>
      </c>
      <c r="O7857" s="511">
        <v>42696</v>
      </c>
      <c r="P7857" s="512">
        <v>13</v>
      </c>
      <c r="V7857" s="504">
        <v>211.31700000000001</v>
      </c>
      <c r="AC7857" s="511">
        <f t="shared" si="245"/>
        <v>43062.499999980995</v>
      </c>
      <c r="AD7857" s="512">
        <f t="shared" si="244"/>
        <v>13</v>
      </c>
      <c r="AJ7857" s="504">
        <v>202</v>
      </c>
    </row>
    <row r="7858" spans="1:36" x14ac:dyDescent="0.2">
      <c r="A7858" s="511">
        <v>42331</v>
      </c>
      <c r="B7858" s="512">
        <v>14</v>
      </c>
      <c r="H7858" s="504">
        <v>210.614</v>
      </c>
      <c r="O7858" s="511">
        <v>42696</v>
      </c>
      <c r="P7858" s="512">
        <v>14</v>
      </c>
      <c r="V7858" s="504">
        <v>210.95699999999999</v>
      </c>
      <c r="AC7858" s="511">
        <f t="shared" si="245"/>
        <v>43062.541666647659</v>
      </c>
      <c r="AD7858" s="512">
        <f t="shared" si="244"/>
        <v>14</v>
      </c>
      <c r="AJ7858" s="504">
        <v>195</v>
      </c>
    </row>
    <row r="7859" spans="1:36" x14ac:dyDescent="0.2">
      <c r="A7859" s="511">
        <v>42331</v>
      </c>
      <c r="B7859" s="512">
        <v>15</v>
      </c>
      <c r="H7859" s="504">
        <v>214.16900000000001</v>
      </c>
      <c r="O7859" s="511">
        <v>42696</v>
      </c>
      <c r="P7859" s="512">
        <v>15</v>
      </c>
      <c r="V7859" s="504">
        <v>211.761</v>
      </c>
      <c r="AC7859" s="511">
        <f t="shared" si="245"/>
        <v>43062.583333314324</v>
      </c>
      <c r="AD7859" s="512">
        <f t="shared" si="244"/>
        <v>15</v>
      </c>
      <c r="AJ7859" s="504">
        <v>188</v>
      </c>
    </row>
    <row r="7860" spans="1:36" x14ac:dyDescent="0.2">
      <c r="A7860" s="511">
        <v>42331</v>
      </c>
      <c r="B7860" s="512">
        <v>16</v>
      </c>
      <c r="H7860" s="504">
        <v>216.54499999999999</v>
      </c>
      <c r="O7860" s="511">
        <v>42696</v>
      </c>
      <c r="P7860" s="512">
        <v>16</v>
      </c>
      <c r="V7860" s="504">
        <v>218.42599999999999</v>
      </c>
      <c r="AC7860" s="511">
        <f t="shared" si="245"/>
        <v>43062.624999980988</v>
      </c>
      <c r="AD7860" s="512">
        <f t="shared" si="244"/>
        <v>16</v>
      </c>
      <c r="AJ7860" s="504">
        <v>183</v>
      </c>
    </row>
    <row r="7861" spans="1:36" x14ac:dyDescent="0.2">
      <c r="A7861" s="511">
        <v>42331</v>
      </c>
      <c r="B7861" s="512">
        <v>17</v>
      </c>
      <c r="H7861" s="504">
        <v>223.429</v>
      </c>
      <c r="O7861" s="511">
        <v>42696</v>
      </c>
      <c r="P7861" s="512">
        <v>17</v>
      </c>
      <c r="V7861" s="504">
        <v>225.887</v>
      </c>
      <c r="AC7861" s="511">
        <f t="shared" si="245"/>
        <v>43062.666666647652</v>
      </c>
      <c r="AD7861" s="512">
        <f t="shared" si="244"/>
        <v>17</v>
      </c>
      <c r="AJ7861" s="504">
        <v>182</v>
      </c>
    </row>
    <row r="7862" spans="1:36" x14ac:dyDescent="0.2">
      <c r="A7862" s="511">
        <v>42331</v>
      </c>
      <c r="B7862" s="512">
        <v>18</v>
      </c>
      <c r="H7862" s="504">
        <v>243.18899999999999</v>
      </c>
      <c r="O7862" s="511">
        <v>42696</v>
      </c>
      <c r="P7862" s="512">
        <v>18</v>
      </c>
      <c r="V7862" s="504">
        <v>243.03200000000001</v>
      </c>
      <c r="AC7862" s="511">
        <f t="shared" si="245"/>
        <v>43062.708333314316</v>
      </c>
      <c r="AD7862" s="512">
        <f t="shared" si="244"/>
        <v>18</v>
      </c>
      <c r="AJ7862" s="504">
        <v>189</v>
      </c>
    </row>
    <row r="7863" spans="1:36" x14ac:dyDescent="0.2">
      <c r="A7863" s="511">
        <v>42331</v>
      </c>
      <c r="B7863" s="512">
        <v>19</v>
      </c>
      <c r="H7863" s="504">
        <v>243.84200000000001</v>
      </c>
      <c r="O7863" s="511">
        <v>42696</v>
      </c>
      <c r="P7863" s="512">
        <v>19</v>
      </c>
      <c r="V7863" s="504">
        <v>243.55099999999999</v>
      </c>
      <c r="AC7863" s="511">
        <f t="shared" si="245"/>
        <v>43062.749999980981</v>
      </c>
      <c r="AD7863" s="512">
        <f t="shared" si="244"/>
        <v>19</v>
      </c>
      <c r="AJ7863" s="504">
        <v>194</v>
      </c>
    </row>
    <row r="7864" spans="1:36" x14ac:dyDescent="0.2">
      <c r="A7864" s="511">
        <v>42331</v>
      </c>
      <c r="B7864" s="512">
        <v>20</v>
      </c>
      <c r="H7864" s="504">
        <v>240.102</v>
      </c>
      <c r="O7864" s="511">
        <v>42696</v>
      </c>
      <c r="P7864" s="512">
        <v>20</v>
      </c>
      <c r="V7864" s="504">
        <v>241.83799999999999</v>
      </c>
      <c r="AC7864" s="511">
        <f t="shared" si="245"/>
        <v>43062.791666647645</v>
      </c>
      <c r="AD7864" s="512">
        <f t="shared" si="244"/>
        <v>20</v>
      </c>
      <c r="AJ7864" s="504">
        <v>193</v>
      </c>
    </row>
    <row r="7865" spans="1:36" x14ac:dyDescent="0.2">
      <c r="A7865" s="511">
        <v>42331</v>
      </c>
      <c r="B7865" s="512">
        <v>21</v>
      </c>
      <c r="H7865" s="504">
        <v>235.38200000000001</v>
      </c>
      <c r="O7865" s="511">
        <v>42696</v>
      </c>
      <c r="P7865" s="512">
        <v>21</v>
      </c>
      <c r="V7865" s="504">
        <v>237.15899999999999</v>
      </c>
      <c r="AC7865" s="511">
        <f t="shared" si="245"/>
        <v>43062.833333314309</v>
      </c>
      <c r="AD7865" s="512">
        <f t="shared" si="244"/>
        <v>21</v>
      </c>
      <c r="AJ7865" s="504">
        <v>192</v>
      </c>
    </row>
    <row r="7866" spans="1:36" x14ac:dyDescent="0.2">
      <c r="A7866" s="511">
        <v>42331</v>
      </c>
      <c r="B7866" s="512">
        <v>22</v>
      </c>
      <c r="H7866" s="504">
        <v>225.21799999999999</v>
      </c>
      <c r="O7866" s="511">
        <v>42696</v>
      </c>
      <c r="P7866" s="512">
        <v>22</v>
      </c>
      <c r="V7866" s="504">
        <v>225.95099999999999</v>
      </c>
      <c r="AC7866" s="511">
        <f t="shared" si="245"/>
        <v>43062.874999980973</v>
      </c>
      <c r="AD7866" s="512">
        <f t="shared" si="244"/>
        <v>22</v>
      </c>
      <c r="AJ7866" s="504">
        <v>190</v>
      </c>
    </row>
    <row r="7867" spans="1:36" x14ac:dyDescent="0.2">
      <c r="A7867" s="511">
        <v>42331</v>
      </c>
      <c r="B7867" s="512">
        <v>23</v>
      </c>
      <c r="H7867" s="504">
        <v>209.31700000000001</v>
      </c>
      <c r="O7867" s="511">
        <v>42696</v>
      </c>
      <c r="P7867" s="512">
        <v>23</v>
      </c>
      <c r="V7867" s="504">
        <v>210.298</v>
      </c>
      <c r="AC7867" s="511">
        <f t="shared" si="245"/>
        <v>43062.916666647638</v>
      </c>
      <c r="AD7867" s="512">
        <f t="shared" si="244"/>
        <v>23</v>
      </c>
      <c r="AJ7867" s="504">
        <v>186</v>
      </c>
    </row>
    <row r="7868" spans="1:36" x14ac:dyDescent="0.2">
      <c r="A7868" s="511">
        <v>42331</v>
      </c>
      <c r="B7868" s="512">
        <v>24</v>
      </c>
      <c r="H7868" s="504">
        <v>194.92599999999999</v>
      </c>
      <c r="O7868" s="511">
        <v>42696</v>
      </c>
      <c r="P7868" s="512">
        <v>24</v>
      </c>
      <c r="V7868" s="504">
        <v>196.26</v>
      </c>
      <c r="AC7868" s="511">
        <f t="shared" si="245"/>
        <v>43062.958333314302</v>
      </c>
      <c r="AD7868" s="512">
        <f t="shared" si="244"/>
        <v>24</v>
      </c>
      <c r="AJ7868" s="504">
        <v>181</v>
      </c>
    </row>
    <row r="7869" spans="1:36" x14ac:dyDescent="0.2">
      <c r="A7869" s="511">
        <v>42332</v>
      </c>
      <c r="B7869" s="512">
        <v>1</v>
      </c>
      <c r="H7869" s="504">
        <v>186.09700000000001</v>
      </c>
      <c r="O7869" s="511">
        <v>42697</v>
      </c>
      <c r="P7869" s="512">
        <v>1</v>
      </c>
      <c r="V7869" s="504">
        <v>186.566</v>
      </c>
      <c r="AC7869" s="511">
        <f t="shared" si="245"/>
        <v>43062.999999980966</v>
      </c>
      <c r="AD7869" s="512">
        <f t="shared" si="244"/>
        <v>1</v>
      </c>
      <c r="AJ7869" s="504">
        <v>176</v>
      </c>
    </row>
    <row r="7870" spans="1:36" x14ac:dyDescent="0.2">
      <c r="A7870" s="511">
        <v>42332</v>
      </c>
      <c r="B7870" s="512">
        <v>2</v>
      </c>
      <c r="H7870" s="504">
        <v>181.887</v>
      </c>
      <c r="O7870" s="511">
        <v>42697</v>
      </c>
      <c r="P7870" s="512">
        <v>2</v>
      </c>
      <c r="V7870" s="504">
        <v>182.01499999999999</v>
      </c>
      <c r="AC7870" s="511">
        <f t="shared" si="245"/>
        <v>43063.04166664763</v>
      </c>
      <c r="AD7870" s="512">
        <f t="shared" si="244"/>
        <v>2</v>
      </c>
      <c r="AJ7870" s="504">
        <v>171</v>
      </c>
    </row>
    <row r="7871" spans="1:36" x14ac:dyDescent="0.2">
      <c r="A7871" s="511">
        <v>42332</v>
      </c>
      <c r="B7871" s="512">
        <v>3</v>
      </c>
      <c r="H7871" s="504">
        <v>178.46199999999999</v>
      </c>
      <c r="O7871" s="511">
        <v>42697</v>
      </c>
      <c r="P7871" s="512">
        <v>3</v>
      </c>
      <c r="V7871" s="504">
        <v>176.727</v>
      </c>
      <c r="AC7871" s="511">
        <f t="shared" si="245"/>
        <v>43063.083333314295</v>
      </c>
      <c r="AD7871" s="512">
        <f t="shared" si="244"/>
        <v>3</v>
      </c>
      <c r="AJ7871" s="504">
        <v>168</v>
      </c>
    </row>
    <row r="7872" spans="1:36" x14ac:dyDescent="0.2">
      <c r="A7872" s="511">
        <v>42332</v>
      </c>
      <c r="B7872" s="512">
        <v>4</v>
      </c>
      <c r="H7872" s="504">
        <v>178.172</v>
      </c>
      <c r="O7872" s="511">
        <v>42697</v>
      </c>
      <c r="P7872" s="512">
        <v>4</v>
      </c>
      <c r="V7872" s="504">
        <v>176.58199999999999</v>
      </c>
      <c r="AC7872" s="511">
        <f t="shared" si="245"/>
        <v>43063.124999980959</v>
      </c>
      <c r="AD7872" s="512">
        <f t="shared" si="244"/>
        <v>4</v>
      </c>
      <c r="AJ7872" s="504">
        <v>167</v>
      </c>
    </row>
    <row r="7873" spans="1:36" x14ac:dyDescent="0.2">
      <c r="A7873" s="511">
        <v>42332</v>
      </c>
      <c r="B7873" s="512">
        <v>5</v>
      </c>
      <c r="H7873" s="504">
        <v>184.63</v>
      </c>
      <c r="O7873" s="511">
        <v>42697</v>
      </c>
      <c r="P7873" s="512">
        <v>5</v>
      </c>
      <c r="V7873" s="504">
        <v>181.00399999999999</v>
      </c>
      <c r="AC7873" s="511">
        <f t="shared" si="245"/>
        <v>43063.166666647623</v>
      </c>
      <c r="AD7873" s="512">
        <f t="shared" si="244"/>
        <v>5</v>
      </c>
      <c r="AJ7873" s="504">
        <v>169</v>
      </c>
    </row>
    <row r="7874" spans="1:36" x14ac:dyDescent="0.2">
      <c r="A7874" s="511">
        <v>42332</v>
      </c>
      <c r="B7874" s="512">
        <v>6</v>
      </c>
      <c r="H7874" s="504">
        <v>199.691</v>
      </c>
      <c r="O7874" s="511">
        <v>42697</v>
      </c>
      <c r="P7874" s="512">
        <v>6</v>
      </c>
      <c r="V7874" s="504">
        <v>192.19300000000001</v>
      </c>
      <c r="AC7874" s="511">
        <f t="shared" si="245"/>
        <v>43063.208333314287</v>
      </c>
      <c r="AD7874" s="512">
        <f t="shared" si="244"/>
        <v>6</v>
      </c>
      <c r="AJ7874" s="504">
        <v>175</v>
      </c>
    </row>
    <row r="7875" spans="1:36" x14ac:dyDescent="0.2">
      <c r="A7875" s="511">
        <v>42332</v>
      </c>
      <c r="B7875" s="512">
        <v>7</v>
      </c>
      <c r="H7875" s="504">
        <v>220.917</v>
      </c>
      <c r="O7875" s="511">
        <v>42697</v>
      </c>
      <c r="P7875" s="512">
        <v>7</v>
      </c>
      <c r="V7875" s="504">
        <v>211.9</v>
      </c>
      <c r="AC7875" s="511">
        <f t="shared" si="245"/>
        <v>43063.249999980952</v>
      </c>
      <c r="AD7875" s="512">
        <f t="shared" si="244"/>
        <v>7</v>
      </c>
      <c r="AJ7875" s="504">
        <v>182</v>
      </c>
    </row>
    <row r="7876" spans="1:36" x14ac:dyDescent="0.2">
      <c r="A7876" s="511">
        <v>42332</v>
      </c>
      <c r="B7876" s="512">
        <v>8</v>
      </c>
      <c r="H7876" s="504">
        <v>226.19800000000001</v>
      </c>
      <c r="O7876" s="511">
        <v>42697</v>
      </c>
      <c r="P7876" s="512">
        <v>8</v>
      </c>
      <c r="V7876" s="504">
        <v>217.10499999999999</v>
      </c>
      <c r="AC7876" s="511">
        <f t="shared" si="245"/>
        <v>43063.291666647616</v>
      </c>
      <c r="AD7876" s="512">
        <f t="shared" si="244"/>
        <v>8</v>
      </c>
      <c r="AJ7876" s="504">
        <v>187</v>
      </c>
    </row>
    <row r="7877" spans="1:36" x14ac:dyDescent="0.2">
      <c r="A7877" s="511">
        <v>42332</v>
      </c>
      <c r="B7877" s="512">
        <v>9</v>
      </c>
      <c r="H7877" s="504">
        <v>219.46199999999999</v>
      </c>
      <c r="O7877" s="511">
        <v>42697</v>
      </c>
      <c r="P7877" s="512">
        <v>9</v>
      </c>
      <c r="V7877" s="504">
        <v>216.691</v>
      </c>
      <c r="AC7877" s="511">
        <f t="shared" si="245"/>
        <v>43063.33333331428</v>
      </c>
      <c r="AD7877" s="512">
        <f t="shared" si="244"/>
        <v>9</v>
      </c>
      <c r="AJ7877" s="504">
        <v>189</v>
      </c>
    </row>
    <row r="7878" spans="1:36" x14ac:dyDescent="0.2">
      <c r="A7878" s="511">
        <v>42332</v>
      </c>
      <c r="B7878" s="512">
        <v>10</v>
      </c>
      <c r="H7878" s="504">
        <v>215.21</v>
      </c>
      <c r="O7878" s="511">
        <v>42697</v>
      </c>
      <c r="P7878" s="512">
        <v>10</v>
      </c>
      <c r="V7878" s="504">
        <v>212.97800000000001</v>
      </c>
      <c r="AC7878" s="511">
        <f t="shared" si="245"/>
        <v>43063.374999980944</v>
      </c>
      <c r="AD7878" s="512">
        <f t="shared" si="244"/>
        <v>10</v>
      </c>
      <c r="AJ7878" s="504">
        <v>191</v>
      </c>
    </row>
    <row r="7879" spans="1:36" x14ac:dyDescent="0.2">
      <c r="A7879" s="511">
        <v>42332</v>
      </c>
      <c r="B7879" s="512">
        <v>11</v>
      </c>
      <c r="H7879" s="504">
        <v>212.71</v>
      </c>
      <c r="O7879" s="511">
        <v>42697</v>
      </c>
      <c r="P7879" s="512">
        <v>11</v>
      </c>
      <c r="V7879" s="504">
        <v>212.887</v>
      </c>
      <c r="AC7879" s="511">
        <f t="shared" si="245"/>
        <v>43063.416666647609</v>
      </c>
      <c r="AD7879" s="512">
        <f t="shared" si="244"/>
        <v>11</v>
      </c>
      <c r="AJ7879" s="504">
        <v>192</v>
      </c>
    </row>
    <row r="7880" spans="1:36" x14ac:dyDescent="0.2">
      <c r="A7880" s="511">
        <v>42332</v>
      </c>
      <c r="B7880" s="512">
        <v>12</v>
      </c>
      <c r="H7880" s="504">
        <v>221.09399999999999</v>
      </c>
      <c r="O7880" s="511">
        <v>42697</v>
      </c>
      <c r="P7880" s="512">
        <v>12</v>
      </c>
      <c r="V7880" s="504">
        <v>211.79400000000001</v>
      </c>
      <c r="AC7880" s="511">
        <f t="shared" si="245"/>
        <v>43063.458333314273</v>
      </c>
      <c r="AD7880" s="512">
        <f t="shared" si="244"/>
        <v>12</v>
      </c>
      <c r="AJ7880" s="504">
        <v>192</v>
      </c>
    </row>
    <row r="7881" spans="1:36" x14ac:dyDescent="0.2">
      <c r="A7881" s="511">
        <v>42332</v>
      </c>
      <c r="B7881" s="512">
        <v>13</v>
      </c>
      <c r="H7881" s="504">
        <v>224.53200000000001</v>
      </c>
      <c r="O7881" s="511">
        <v>42697</v>
      </c>
      <c r="P7881" s="512">
        <v>13</v>
      </c>
      <c r="V7881" s="504">
        <v>210.583</v>
      </c>
      <c r="AC7881" s="511">
        <f t="shared" si="245"/>
        <v>43063.499999980937</v>
      </c>
      <c r="AD7881" s="512">
        <f t="shared" si="244"/>
        <v>13</v>
      </c>
      <c r="AJ7881" s="504">
        <v>190</v>
      </c>
    </row>
    <row r="7882" spans="1:36" x14ac:dyDescent="0.2">
      <c r="A7882" s="511">
        <v>42332</v>
      </c>
      <c r="B7882" s="512">
        <v>14</v>
      </c>
      <c r="H7882" s="504">
        <v>232.69300000000001</v>
      </c>
      <c r="O7882" s="511">
        <v>42697</v>
      </c>
      <c r="P7882" s="512">
        <v>14</v>
      </c>
      <c r="V7882" s="504">
        <v>207.86500000000001</v>
      </c>
      <c r="AC7882" s="511">
        <f t="shared" si="245"/>
        <v>43063.541666647601</v>
      </c>
      <c r="AD7882" s="512">
        <f t="shared" si="244"/>
        <v>14</v>
      </c>
      <c r="AJ7882" s="504">
        <v>188</v>
      </c>
    </row>
    <row r="7883" spans="1:36" x14ac:dyDescent="0.2">
      <c r="A7883" s="511">
        <v>42332</v>
      </c>
      <c r="B7883" s="512">
        <v>15</v>
      </c>
      <c r="H7883" s="504">
        <v>229.80600000000001</v>
      </c>
      <c r="O7883" s="511">
        <v>42697</v>
      </c>
      <c r="P7883" s="512">
        <v>15</v>
      </c>
      <c r="V7883" s="504">
        <v>207.053</v>
      </c>
      <c r="AC7883" s="511">
        <f t="shared" si="245"/>
        <v>43063.583333314265</v>
      </c>
      <c r="AD7883" s="512">
        <f t="shared" si="244"/>
        <v>15</v>
      </c>
      <c r="AJ7883" s="504">
        <v>187</v>
      </c>
    </row>
    <row r="7884" spans="1:36" x14ac:dyDescent="0.2">
      <c r="A7884" s="511">
        <v>42332</v>
      </c>
      <c r="B7884" s="512">
        <v>16</v>
      </c>
      <c r="H7884" s="504">
        <v>223.77699999999999</v>
      </c>
      <c r="O7884" s="511">
        <v>42697</v>
      </c>
      <c r="P7884" s="512">
        <v>16</v>
      </c>
      <c r="V7884" s="504">
        <v>210.762</v>
      </c>
      <c r="AC7884" s="511">
        <f t="shared" si="245"/>
        <v>43063.62499998093</v>
      </c>
      <c r="AD7884" s="512">
        <f t="shared" si="244"/>
        <v>16</v>
      </c>
      <c r="AJ7884" s="504">
        <v>189</v>
      </c>
    </row>
    <row r="7885" spans="1:36" x14ac:dyDescent="0.2">
      <c r="A7885" s="511">
        <v>42332</v>
      </c>
      <c r="B7885" s="512">
        <v>17</v>
      </c>
      <c r="H7885" s="504">
        <v>224.63399999999999</v>
      </c>
      <c r="O7885" s="511">
        <v>42697</v>
      </c>
      <c r="P7885" s="512">
        <v>17</v>
      </c>
      <c r="V7885" s="504">
        <v>218.345</v>
      </c>
      <c r="AC7885" s="511">
        <f t="shared" si="245"/>
        <v>43063.666666647594</v>
      </c>
      <c r="AD7885" s="512">
        <f t="shared" si="244"/>
        <v>17</v>
      </c>
      <c r="AJ7885" s="504">
        <v>193</v>
      </c>
    </row>
    <row r="7886" spans="1:36" x14ac:dyDescent="0.2">
      <c r="A7886" s="511">
        <v>42332</v>
      </c>
      <c r="B7886" s="512">
        <v>18</v>
      </c>
      <c r="H7886" s="504">
        <v>246.16800000000001</v>
      </c>
      <c r="O7886" s="511">
        <v>42697</v>
      </c>
      <c r="P7886" s="512">
        <v>18</v>
      </c>
      <c r="V7886" s="504">
        <v>238.024</v>
      </c>
      <c r="AC7886" s="511">
        <f t="shared" si="245"/>
        <v>43063.708333314258</v>
      </c>
      <c r="AD7886" s="512">
        <f t="shared" si="244"/>
        <v>18</v>
      </c>
      <c r="AJ7886" s="504">
        <v>208</v>
      </c>
    </row>
    <row r="7887" spans="1:36" x14ac:dyDescent="0.2">
      <c r="A7887" s="511">
        <v>42332</v>
      </c>
      <c r="B7887" s="512">
        <v>19</v>
      </c>
      <c r="H7887" s="504">
        <v>249.44</v>
      </c>
      <c r="O7887" s="511">
        <v>42697</v>
      </c>
      <c r="P7887" s="512">
        <v>19</v>
      </c>
      <c r="V7887" s="504">
        <v>237.791</v>
      </c>
      <c r="AC7887" s="511">
        <f t="shared" si="245"/>
        <v>43063.749999980922</v>
      </c>
      <c r="AD7887" s="512">
        <f t="shared" si="244"/>
        <v>19</v>
      </c>
      <c r="AJ7887" s="504">
        <v>225</v>
      </c>
    </row>
    <row r="7888" spans="1:36" x14ac:dyDescent="0.2">
      <c r="A7888" s="511">
        <v>42332</v>
      </c>
      <c r="B7888" s="512">
        <v>20</v>
      </c>
      <c r="H7888" s="504">
        <v>247.316</v>
      </c>
      <c r="O7888" s="511">
        <v>42697</v>
      </c>
      <c r="P7888" s="512">
        <v>20</v>
      </c>
      <c r="V7888" s="504">
        <v>234.511</v>
      </c>
      <c r="AC7888" s="511">
        <f t="shared" si="245"/>
        <v>43063.791666647587</v>
      </c>
      <c r="AD7888" s="512">
        <f t="shared" si="244"/>
        <v>20</v>
      </c>
      <c r="AJ7888" s="504">
        <v>225</v>
      </c>
    </row>
    <row r="7889" spans="1:36" x14ac:dyDescent="0.2">
      <c r="A7889" s="511">
        <v>42332</v>
      </c>
      <c r="B7889" s="512">
        <v>21</v>
      </c>
      <c r="H7889" s="504">
        <v>242.67699999999999</v>
      </c>
      <c r="O7889" s="511">
        <v>42697</v>
      </c>
      <c r="P7889" s="512">
        <v>21</v>
      </c>
      <c r="V7889" s="504">
        <v>231.68199999999999</v>
      </c>
      <c r="AC7889" s="511">
        <f t="shared" si="245"/>
        <v>43063.833333314251</v>
      </c>
      <c r="AD7889" s="512">
        <f t="shared" si="244"/>
        <v>21</v>
      </c>
      <c r="AJ7889" s="504">
        <v>219</v>
      </c>
    </row>
    <row r="7890" spans="1:36" x14ac:dyDescent="0.2">
      <c r="A7890" s="511">
        <v>42332</v>
      </c>
      <c r="B7890" s="512">
        <v>22</v>
      </c>
      <c r="H7890" s="504">
        <v>232.261</v>
      </c>
      <c r="O7890" s="511">
        <v>42697</v>
      </c>
      <c r="P7890" s="512">
        <v>22</v>
      </c>
      <c r="V7890" s="504">
        <v>223.69399999999999</v>
      </c>
      <c r="AC7890" s="511">
        <f t="shared" si="245"/>
        <v>43063.874999980915</v>
      </c>
      <c r="AD7890" s="512">
        <f t="shared" si="244"/>
        <v>22</v>
      </c>
      <c r="AJ7890" s="504">
        <v>212</v>
      </c>
    </row>
    <row r="7891" spans="1:36" x14ac:dyDescent="0.2">
      <c r="A7891" s="511">
        <v>42332</v>
      </c>
      <c r="B7891" s="512">
        <v>23</v>
      </c>
      <c r="H7891" s="504">
        <v>215.28299999999999</v>
      </c>
      <c r="O7891" s="511">
        <v>42697</v>
      </c>
      <c r="P7891" s="512">
        <v>23</v>
      </c>
      <c r="V7891" s="504">
        <v>209.458</v>
      </c>
      <c r="AC7891" s="511">
        <f t="shared" si="245"/>
        <v>43063.916666647579</v>
      </c>
      <c r="AD7891" s="512">
        <f t="shared" si="244"/>
        <v>23</v>
      </c>
      <c r="AJ7891" s="504">
        <v>202</v>
      </c>
    </row>
    <row r="7892" spans="1:36" x14ac:dyDescent="0.2">
      <c r="A7892" s="511">
        <v>42332</v>
      </c>
      <c r="B7892" s="512">
        <v>24</v>
      </c>
      <c r="H7892" s="504">
        <v>199.755</v>
      </c>
      <c r="O7892" s="511">
        <v>42697</v>
      </c>
      <c r="P7892" s="512">
        <v>24</v>
      </c>
      <c r="V7892" s="504">
        <v>194.774</v>
      </c>
      <c r="AC7892" s="511">
        <f t="shared" si="245"/>
        <v>43063.958333314244</v>
      </c>
      <c r="AD7892" s="512">
        <f t="shared" si="244"/>
        <v>24</v>
      </c>
      <c r="AJ7892" s="504">
        <v>191</v>
      </c>
    </row>
    <row r="7893" spans="1:36" x14ac:dyDescent="0.2">
      <c r="A7893" s="511">
        <v>42333</v>
      </c>
      <c r="B7893" s="512">
        <v>1</v>
      </c>
      <c r="H7893" s="504">
        <v>190.285</v>
      </c>
      <c r="O7893" s="511">
        <v>42698</v>
      </c>
      <c r="P7893" s="512">
        <v>1</v>
      </c>
      <c r="V7893" s="504">
        <v>186.22499999999999</v>
      </c>
      <c r="AC7893" s="511">
        <f t="shared" si="245"/>
        <v>43063.999999980908</v>
      </c>
      <c r="AD7893" s="512">
        <f t="shared" si="244"/>
        <v>1</v>
      </c>
      <c r="AJ7893" s="504">
        <v>184</v>
      </c>
    </row>
    <row r="7894" spans="1:36" x14ac:dyDescent="0.2">
      <c r="A7894" s="511">
        <v>42333</v>
      </c>
      <c r="B7894" s="512">
        <v>2</v>
      </c>
      <c r="H7894" s="504">
        <v>184.63499999999999</v>
      </c>
      <c r="O7894" s="511">
        <v>42698</v>
      </c>
      <c r="P7894" s="512">
        <v>2</v>
      </c>
      <c r="V7894" s="504">
        <v>178.59700000000001</v>
      </c>
      <c r="AC7894" s="511">
        <f t="shared" si="245"/>
        <v>43064.041666647572</v>
      </c>
      <c r="AD7894" s="512">
        <f t="shared" ref="AD7894:AD7957" si="246">B7894</f>
        <v>2</v>
      </c>
      <c r="AJ7894" s="504">
        <v>178</v>
      </c>
    </row>
    <row r="7895" spans="1:36" x14ac:dyDescent="0.2">
      <c r="A7895" s="511">
        <v>42333</v>
      </c>
      <c r="B7895" s="512">
        <v>3</v>
      </c>
      <c r="H7895" s="504">
        <v>181.238</v>
      </c>
      <c r="O7895" s="511">
        <v>42698</v>
      </c>
      <c r="P7895" s="512">
        <v>3</v>
      </c>
      <c r="V7895" s="504">
        <v>172.83799999999999</v>
      </c>
      <c r="AC7895" s="511">
        <f t="shared" ref="AC7895:AC7958" si="247">AC7894+1/24</f>
        <v>43064.083333314236</v>
      </c>
      <c r="AD7895" s="512">
        <f t="shared" si="246"/>
        <v>3</v>
      </c>
      <c r="AJ7895" s="504">
        <v>175</v>
      </c>
    </row>
    <row r="7896" spans="1:36" x14ac:dyDescent="0.2">
      <c r="A7896" s="511">
        <v>42333</v>
      </c>
      <c r="B7896" s="512">
        <v>4</v>
      </c>
      <c r="H7896" s="504">
        <v>181.76</v>
      </c>
      <c r="O7896" s="511">
        <v>42698</v>
      </c>
      <c r="P7896" s="512">
        <v>4</v>
      </c>
      <c r="V7896" s="504">
        <v>171.203</v>
      </c>
      <c r="AC7896" s="511">
        <f t="shared" si="247"/>
        <v>43064.124999980901</v>
      </c>
      <c r="AD7896" s="512">
        <f t="shared" si="246"/>
        <v>4</v>
      </c>
      <c r="AJ7896" s="504">
        <v>174</v>
      </c>
    </row>
    <row r="7897" spans="1:36" x14ac:dyDescent="0.2">
      <c r="A7897" s="511">
        <v>42333</v>
      </c>
      <c r="B7897" s="512">
        <v>5</v>
      </c>
      <c r="H7897" s="504">
        <v>188.285</v>
      </c>
      <c r="O7897" s="511">
        <v>42698</v>
      </c>
      <c r="P7897" s="512">
        <v>5</v>
      </c>
      <c r="V7897" s="504">
        <v>171.65100000000001</v>
      </c>
      <c r="AC7897" s="511">
        <f t="shared" si="247"/>
        <v>43064.166666647565</v>
      </c>
      <c r="AD7897" s="512">
        <f t="shared" si="246"/>
        <v>5</v>
      </c>
      <c r="AJ7897" s="504">
        <v>176</v>
      </c>
    </row>
    <row r="7898" spans="1:36" x14ac:dyDescent="0.2">
      <c r="A7898" s="511">
        <v>42333</v>
      </c>
      <c r="B7898" s="512">
        <v>6</v>
      </c>
      <c r="H7898" s="504">
        <v>200.41900000000001</v>
      </c>
      <c r="O7898" s="511">
        <v>42698</v>
      </c>
      <c r="P7898" s="512">
        <v>6</v>
      </c>
      <c r="V7898" s="504">
        <v>177.79900000000001</v>
      </c>
      <c r="AC7898" s="511">
        <f t="shared" si="247"/>
        <v>43064.208333314229</v>
      </c>
      <c r="AD7898" s="512">
        <f t="shared" si="246"/>
        <v>6</v>
      </c>
      <c r="AJ7898" s="504">
        <v>182</v>
      </c>
    </row>
    <row r="7899" spans="1:36" x14ac:dyDescent="0.2">
      <c r="A7899" s="511">
        <v>42333</v>
      </c>
      <c r="B7899" s="512">
        <v>7</v>
      </c>
      <c r="H7899" s="504">
        <v>218.39400000000001</v>
      </c>
      <c r="O7899" s="511">
        <v>42698</v>
      </c>
      <c r="P7899" s="512">
        <v>7</v>
      </c>
      <c r="V7899" s="504">
        <v>185.65</v>
      </c>
      <c r="AC7899" s="511">
        <f t="shared" si="247"/>
        <v>43064.249999980893</v>
      </c>
      <c r="AD7899" s="512">
        <f t="shared" si="246"/>
        <v>7</v>
      </c>
      <c r="AJ7899" s="504">
        <v>195</v>
      </c>
    </row>
    <row r="7900" spans="1:36" x14ac:dyDescent="0.2">
      <c r="A7900" s="511">
        <v>42333</v>
      </c>
      <c r="B7900" s="512">
        <v>8</v>
      </c>
      <c r="H7900" s="504">
        <v>224.93</v>
      </c>
      <c r="O7900" s="511">
        <v>42698</v>
      </c>
      <c r="P7900" s="512">
        <v>8</v>
      </c>
      <c r="V7900" s="504">
        <v>188.001</v>
      </c>
      <c r="AC7900" s="511">
        <f t="shared" si="247"/>
        <v>43064.291666647558</v>
      </c>
      <c r="AD7900" s="512">
        <f t="shared" si="246"/>
        <v>8</v>
      </c>
      <c r="AJ7900" s="504">
        <v>204</v>
      </c>
    </row>
    <row r="7901" spans="1:36" x14ac:dyDescent="0.2">
      <c r="A7901" s="511">
        <v>42333</v>
      </c>
      <c r="B7901" s="512">
        <v>9</v>
      </c>
      <c r="H7901" s="504">
        <v>221.09399999999999</v>
      </c>
      <c r="O7901" s="511">
        <v>42698</v>
      </c>
      <c r="P7901" s="512">
        <v>9</v>
      </c>
      <c r="V7901" s="504">
        <v>192.30099999999999</v>
      </c>
      <c r="AC7901" s="511">
        <f t="shared" si="247"/>
        <v>43064.333333314222</v>
      </c>
      <c r="AD7901" s="512">
        <f t="shared" si="246"/>
        <v>9</v>
      </c>
      <c r="AJ7901" s="504">
        <v>203</v>
      </c>
    </row>
    <row r="7902" spans="1:36" x14ac:dyDescent="0.2">
      <c r="A7902" s="511">
        <v>42333</v>
      </c>
      <c r="B7902" s="512">
        <v>10</v>
      </c>
      <c r="H7902" s="504">
        <v>219.19200000000001</v>
      </c>
      <c r="O7902" s="511">
        <v>42698</v>
      </c>
      <c r="P7902" s="512">
        <v>10</v>
      </c>
      <c r="V7902" s="504">
        <v>196.18100000000001</v>
      </c>
      <c r="AC7902" s="511">
        <f t="shared" si="247"/>
        <v>43064.374999980886</v>
      </c>
      <c r="AD7902" s="512">
        <f t="shared" si="246"/>
        <v>10</v>
      </c>
      <c r="AJ7902" s="504">
        <v>207</v>
      </c>
    </row>
    <row r="7903" spans="1:36" x14ac:dyDescent="0.2">
      <c r="A7903" s="511">
        <v>42333</v>
      </c>
      <c r="B7903" s="512">
        <v>11</v>
      </c>
      <c r="H7903" s="504">
        <v>217.53700000000001</v>
      </c>
      <c r="O7903" s="511">
        <v>42698</v>
      </c>
      <c r="P7903" s="512">
        <v>11</v>
      </c>
      <c r="V7903" s="504">
        <v>195.46</v>
      </c>
      <c r="AC7903" s="511">
        <f t="shared" si="247"/>
        <v>43064.41666664755</v>
      </c>
      <c r="AD7903" s="512">
        <f t="shared" si="246"/>
        <v>11</v>
      </c>
      <c r="AJ7903" s="504">
        <v>211</v>
      </c>
    </row>
    <row r="7904" spans="1:36" x14ac:dyDescent="0.2">
      <c r="A7904" s="511">
        <v>42333</v>
      </c>
      <c r="B7904" s="512">
        <v>12</v>
      </c>
      <c r="H7904" s="504">
        <v>214.124</v>
      </c>
      <c r="O7904" s="511">
        <v>42698</v>
      </c>
      <c r="P7904" s="512">
        <v>12</v>
      </c>
      <c r="V7904" s="504">
        <v>193.524</v>
      </c>
      <c r="AC7904" s="511">
        <f t="shared" si="247"/>
        <v>43064.458333314215</v>
      </c>
      <c r="AD7904" s="512">
        <f t="shared" si="246"/>
        <v>12</v>
      </c>
      <c r="AJ7904" s="504">
        <v>211</v>
      </c>
    </row>
    <row r="7905" spans="1:36" x14ac:dyDescent="0.2">
      <c r="A7905" s="511">
        <v>42333</v>
      </c>
      <c r="B7905" s="512">
        <v>13</v>
      </c>
      <c r="H7905" s="504">
        <v>213.59100000000001</v>
      </c>
      <c r="O7905" s="511">
        <v>42698</v>
      </c>
      <c r="P7905" s="512">
        <v>13</v>
      </c>
      <c r="V7905" s="504">
        <v>186.46600000000001</v>
      </c>
      <c r="AC7905" s="511">
        <f t="shared" si="247"/>
        <v>43064.499999980879</v>
      </c>
      <c r="AD7905" s="512">
        <f t="shared" si="246"/>
        <v>13</v>
      </c>
      <c r="AJ7905" s="504">
        <v>210</v>
      </c>
    </row>
    <row r="7906" spans="1:36" x14ac:dyDescent="0.2">
      <c r="A7906" s="511">
        <v>42333</v>
      </c>
      <c r="B7906" s="512">
        <v>14</v>
      </c>
      <c r="H7906" s="504">
        <v>219.16800000000001</v>
      </c>
      <c r="O7906" s="511">
        <v>42698</v>
      </c>
      <c r="P7906" s="512">
        <v>14</v>
      </c>
      <c r="V7906" s="504">
        <v>178.24600000000001</v>
      </c>
      <c r="AC7906" s="511">
        <f t="shared" si="247"/>
        <v>43064.541666647543</v>
      </c>
      <c r="AD7906" s="512">
        <f t="shared" si="246"/>
        <v>14</v>
      </c>
      <c r="AJ7906" s="504">
        <v>209</v>
      </c>
    </row>
    <row r="7907" spans="1:36" x14ac:dyDescent="0.2">
      <c r="A7907" s="511">
        <v>42333</v>
      </c>
      <c r="B7907" s="512">
        <v>15</v>
      </c>
      <c r="H7907" s="504">
        <v>217.749</v>
      </c>
      <c r="O7907" s="511">
        <v>42698</v>
      </c>
      <c r="P7907" s="512">
        <v>15</v>
      </c>
      <c r="V7907" s="504">
        <v>176.126</v>
      </c>
      <c r="AC7907" s="511">
        <f t="shared" si="247"/>
        <v>43064.583333314207</v>
      </c>
      <c r="AD7907" s="512">
        <f t="shared" si="246"/>
        <v>15</v>
      </c>
      <c r="AJ7907" s="504">
        <v>208</v>
      </c>
    </row>
    <row r="7908" spans="1:36" x14ac:dyDescent="0.2">
      <c r="A7908" s="511">
        <v>42333</v>
      </c>
      <c r="B7908" s="512">
        <v>16</v>
      </c>
      <c r="H7908" s="504">
        <v>217.779</v>
      </c>
      <c r="O7908" s="511">
        <v>42698</v>
      </c>
      <c r="P7908" s="512">
        <v>16</v>
      </c>
      <c r="V7908" s="504">
        <v>176.48699999999999</v>
      </c>
      <c r="AC7908" s="511">
        <f t="shared" si="247"/>
        <v>43064.624999980872</v>
      </c>
      <c r="AD7908" s="512">
        <f t="shared" si="246"/>
        <v>16</v>
      </c>
      <c r="AJ7908" s="504">
        <v>208</v>
      </c>
    </row>
    <row r="7909" spans="1:36" x14ac:dyDescent="0.2">
      <c r="A7909" s="511">
        <v>42333</v>
      </c>
      <c r="B7909" s="512">
        <v>17</v>
      </c>
      <c r="H7909" s="504">
        <v>225.76599999999999</v>
      </c>
      <c r="O7909" s="511">
        <v>42698</v>
      </c>
      <c r="P7909" s="512">
        <v>17</v>
      </c>
      <c r="V7909" s="504">
        <v>180.928</v>
      </c>
      <c r="AC7909" s="511">
        <f t="shared" si="247"/>
        <v>43064.666666647536</v>
      </c>
      <c r="AD7909" s="512">
        <f t="shared" si="246"/>
        <v>17</v>
      </c>
      <c r="AJ7909" s="504">
        <v>213</v>
      </c>
    </row>
    <row r="7910" spans="1:36" x14ac:dyDescent="0.2">
      <c r="A7910" s="511">
        <v>42333</v>
      </c>
      <c r="B7910" s="512">
        <v>18</v>
      </c>
      <c r="H7910" s="504">
        <v>244.10900000000001</v>
      </c>
      <c r="O7910" s="511">
        <v>42698</v>
      </c>
      <c r="P7910" s="512">
        <v>18</v>
      </c>
      <c r="V7910" s="504">
        <v>194.34100000000001</v>
      </c>
      <c r="AC7910" s="511">
        <f t="shared" si="247"/>
        <v>43064.7083333142</v>
      </c>
      <c r="AD7910" s="512">
        <f t="shared" si="246"/>
        <v>18</v>
      </c>
      <c r="AJ7910" s="504">
        <v>233</v>
      </c>
    </row>
    <row r="7911" spans="1:36" x14ac:dyDescent="0.2">
      <c r="A7911" s="511">
        <v>42333</v>
      </c>
      <c r="B7911" s="512">
        <v>19</v>
      </c>
      <c r="H7911" s="504">
        <v>245.76400000000001</v>
      </c>
      <c r="O7911" s="511">
        <v>42698</v>
      </c>
      <c r="P7911" s="512">
        <v>19</v>
      </c>
      <c r="V7911" s="504">
        <v>191.93199999999999</v>
      </c>
      <c r="AC7911" s="511">
        <f t="shared" si="247"/>
        <v>43064.749999980864</v>
      </c>
      <c r="AD7911" s="512">
        <f t="shared" si="246"/>
        <v>19</v>
      </c>
      <c r="AJ7911" s="504">
        <v>249</v>
      </c>
    </row>
    <row r="7912" spans="1:36" x14ac:dyDescent="0.2">
      <c r="A7912" s="511">
        <v>42333</v>
      </c>
      <c r="B7912" s="512">
        <v>20</v>
      </c>
      <c r="H7912" s="504">
        <v>243.96799999999999</v>
      </c>
      <c r="O7912" s="511">
        <v>42698</v>
      </c>
      <c r="P7912" s="512">
        <v>20</v>
      </c>
      <c r="V7912" s="504">
        <v>190.55600000000001</v>
      </c>
      <c r="AC7912" s="511">
        <f t="shared" si="247"/>
        <v>43064.791666647528</v>
      </c>
      <c r="AD7912" s="512">
        <f t="shared" si="246"/>
        <v>20</v>
      </c>
      <c r="AJ7912" s="504">
        <v>247</v>
      </c>
    </row>
    <row r="7913" spans="1:36" x14ac:dyDescent="0.2">
      <c r="A7913" s="511">
        <v>42333</v>
      </c>
      <c r="B7913" s="512">
        <v>21</v>
      </c>
      <c r="H7913" s="504">
        <v>240.971</v>
      </c>
      <c r="O7913" s="511">
        <v>42698</v>
      </c>
      <c r="P7913" s="512">
        <v>21</v>
      </c>
      <c r="V7913" s="504">
        <v>189.81700000000001</v>
      </c>
      <c r="AC7913" s="511">
        <f t="shared" si="247"/>
        <v>43064.833333314193</v>
      </c>
      <c r="AD7913" s="512">
        <f t="shared" si="246"/>
        <v>21</v>
      </c>
      <c r="AJ7913" s="504">
        <v>241</v>
      </c>
    </row>
    <row r="7914" spans="1:36" x14ac:dyDescent="0.2">
      <c r="A7914" s="511">
        <v>42333</v>
      </c>
      <c r="B7914" s="512">
        <v>22</v>
      </c>
      <c r="H7914" s="504">
        <v>233.893</v>
      </c>
      <c r="O7914" s="511">
        <v>42698</v>
      </c>
      <c r="P7914" s="512">
        <v>22</v>
      </c>
      <c r="V7914" s="504">
        <v>187.178</v>
      </c>
      <c r="AC7914" s="511">
        <f t="shared" si="247"/>
        <v>43064.874999980857</v>
      </c>
      <c r="AD7914" s="512">
        <f t="shared" si="246"/>
        <v>22</v>
      </c>
      <c r="AJ7914" s="504">
        <v>230</v>
      </c>
    </row>
    <row r="7915" spans="1:36" x14ac:dyDescent="0.2">
      <c r="A7915" s="511">
        <v>42333</v>
      </c>
      <c r="B7915" s="512">
        <v>23</v>
      </c>
      <c r="H7915" s="504">
        <v>220.12700000000001</v>
      </c>
      <c r="O7915" s="511">
        <v>42698</v>
      </c>
      <c r="P7915" s="512">
        <v>23</v>
      </c>
      <c r="V7915" s="504">
        <v>180.922</v>
      </c>
      <c r="AC7915" s="511">
        <f t="shared" si="247"/>
        <v>43064.916666647521</v>
      </c>
      <c r="AD7915" s="512">
        <f t="shared" si="246"/>
        <v>23</v>
      </c>
      <c r="AJ7915" s="504">
        <v>213</v>
      </c>
    </row>
    <row r="7916" spans="1:36" x14ac:dyDescent="0.2">
      <c r="A7916" s="511">
        <v>42333</v>
      </c>
      <c r="B7916" s="512">
        <v>24</v>
      </c>
      <c r="H7916" s="504">
        <v>204.93899999999999</v>
      </c>
      <c r="O7916" s="511">
        <v>42698</v>
      </c>
      <c r="P7916" s="512">
        <v>24</v>
      </c>
      <c r="V7916" s="504">
        <v>173.93299999999999</v>
      </c>
      <c r="AC7916" s="511">
        <f t="shared" si="247"/>
        <v>43064.958333314185</v>
      </c>
      <c r="AD7916" s="512">
        <f t="shared" si="246"/>
        <v>24</v>
      </c>
      <c r="AJ7916" s="504">
        <v>198</v>
      </c>
    </row>
    <row r="7917" spans="1:36" x14ac:dyDescent="0.2">
      <c r="A7917" s="511">
        <v>42334</v>
      </c>
      <c r="B7917" s="512">
        <v>1</v>
      </c>
      <c r="H7917" s="504">
        <v>194.09800000000001</v>
      </c>
      <c r="O7917" s="511">
        <v>42699</v>
      </c>
      <c r="P7917" s="512">
        <v>1</v>
      </c>
      <c r="V7917" s="504">
        <v>169.239</v>
      </c>
      <c r="AC7917" s="511">
        <f t="shared" si="247"/>
        <v>43064.99999998085</v>
      </c>
      <c r="AD7917" s="512">
        <f t="shared" si="246"/>
        <v>1</v>
      </c>
      <c r="AJ7917" s="504">
        <v>184</v>
      </c>
    </row>
    <row r="7918" spans="1:36" x14ac:dyDescent="0.2">
      <c r="A7918" s="511">
        <v>42334</v>
      </c>
      <c r="B7918" s="512">
        <v>2</v>
      </c>
      <c r="H7918" s="504">
        <v>187.63200000000001</v>
      </c>
      <c r="O7918" s="511">
        <v>42699</v>
      </c>
      <c r="P7918" s="512">
        <v>2</v>
      </c>
      <c r="V7918" s="504">
        <v>165.798</v>
      </c>
      <c r="AC7918" s="511">
        <f t="shared" si="247"/>
        <v>43065.041666647514</v>
      </c>
      <c r="AD7918" s="512">
        <f t="shared" si="246"/>
        <v>2</v>
      </c>
      <c r="AJ7918" s="504">
        <v>178</v>
      </c>
    </row>
    <row r="7919" spans="1:36" x14ac:dyDescent="0.2">
      <c r="A7919" s="511">
        <v>42334</v>
      </c>
      <c r="B7919" s="512">
        <v>3</v>
      </c>
      <c r="H7919" s="504">
        <v>183.76</v>
      </c>
      <c r="O7919" s="511">
        <v>42699</v>
      </c>
      <c r="P7919" s="512">
        <v>3</v>
      </c>
      <c r="V7919" s="504">
        <v>163.30699999999999</v>
      </c>
      <c r="AC7919" s="511">
        <f t="shared" si="247"/>
        <v>43065.083333314178</v>
      </c>
      <c r="AD7919" s="512">
        <f t="shared" si="246"/>
        <v>3</v>
      </c>
      <c r="AJ7919" s="504">
        <v>175</v>
      </c>
    </row>
    <row r="7920" spans="1:36" x14ac:dyDescent="0.2">
      <c r="A7920" s="511">
        <v>42334</v>
      </c>
      <c r="B7920" s="512">
        <v>4</v>
      </c>
      <c r="H7920" s="504">
        <v>182.643</v>
      </c>
      <c r="O7920" s="511">
        <v>42699</v>
      </c>
      <c r="P7920" s="512">
        <v>4</v>
      </c>
      <c r="V7920" s="504">
        <v>164.20599999999999</v>
      </c>
      <c r="AC7920" s="511">
        <f t="shared" si="247"/>
        <v>43065.124999980842</v>
      </c>
      <c r="AD7920" s="512">
        <f t="shared" si="246"/>
        <v>4</v>
      </c>
      <c r="AJ7920" s="504">
        <v>174</v>
      </c>
    </row>
    <row r="7921" spans="1:36" x14ac:dyDescent="0.2">
      <c r="A7921" s="511">
        <v>42334</v>
      </c>
      <c r="B7921" s="512">
        <v>5</v>
      </c>
      <c r="H7921" s="504">
        <v>185.29400000000001</v>
      </c>
      <c r="O7921" s="511">
        <v>42699</v>
      </c>
      <c r="P7921" s="512">
        <v>5</v>
      </c>
      <c r="V7921" s="504">
        <v>168.57400000000001</v>
      </c>
      <c r="AC7921" s="511">
        <f t="shared" si="247"/>
        <v>43065.166666647507</v>
      </c>
      <c r="AD7921" s="512">
        <f t="shared" si="246"/>
        <v>5</v>
      </c>
      <c r="AJ7921" s="504">
        <v>176</v>
      </c>
    </row>
    <row r="7922" spans="1:36" x14ac:dyDescent="0.2">
      <c r="A7922" s="511">
        <v>42334</v>
      </c>
      <c r="B7922" s="512">
        <v>6</v>
      </c>
      <c r="H7922" s="504">
        <v>190.988</v>
      </c>
      <c r="O7922" s="511">
        <v>42699</v>
      </c>
      <c r="P7922" s="512">
        <v>6</v>
      </c>
      <c r="V7922" s="504">
        <v>175.40100000000001</v>
      </c>
      <c r="AC7922" s="511">
        <f t="shared" si="247"/>
        <v>43065.208333314171</v>
      </c>
      <c r="AD7922" s="512">
        <f t="shared" si="246"/>
        <v>6</v>
      </c>
      <c r="AJ7922" s="504">
        <v>182</v>
      </c>
    </row>
    <row r="7923" spans="1:36" x14ac:dyDescent="0.2">
      <c r="A7923" s="511">
        <v>42334</v>
      </c>
      <c r="B7923" s="512">
        <v>7</v>
      </c>
      <c r="H7923" s="504">
        <v>196.98599999999999</v>
      </c>
      <c r="O7923" s="511">
        <v>42699</v>
      </c>
      <c r="P7923" s="512">
        <v>7</v>
      </c>
      <c r="V7923" s="504">
        <v>184.89699999999999</v>
      </c>
      <c r="AC7923" s="511">
        <f t="shared" si="247"/>
        <v>43065.249999980835</v>
      </c>
      <c r="AD7923" s="512">
        <f t="shared" si="246"/>
        <v>7</v>
      </c>
      <c r="AJ7923" s="504">
        <v>194</v>
      </c>
    </row>
    <row r="7924" spans="1:36" x14ac:dyDescent="0.2">
      <c r="A7924" s="511">
        <v>42334</v>
      </c>
      <c r="B7924" s="512">
        <v>8</v>
      </c>
      <c r="H7924" s="504">
        <v>200.327</v>
      </c>
      <c r="O7924" s="511">
        <v>42699</v>
      </c>
      <c r="P7924" s="512">
        <v>8</v>
      </c>
      <c r="V7924" s="504">
        <v>184.22399999999999</v>
      </c>
      <c r="AC7924" s="511">
        <f t="shared" si="247"/>
        <v>43065.291666647499</v>
      </c>
      <c r="AD7924" s="512">
        <f t="shared" si="246"/>
        <v>8</v>
      </c>
      <c r="AJ7924" s="504">
        <v>202</v>
      </c>
    </row>
    <row r="7925" spans="1:36" x14ac:dyDescent="0.2">
      <c r="A7925" s="511">
        <v>42334</v>
      </c>
      <c r="B7925" s="512">
        <v>9</v>
      </c>
      <c r="H7925" s="504">
        <v>205.07900000000001</v>
      </c>
      <c r="O7925" s="511">
        <v>42699</v>
      </c>
      <c r="P7925" s="512">
        <v>9</v>
      </c>
      <c r="V7925" s="504">
        <v>184.66900000000001</v>
      </c>
      <c r="AC7925" s="511">
        <f t="shared" si="247"/>
        <v>43065.333333314164</v>
      </c>
      <c r="AD7925" s="512">
        <f t="shared" si="246"/>
        <v>9</v>
      </c>
      <c r="AJ7925" s="504">
        <v>202</v>
      </c>
    </row>
    <row r="7926" spans="1:36" x14ac:dyDescent="0.2">
      <c r="A7926" s="511">
        <v>42334</v>
      </c>
      <c r="B7926" s="512">
        <v>10</v>
      </c>
      <c r="H7926" s="504">
        <v>206.398</v>
      </c>
      <c r="O7926" s="511">
        <v>42699</v>
      </c>
      <c r="P7926" s="512">
        <v>10</v>
      </c>
      <c r="V7926" s="504">
        <v>184.96899999999999</v>
      </c>
      <c r="AC7926" s="511">
        <f t="shared" si="247"/>
        <v>43065.374999980828</v>
      </c>
      <c r="AD7926" s="512">
        <f t="shared" si="246"/>
        <v>10</v>
      </c>
      <c r="AJ7926" s="504">
        <v>204</v>
      </c>
    </row>
    <row r="7927" spans="1:36" x14ac:dyDescent="0.2">
      <c r="A7927" s="511">
        <v>42334</v>
      </c>
      <c r="B7927" s="512">
        <v>11</v>
      </c>
      <c r="H7927" s="504">
        <v>205.13200000000001</v>
      </c>
      <c r="O7927" s="511">
        <v>42699</v>
      </c>
      <c r="P7927" s="512">
        <v>11</v>
      </c>
      <c r="V7927" s="504">
        <v>186.30699999999999</v>
      </c>
      <c r="AC7927" s="511">
        <f t="shared" si="247"/>
        <v>43065.416666647492</v>
      </c>
      <c r="AD7927" s="512">
        <f t="shared" si="246"/>
        <v>11</v>
      </c>
      <c r="AJ7927" s="504">
        <v>206</v>
      </c>
    </row>
    <row r="7928" spans="1:36" x14ac:dyDescent="0.2">
      <c r="A7928" s="511">
        <v>42334</v>
      </c>
      <c r="B7928" s="512">
        <v>12</v>
      </c>
      <c r="H7928" s="504">
        <v>200.96899999999999</v>
      </c>
      <c r="O7928" s="511">
        <v>42699</v>
      </c>
      <c r="P7928" s="512">
        <v>12</v>
      </c>
      <c r="V7928" s="504">
        <v>186.34899999999999</v>
      </c>
      <c r="AC7928" s="511">
        <f t="shared" si="247"/>
        <v>43065.458333314156</v>
      </c>
      <c r="AD7928" s="512">
        <f t="shared" si="246"/>
        <v>12</v>
      </c>
      <c r="AJ7928" s="504">
        <v>206</v>
      </c>
    </row>
    <row r="7929" spans="1:36" x14ac:dyDescent="0.2">
      <c r="A7929" s="511">
        <v>42334</v>
      </c>
      <c r="B7929" s="512">
        <v>13</v>
      </c>
      <c r="H7929" s="504">
        <v>193.97900000000001</v>
      </c>
      <c r="O7929" s="511">
        <v>42699</v>
      </c>
      <c r="P7929" s="512">
        <v>13</v>
      </c>
      <c r="V7929" s="504">
        <v>187.33</v>
      </c>
      <c r="AC7929" s="511">
        <f t="shared" si="247"/>
        <v>43065.499999980821</v>
      </c>
      <c r="AD7929" s="512">
        <f t="shared" si="246"/>
        <v>13</v>
      </c>
      <c r="AJ7929" s="504">
        <v>205</v>
      </c>
    </row>
    <row r="7930" spans="1:36" x14ac:dyDescent="0.2">
      <c r="A7930" s="511">
        <v>42334</v>
      </c>
      <c r="B7930" s="512">
        <v>14</v>
      </c>
      <c r="H7930" s="504">
        <v>186.47200000000001</v>
      </c>
      <c r="O7930" s="511">
        <v>42699</v>
      </c>
      <c r="P7930" s="512">
        <v>14</v>
      </c>
      <c r="V7930" s="504">
        <v>186.392</v>
      </c>
      <c r="AC7930" s="511">
        <f t="shared" si="247"/>
        <v>43065.541666647485</v>
      </c>
      <c r="AD7930" s="512">
        <f t="shared" si="246"/>
        <v>14</v>
      </c>
      <c r="AJ7930" s="504">
        <v>205</v>
      </c>
    </row>
    <row r="7931" spans="1:36" x14ac:dyDescent="0.2">
      <c r="A7931" s="511">
        <v>42334</v>
      </c>
      <c r="B7931" s="512">
        <v>15</v>
      </c>
      <c r="H7931" s="504">
        <v>182.887</v>
      </c>
      <c r="O7931" s="511">
        <v>42699</v>
      </c>
      <c r="P7931" s="512">
        <v>15</v>
      </c>
      <c r="V7931" s="504">
        <v>187.751</v>
      </c>
      <c r="AC7931" s="511">
        <f t="shared" si="247"/>
        <v>43065.583333314149</v>
      </c>
      <c r="AD7931" s="512">
        <f t="shared" si="246"/>
        <v>15</v>
      </c>
      <c r="AJ7931" s="504">
        <v>204</v>
      </c>
    </row>
    <row r="7932" spans="1:36" x14ac:dyDescent="0.2">
      <c r="A7932" s="511">
        <v>42334</v>
      </c>
      <c r="B7932" s="512">
        <v>16</v>
      </c>
      <c r="H7932" s="504">
        <v>182.75200000000001</v>
      </c>
      <c r="O7932" s="511">
        <v>42699</v>
      </c>
      <c r="P7932" s="512">
        <v>16</v>
      </c>
      <c r="V7932" s="504">
        <v>189.47300000000001</v>
      </c>
      <c r="AC7932" s="511">
        <f t="shared" si="247"/>
        <v>43065.624999980813</v>
      </c>
      <c r="AD7932" s="512">
        <f t="shared" si="246"/>
        <v>16</v>
      </c>
      <c r="AJ7932" s="504">
        <v>204</v>
      </c>
    </row>
    <row r="7933" spans="1:36" x14ac:dyDescent="0.2">
      <c r="A7933" s="511">
        <v>42334</v>
      </c>
      <c r="B7933" s="512">
        <v>17</v>
      </c>
      <c r="H7933" s="504">
        <v>186.87100000000001</v>
      </c>
      <c r="O7933" s="511">
        <v>42699</v>
      </c>
      <c r="P7933" s="512">
        <v>17</v>
      </c>
      <c r="V7933" s="504">
        <v>199.4</v>
      </c>
      <c r="AC7933" s="511">
        <f t="shared" si="247"/>
        <v>43065.666666647478</v>
      </c>
      <c r="AD7933" s="512">
        <f t="shared" si="246"/>
        <v>17</v>
      </c>
      <c r="AJ7933" s="504">
        <v>209</v>
      </c>
    </row>
    <row r="7934" spans="1:36" x14ac:dyDescent="0.2">
      <c r="A7934" s="511">
        <v>42334</v>
      </c>
      <c r="B7934" s="512">
        <v>18</v>
      </c>
      <c r="H7934" s="504">
        <v>201.11099999999999</v>
      </c>
      <c r="O7934" s="511">
        <v>42699</v>
      </c>
      <c r="P7934" s="512">
        <v>18</v>
      </c>
      <c r="V7934" s="504">
        <v>218.25200000000001</v>
      </c>
      <c r="AC7934" s="511">
        <f t="shared" si="247"/>
        <v>43065.708333314142</v>
      </c>
      <c r="AD7934" s="512">
        <f t="shared" si="246"/>
        <v>18</v>
      </c>
      <c r="AJ7934" s="504">
        <v>231</v>
      </c>
    </row>
    <row r="7935" spans="1:36" x14ac:dyDescent="0.2">
      <c r="A7935" s="511">
        <v>42334</v>
      </c>
      <c r="B7935" s="512">
        <v>19</v>
      </c>
      <c r="H7935" s="504">
        <v>201.94800000000001</v>
      </c>
      <c r="O7935" s="511">
        <v>42699</v>
      </c>
      <c r="P7935" s="512">
        <v>19</v>
      </c>
      <c r="V7935" s="504">
        <v>218.375</v>
      </c>
      <c r="AC7935" s="511">
        <f t="shared" si="247"/>
        <v>43065.749999980806</v>
      </c>
      <c r="AD7935" s="512">
        <f t="shared" si="246"/>
        <v>19</v>
      </c>
      <c r="AJ7935" s="504">
        <v>252</v>
      </c>
    </row>
    <row r="7936" spans="1:36" x14ac:dyDescent="0.2">
      <c r="A7936" s="511">
        <v>42334</v>
      </c>
      <c r="B7936" s="512">
        <v>20</v>
      </c>
      <c r="H7936" s="504">
        <v>200.327</v>
      </c>
      <c r="O7936" s="511">
        <v>42699</v>
      </c>
      <c r="P7936" s="512">
        <v>20</v>
      </c>
      <c r="V7936" s="504">
        <v>215.643</v>
      </c>
      <c r="AC7936" s="511">
        <f t="shared" si="247"/>
        <v>43065.79166664747</v>
      </c>
      <c r="AD7936" s="512">
        <f t="shared" si="246"/>
        <v>20</v>
      </c>
      <c r="AJ7936" s="504">
        <v>252</v>
      </c>
    </row>
    <row r="7937" spans="1:36" x14ac:dyDescent="0.2">
      <c r="A7937" s="511">
        <v>42334</v>
      </c>
      <c r="B7937" s="512">
        <v>21</v>
      </c>
      <c r="H7937" s="504">
        <v>200.03200000000001</v>
      </c>
      <c r="O7937" s="511">
        <v>42699</v>
      </c>
      <c r="P7937" s="512">
        <v>21</v>
      </c>
      <c r="V7937" s="504">
        <v>213.36699999999999</v>
      </c>
      <c r="AC7937" s="511">
        <f t="shared" si="247"/>
        <v>43065.833333314135</v>
      </c>
      <c r="AD7937" s="512">
        <f t="shared" si="246"/>
        <v>21</v>
      </c>
      <c r="AJ7937" s="504">
        <v>248</v>
      </c>
    </row>
    <row r="7938" spans="1:36" x14ac:dyDescent="0.2">
      <c r="A7938" s="511">
        <v>42334</v>
      </c>
      <c r="B7938" s="512">
        <v>22</v>
      </c>
      <c r="H7938" s="504">
        <v>199.303</v>
      </c>
      <c r="O7938" s="511">
        <v>42699</v>
      </c>
      <c r="P7938" s="512">
        <v>22</v>
      </c>
      <c r="V7938" s="504">
        <v>207.46700000000001</v>
      </c>
      <c r="AC7938" s="511">
        <f t="shared" si="247"/>
        <v>43065.874999980799</v>
      </c>
      <c r="AD7938" s="512">
        <f t="shared" si="246"/>
        <v>22</v>
      </c>
      <c r="AJ7938" s="504">
        <v>237</v>
      </c>
    </row>
    <row r="7939" spans="1:36" x14ac:dyDescent="0.2">
      <c r="A7939" s="511">
        <v>42334</v>
      </c>
      <c r="B7939" s="512">
        <v>23</v>
      </c>
      <c r="H7939" s="504">
        <v>194.066</v>
      </c>
      <c r="O7939" s="511">
        <v>42699</v>
      </c>
      <c r="P7939" s="512">
        <v>23</v>
      </c>
      <c r="V7939" s="504">
        <v>196.69</v>
      </c>
      <c r="AC7939" s="511">
        <f t="shared" si="247"/>
        <v>43065.916666647463</v>
      </c>
      <c r="AD7939" s="512">
        <f t="shared" si="246"/>
        <v>23</v>
      </c>
      <c r="AJ7939" s="504">
        <v>215</v>
      </c>
    </row>
    <row r="7940" spans="1:36" x14ac:dyDescent="0.2">
      <c r="A7940" s="511">
        <v>42334</v>
      </c>
      <c r="B7940" s="512">
        <v>24</v>
      </c>
      <c r="H7940" s="504">
        <v>187.08699999999999</v>
      </c>
      <c r="O7940" s="511">
        <v>42699</v>
      </c>
      <c r="P7940" s="512">
        <v>24</v>
      </c>
      <c r="V7940" s="504">
        <v>185.08199999999999</v>
      </c>
      <c r="AC7940" s="511">
        <f t="shared" si="247"/>
        <v>43065.958333314127</v>
      </c>
      <c r="AD7940" s="512">
        <f t="shared" si="246"/>
        <v>24</v>
      </c>
      <c r="AJ7940" s="504">
        <v>197</v>
      </c>
    </row>
    <row r="7941" spans="1:36" x14ac:dyDescent="0.2">
      <c r="A7941" s="511">
        <v>42335</v>
      </c>
      <c r="B7941" s="512">
        <v>1</v>
      </c>
      <c r="H7941" s="504">
        <v>181.76499999999999</v>
      </c>
      <c r="O7941" s="511">
        <v>42700</v>
      </c>
      <c r="P7941" s="512">
        <v>1</v>
      </c>
      <c r="V7941" s="504">
        <v>176.44</v>
      </c>
      <c r="AC7941" s="511">
        <f t="shared" si="247"/>
        <v>43065.999999980791</v>
      </c>
      <c r="AD7941" s="512">
        <f t="shared" si="246"/>
        <v>1</v>
      </c>
      <c r="AJ7941" s="504">
        <v>184</v>
      </c>
    </row>
    <row r="7942" spans="1:36" x14ac:dyDescent="0.2">
      <c r="A7942" s="511">
        <v>42335</v>
      </c>
      <c r="B7942" s="512">
        <v>2</v>
      </c>
      <c r="H7942" s="504">
        <v>177.982</v>
      </c>
      <c r="O7942" s="511">
        <v>42700</v>
      </c>
      <c r="P7942" s="512">
        <v>2</v>
      </c>
      <c r="V7942" s="504">
        <v>170.62899999999999</v>
      </c>
      <c r="AC7942" s="511">
        <f t="shared" si="247"/>
        <v>43066.041666647456</v>
      </c>
      <c r="AD7942" s="512">
        <f t="shared" si="246"/>
        <v>2</v>
      </c>
      <c r="AJ7942" s="504">
        <v>179</v>
      </c>
    </row>
    <row r="7943" spans="1:36" x14ac:dyDescent="0.2">
      <c r="A7943" s="511">
        <v>42335</v>
      </c>
      <c r="B7943" s="512">
        <v>3</v>
      </c>
      <c r="H7943" s="504">
        <v>175.517</v>
      </c>
      <c r="O7943" s="511">
        <v>42700</v>
      </c>
      <c r="P7943" s="512">
        <v>3</v>
      </c>
      <c r="V7943" s="504">
        <v>167.50200000000001</v>
      </c>
      <c r="AC7943" s="511">
        <f t="shared" si="247"/>
        <v>43066.08333331412</v>
      </c>
      <c r="AD7943" s="512">
        <f t="shared" si="246"/>
        <v>3</v>
      </c>
      <c r="AJ7943" s="504">
        <v>176</v>
      </c>
    </row>
    <row r="7944" spans="1:36" x14ac:dyDescent="0.2">
      <c r="A7944" s="511">
        <v>42335</v>
      </c>
      <c r="B7944" s="512">
        <v>4</v>
      </c>
      <c r="H7944" s="504">
        <v>174.81299999999999</v>
      </c>
      <c r="O7944" s="511">
        <v>42700</v>
      </c>
      <c r="P7944" s="512">
        <v>4</v>
      </c>
      <c r="V7944" s="504">
        <v>165.89400000000001</v>
      </c>
      <c r="AC7944" s="511">
        <f t="shared" si="247"/>
        <v>43066.124999980784</v>
      </c>
      <c r="AD7944" s="512">
        <f t="shared" si="246"/>
        <v>4</v>
      </c>
      <c r="AJ7944" s="504">
        <v>175</v>
      </c>
    </row>
    <row r="7945" spans="1:36" x14ac:dyDescent="0.2">
      <c r="A7945" s="511">
        <v>42335</v>
      </c>
      <c r="B7945" s="512">
        <v>5</v>
      </c>
      <c r="H7945" s="504">
        <v>178.52600000000001</v>
      </c>
      <c r="O7945" s="511">
        <v>42700</v>
      </c>
      <c r="P7945" s="512">
        <v>5</v>
      </c>
      <c r="V7945" s="504">
        <v>167.08099999999999</v>
      </c>
      <c r="AC7945" s="511">
        <f t="shared" si="247"/>
        <v>43066.166666647448</v>
      </c>
      <c r="AD7945" s="512">
        <f t="shared" si="246"/>
        <v>5</v>
      </c>
      <c r="AJ7945" s="504">
        <v>178</v>
      </c>
    </row>
    <row r="7946" spans="1:36" x14ac:dyDescent="0.2">
      <c r="A7946" s="511">
        <v>42335</v>
      </c>
      <c r="B7946" s="512">
        <v>6</v>
      </c>
      <c r="H7946" s="504">
        <v>185.78100000000001</v>
      </c>
      <c r="O7946" s="511">
        <v>42700</v>
      </c>
      <c r="P7946" s="512">
        <v>6</v>
      </c>
      <c r="V7946" s="504">
        <v>173.19</v>
      </c>
      <c r="AC7946" s="511">
        <f t="shared" si="247"/>
        <v>43066.208333314113</v>
      </c>
      <c r="AD7946" s="512">
        <f t="shared" si="246"/>
        <v>6</v>
      </c>
      <c r="AJ7946" s="504">
        <v>186</v>
      </c>
    </row>
    <row r="7947" spans="1:36" x14ac:dyDescent="0.2">
      <c r="A7947" s="511">
        <v>42335</v>
      </c>
      <c r="B7947" s="512">
        <v>7</v>
      </c>
      <c r="H7947" s="504">
        <v>194.91900000000001</v>
      </c>
      <c r="O7947" s="511">
        <v>42700</v>
      </c>
      <c r="P7947" s="512">
        <v>7</v>
      </c>
      <c r="V7947" s="504">
        <v>179.50700000000001</v>
      </c>
      <c r="AC7947" s="511">
        <f t="shared" si="247"/>
        <v>43066.249999980777</v>
      </c>
      <c r="AD7947" s="512">
        <f t="shared" si="246"/>
        <v>7</v>
      </c>
      <c r="AJ7947" s="504">
        <v>201</v>
      </c>
    </row>
    <row r="7948" spans="1:36" x14ac:dyDescent="0.2">
      <c r="A7948" s="511">
        <v>42335</v>
      </c>
      <c r="B7948" s="512">
        <v>8</v>
      </c>
      <c r="H7948" s="504">
        <v>196.005</v>
      </c>
      <c r="O7948" s="511">
        <v>42700</v>
      </c>
      <c r="P7948" s="512">
        <v>8</v>
      </c>
      <c r="V7948" s="504">
        <v>180.982</v>
      </c>
      <c r="AC7948" s="511">
        <f t="shared" si="247"/>
        <v>43066.291666647441</v>
      </c>
      <c r="AD7948" s="512">
        <f t="shared" si="246"/>
        <v>8</v>
      </c>
      <c r="AJ7948" s="504">
        <v>218</v>
      </c>
    </row>
    <row r="7949" spans="1:36" x14ac:dyDescent="0.2">
      <c r="A7949" s="511">
        <v>42335</v>
      </c>
      <c r="B7949" s="512">
        <v>9</v>
      </c>
      <c r="H7949" s="504">
        <v>198.387</v>
      </c>
      <c r="O7949" s="511">
        <v>42700</v>
      </c>
      <c r="P7949" s="512">
        <v>9</v>
      </c>
      <c r="V7949" s="504">
        <v>187.697</v>
      </c>
      <c r="AC7949" s="511">
        <f t="shared" si="247"/>
        <v>43066.333333314105</v>
      </c>
      <c r="AD7949" s="512">
        <f t="shared" si="246"/>
        <v>9</v>
      </c>
      <c r="AJ7949" s="504">
        <v>228</v>
      </c>
    </row>
    <row r="7950" spans="1:36" x14ac:dyDescent="0.2">
      <c r="A7950" s="511">
        <v>42335</v>
      </c>
      <c r="B7950" s="512">
        <v>10</v>
      </c>
      <c r="H7950" s="504">
        <v>196.48400000000001</v>
      </c>
      <c r="O7950" s="511">
        <v>42700</v>
      </c>
      <c r="P7950" s="512">
        <v>10</v>
      </c>
      <c r="V7950" s="504">
        <v>197.703</v>
      </c>
      <c r="AC7950" s="511">
        <f t="shared" si="247"/>
        <v>43066.37499998077</v>
      </c>
      <c r="AD7950" s="512">
        <f t="shared" si="246"/>
        <v>10</v>
      </c>
      <c r="AJ7950" s="504">
        <v>230</v>
      </c>
    </row>
    <row r="7951" spans="1:36" x14ac:dyDescent="0.2">
      <c r="A7951" s="511">
        <v>42335</v>
      </c>
      <c r="B7951" s="512">
        <v>11</v>
      </c>
      <c r="H7951" s="504">
        <v>195.08500000000001</v>
      </c>
      <c r="O7951" s="511">
        <v>42700</v>
      </c>
      <c r="P7951" s="512">
        <v>11</v>
      </c>
      <c r="V7951" s="504">
        <v>202.27500000000001</v>
      </c>
      <c r="AC7951" s="511">
        <f t="shared" si="247"/>
        <v>43066.416666647434</v>
      </c>
      <c r="AD7951" s="512">
        <f t="shared" si="246"/>
        <v>11</v>
      </c>
      <c r="AJ7951" s="504">
        <v>231</v>
      </c>
    </row>
    <row r="7952" spans="1:36" x14ac:dyDescent="0.2">
      <c r="A7952" s="511">
        <v>42335</v>
      </c>
      <c r="B7952" s="512">
        <v>12</v>
      </c>
      <c r="H7952" s="504">
        <v>190.96700000000001</v>
      </c>
      <c r="O7952" s="511">
        <v>42700</v>
      </c>
      <c r="P7952" s="512">
        <v>12</v>
      </c>
      <c r="V7952" s="504">
        <v>208.83799999999999</v>
      </c>
      <c r="AC7952" s="511">
        <f t="shared" si="247"/>
        <v>43066.458333314098</v>
      </c>
      <c r="AD7952" s="512">
        <f t="shared" si="246"/>
        <v>12</v>
      </c>
      <c r="AJ7952" s="504">
        <v>231</v>
      </c>
    </row>
    <row r="7953" spans="1:36" x14ac:dyDescent="0.2">
      <c r="A7953" s="511">
        <v>42335</v>
      </c>
      <c r="B7953" s="512">
        <v>13</v>
      </c>
      <c r="H7953" s="504">
        <v>186.83199999999999</v>
      </c>
      <c r="O7953" s="511">
        <v>42700</v>
      </c>
      <c r="P7953" s="512">
        <v>13</v>
      </c>
      <c r="V7953" s="504">
        <v>208.364</v>
      </c>
      <c r="AC7953" s="511">
        <f t="shared" si="247"/>
        <v>43066.499999980762</v>
      </c>
      <c r="AD7953" s="512">
        <f t="shared" si="246"/>
        <v>13</v>
      </c>
      <c r="AJ7953" s="504">
        <v>228</v>
      </c>
    </row>
    <row r="7954" spans="1:36" x14ac:dyDescent="0.2">
      <c r="A7954" s="511">
        <v>42335</v>
      </c>
      <c r="B7954" s="512">
        <v>14</v>
      </c>
      <c r="H7954" s="504">
        <v>185.97300000000001</v>
      </c>
      <c r="O7954" s="511">
        <v>42700</v>
      </c>
      <c r="P7954" s="512">
        <v>14</v>
      </c>
      <c r="V7954" s="504">
        <v>203.92500000000001</v>
      </c>
      <c r="AC7954" s="511">
        <f t="shared" si="247"/>
        <v>43066.541666647427</v>
      </c>
      <c r="AD7954" s="512">
        <f t="shared" si="246"/>
        <v>14</v>
      </c>
      <c r="AJ7954" s="504">
        <v>227</v>
      </c>
    </row>
    <row r="7955" spans="1:36" x14ac:dyDescent="0.2">
      <c r="A7955" s="511">
        <v>42335</v>
      </c>
      <c r="B7955" s="512">
        <v>15</v>
      </c>
      <c r="H7955" s="504">
        <v>189.39500000000001</v>
      </c>
      <c r="O7955" s="511">
        <v>42700</v>
      </c>
      <c r="P7955" s="512">
        <v>15</v>
      </c>
      <c r="V7955" s="504">
        <v>198.71899999999999</v>
      </c>
      <c r="AC7955" s="511">
        <f t="shared" si="247"/>
        <v>43066.583333314091</v>
      </c>
      <c r="AD7955" s="512">
        <f t="shared" si="246"/>
        <v>15</v>
      </c>
      <c r="AJ7955" s="504">
        <v>226</v>
      </c>
    </row>
    <row r="7956" spans="1:36" x14ac:dyDescent="0.2">
      <c r="A7956" s="511">
        <v>42335</v>
      </c>
      <c r="B7956" s="512">
        <v>16</v>
      </c>
      <c r="H7956" s="504">
        <v>196.31899999999999</v>
      </c>
      <c r="O7956" s="511">
        <v>42700</v>
      </c>
      <c r="P7956" s="512">
        <v>16</v>
      </c>
      <c r="V7956" s="504">
        <v>196.40799999999999</v>
      </c>
      <c r="AC7956" s="511">
        <f t="shared" si="247"/>
        <v>43066.624999980755</v>
      </c>
      <c r="AD7956" s="512">
        <f t="shared" si="246"/>
        <v>16</v>
      </c>
      <c r="AJ7956" s="504">
        <v>224</v>
      </c>
    </row>
    <row r="7957" spans="1:36" x14ac:dyDescent="0.2">
      <c r="A7957" s="511">
        <v>42335</v>
      </c>
      <c r="B7957" s="512">
        <v>17</v>
      </c>
      <c r="H7957" s="504">
        <v>205.14400000000001</v>
      </c>
      <c r="O7957" s="511">
        <v>42700</v>
      </c>
      <c r="P7957" s="512">
        <v>17</v>
      </c>
      <c r="V7957" s="504">
        <v>207.339</v>
      </c>
      <c r="AC7957" s="511">
        <f t="shared" si="247"/>
        <v>43066.666666647419</v>
      </c>
      <c r="AD7957" s="512">
        <f t="shared" si="246"/>
        <v>17</v>
      </c>
      <c r="AJ7957" s="504">
        <v>229</v>
      </c>
    </row>
    <row r="7958" spans="1:36" x14ac:dyDescent="0.2">
      <c r="A7958" s="511">
        <v>42335</v>
      </c>
      <c r="B7958" s="512">
        <v>18</v>
      </c>
      <c r="H7958" s="504">
        <v>225.64599999999999</v>
      </c>
      <c r="O7958" s="511">
        <v>42700</v>
      </c>
      <c r="P7958" s="512">
        <v>18</v>
      </c>
      <c r="V7958" s="504">
        <v>223.387</v>
      </c>
      <c r="AC7958" s="511">
        <f t="shared" si="247"/>
        <v>43066.708333314084</v>
      </c>
      <c r="AD7958" s="512">
        <f t="shared" ref="AD7958:AD8021" si="248">B7958</f>
        <v>18</v>
      </c>
      <c r="AJ7958" s="504">
        <v>253</v>
      </c>
    </row>
    <row r="7959" spans="1:36" x14ac:dyDescent="0.2">
      <c r="A7959" s="511">
        <v>42335</v>
      </c>
      <c r="B7959" s="512">
        <v>19</v>
      </c>
      <c r="H7959" s="504">
        <v>228.78700000000001</v>
      </c>
      <c r="O7959" s="511">
        <v>42700</v>
      </c>
      <c r="P7959" s="512">
        <v>19</v>
      </c>
      <c r="V7959" s="504">
        <v>222.83199999999999</v>
      </c>
      <c r="AC7959" s="511">
        <f t="shared" ref="AC7959:AC8022" si="249">AC7958+1/24</f>
        <v>43066.749999980748</v>
      </c>
      <c r="AD7959" s="512">
        <f t="shared" si="248"/>
        <v>19</v>
      </c>
      <c r="AJ7959" s="504">
        <v>271</v>
      </c>
    </row>
    <row r="7960" spans="1:36" x14ac:dyDescent="0.2">
      <c r="A7960" s="511">
        <v>42335</v>
      </c>
      <c r="B7960" s="512">
        <v>20</v>
      </c>
      <c r="H7960" s="504">
        <v>227.863</v>
      </c>
      <c r="O7960" s="511">
        <v>42700</v>
      </c>
      <c r="P7960" s="512">
        <v>20</v>
      </c>
      <c r="V7960" s="504">
        <v>220.25200000000001</v>
      </c>
      <c r="AC7960" s="511">
        <f t="shared" si="249"/>
        <v>43066.791666647412</v>
      </c>
      <c r="AD7960" s="512">
        <f t="shared" si="248"/>
        <v>20</v>
      </c>
      <c r="AJ7960" s="504">
        <v>272</v>
      </c>
    </row>
    <row r="7961" spans="1:36" x14ac:dyDescent="0.2">
      <c r="A7961" s="511">
        <v>42335</v>
      </c>
      <c r="B7961" s="512">
        <v>21</v>
      </c>
      <c r="H7961" s="504">
        <v>225.55699999999999</v>
      </c>
      <c r="O7961" s="511">
        <v>42700</v>
      </c>
      <c r="P7961" s="512">
        <v>21</v>
      </c>
      <c r="V7961" s="504">
        <v>216.93899999999999</v>
      </c>
      <c r="AC7961" s="511">
        <f t="shared" si="249"/>
        <v>43066.833333314076</v>
      </c>
      <c r="AD7961" s="512">
        <f t="shared" si="248"/>
        <v>21</v>
      </c>
      <c r="AJ7961" s="504">
        <v>268</v>
      </c>
    </row>
    <row r="7962" spans="1:36" x14ac:dyDescent="0.2">
      <c r="A7962" s="511">
        <v>42335</v>
      </c>
      <c r="B7962" s="512">
        <v>22</v>
      </c>
      <c r="H7962" s="504">
        <v>219.114</v>
      </c>
      <c r="O7962" s="511">
        <v>42700</v>
      </c>
      <c r="P7962" s="512">
        <v>22</v>
      </c>
      <c r="V7962" s="504">
        <v>207.51300000000001</v>
      </c>
      <c r="AC7962" s="511">
        <f t="shared" si="249"/>
        <v>43066.874999980741</v>
      </c>
      <c r="AD7962" s="512">
        <f t="shared" si="248"/>
        <v>22</v>
      </c>
      <c r="AJ7962" s="504">
        <v>257</v>
      </c>
    </row>
    <row r="7963" spans="1:36" x14ac:dyDescent="0.2">
      <c r="A7963" s="511">
        <v>42335</v>
      </c>
      <c r="B7963" s="512">
        <v>23</v>
      </c>
      <c r="H7963" s="504">
        <v>209.17699999999999</v>
      </c>
      <c r="O7963" s="511">
        <v>42700</v>
      </c>
      <c r="P7963" s="512">
        <v>23</v>
      </c>
      <c r="V7963" s="504">
        <v>196.488</v>
      </c>
      <c r="AC7963" s="511">
        <f t="shared" si="249"/>
        <v>43066.916666647405</v>
      </c>
      <c r="AD7963" s="512">
        <f t="shared" si="248"/>
        <v>23</v>
      </c>
      <c r="AJ7963" s="504">
        <v>236</v>
      </c>
    </row>
    <row r="7964" spans="1:36" x14ac:dyDescent="0.2">
      <c r="A7964" s="511">
        <v>42335</v>
      </c>
      <c r="B7964" s="512">
        <v>24</v>
      </c>
      <c r="H7964" s="504">
        <v>197.43100000000001</v>
      </c>
      <c r="O7964" s="511">
        <v>42700</v>
      </c>
      <c r="P7964" s="512">
        <v>24</v>
      </c>
      <c r="V7964" s="504">
        <v>183.89099999999999</v>
      </c>
      <c r="AC7964" s="511">
        <f t="shared" si="249"/>
        <v>43066.958333314069</v>
      </c>
      <c r="AD7964" s="512">
        <f t="shared" si="248"/>
        <v>24</v>
      </c>
      <c r="AJ7964" s="504">
        <v>210</v>
      </c>
    </row>
    <row r="7965" spans="1:36" x14ac:dyDescent="0.2">
      <c r="A7965" s="511">
        <v>42336</v>
      </c>
      <c r="B7965" s="512">
        <v>1</v>
      </c>
      <c r="H7965" s="504">
        <v>189.33699999999999</v>
      </c>
      <c r="O7965" s="511">
        <v>42701</v>
      </c>
      <c r="P7965" s="512">
        <v>1</v>
      </c>
      <c r="V7965" s="504">
        <v>173.964</v>
      </c>
      <c r="AC7965" s="511">
        <f t="shared" si="249"/>
        <v>43066.999999980733</v>
      </c>
      <c r="AD7965" s="512">
        <f t="shared" si="248"/>
        <v>1</v>
      </c>
      <c r="AJ7965" s="504">
        <v>196</v>
      </c>
    </row>
    <row r="7966" spans="1:36" x14ac:dyDescent="0.2">
      <c r="A7966" s="511">
        <v>42336</v>
      </c>
      <c r="B7966" s="512">
        <v>2</v>
      </c>
      <c r="H7966" s="504">
        <v>183.97300000000001</v>
      </c>
      <c r="O7966" s="511">
        <v>42701</v>
      </c>
      <c r="P7966" s="512">
        <v>2</v>
      </c>
      <c r="V7966" s="504">
        <v>168.39500000000001</v>
      </c>
      <c r="AC7966" s="511">
        <f t="shared" si="249"/>
        <v>43067.041666647398</v>
      </c>
      <c r="AD7966" s="512">
        <f t="shared" si="248"/>
        <v>2</v>
      </c>
      <c r="AJ7966" s="504">
        <v>187</v>
      </c>
    </row>
    <row r="7967" spans="1:36" x14ac:dyDescent="0.2">
      <c r="A7967" s="511">
        <v>42336</v>
      </c>
      <c r="B7967" s="512">
        <v>3</v>
      </c>
      <c r="H7967" s="504">
        <v>181.11500000000001</v>
      </c>
      <c r="O7967" s="511">
        <v>42701</v>
      </c>
      <c r="P7967" s="512">
        <v>3</v>
      </c>
      <c r="V7967" s="504">
        <v>164.02699999999999</v>
      </c>
      <c r="AC7967" s="511">
        <f t="shared" si="249"/>
        <v>43067.083333314062</v>
      </c>
      <c r="AD7967" s="512">
        <f t="shared" si="248"/>
        <v>3</v>
      </c>
      <c r="AJ7967" s="504">
        <v>184</v>
      </c>
    </row>
    <row r="7968" spans="1:36" x14ac:dyDescent="0.2">
      <c r="A7968" s="511">
        <v>42336</v>
      </c>
      <c r="B7968" s="512">
        <v>4</v>
      </c>
      <c r="H7968" s="504">
        <v>180.06200000000001</v>
      </c>
      <c r="O7968" s="511">
        <v>42701</v>
      </c>
      <c r="P7968" s="512">
        <v>4</v>
      </c>
      <c r="V7968" s="504">
        <v>163.095</v>
      </c>
      <c r="AC7968" s="511">
        <f t="shared" si="249"/>
        <v>43067.124999980726</v>
      </c>
      <c r="AD7968" s="512">
        <f t="shared" si="248"/>
        <v>4</v>
      </c>
      <c r="AJ7968" s="504">
        <v>182</v>
      </c>
    </row>
    <row r="7969" spans="1:36" x14ac:dyDescent="0.2">
      <c r="A7969" s="511">
        <v>42336</v>
      </c>
      <c r="B7969" s="512">
        <v>5</v>
      </c>
      <c r="H7969" s="504">
        <v>182.99100000000001</v>
      </c>
      <c r="O7969" s="511">
        <v>42701</v>
      </c>
      <c r="P7969" s="512">
        <v>5</v>
      </c>
      <c r="V7969" s="504">
        <v>164.529</v>
      </c>
      <c r="AC7969" s="511">
        <f t="shared" si="249"/>
        <v>43067.16666664739</v>
      </c>
      <c r="AD7969" s="512">
        <f t="shared" si="248"/>
        <v>5</v>
      </c>
      <c r="AJ7969" s="504">
        <v>185</v>
      </c>
    </row>
    <row r="7970" spans="1:36" x14ac:dyDescent="0.2">
      <c r="A7970" s="511">
        <v>42336</v>
      </c>
      <c r="B7970" s="512">
        <v>6</v>
      </c>
      <c r="H7970" s="504">
        <v>189.386</v>
      </c>
      <c r="O7970" s="511">
        <v>42701</v>
      </c>
      <c r="P7970" s="512">
        <v>6</v>
      </c>
      <c r="V7970" s="504">
        <v>167.631</v>
      </c>
      <c r="AC7970" s="511">
        <f t="shared" si="249"/>
        <v>43067.208333314054</v>
      </c>
      <c r="AD7970" s="512">
        <f t="shared" si="248"/>
        <v>6</v>
      </c>
      <c r="AJ7970" s="504">
        <v>192</v>
      </c>
    </row>
    <row r="7971" spans="1:36" x14ac:dyDescent="0.2">
      <c r="A7971" s="511">
        <v>42336</v>
      </c>
      <c r="B7971" s="512">
        <v>7</v>
      </c>
      <c r="H7971" s="504">
        <v>197.63499999999999</v>
      </c>
      <c r="O7971" s="511">
        <v>42701</v>
      </c>
      <c r="P7971" s="512">
        <v>7</v>
      </c>
      <c r="V7971" s="504">
        <v>173.18199999999999</v>
      </c>
      <c r="AC7971" s="511">
        <f t="shared" si="249"/>
        <v>43067.249999980719</v>
      </c>
      <c r="AD7971" s="512">
        <f t="shared" si="248"/>
        <v>7</v>
      </c>
      <c r="AJ7971" s="504">
        <v>205</v>
      </c>
    </row>
    <row r="7972" spans="1:36" x14ac:dyDescent="0.2">
      <c r="A7972" s="511">
        <v>42336</v>
      </c>
      <c r="B7972" s="512">
        <v>8</v>
      </c>
      <c r="H7972" s="504">
        <v>197.023</v>
      </c>
      <c r="O7972" s="511">
        <v>42701</v>
      </c>
      <c r="P7972" s="512">
        <v>8</v>
      </c>
      <c r="V7972" s="504">
        <v>172.90700000000001</v>
      </c>
      <c r="AC7972" s="511">
        <f t="shared" si="249"/>
        <v>43067.291666647383</v>
      </c>
      <c r="AD7972" s="512">
        <f t="shared" si="248"/>
        <v>8</v>
      </c>
      <c r="AJ7972" s="504">
        <v>225</v>
      </c>
    </row>
    <row r="7973" spans="1:36" x14ac:dyDescent="0.2">
      <c r="A7973" s="511">
        <v>42336</v>
      </c>
      <c r="B7973" s="512">
        <v>9</v>
      </c>
      <c r="H7973" s="504">
        <v>196.89699999999999</v>
      </c>
      <c r="O7973" s="511">
        <v>42701</v>
      </c>
      <c r="P7973" s="512">
        <v>9</v>
      </c>
      <c r="V7973" s="504">
        <v>173.715</v>
      </c>
      <c r="AC7973" s="511">
        <f t="shared" si="249"/>
        <v>43067.333333314047</v>
      </c>
      <c r="AD7973" s="512">
        <f t="shared" si="248"/>
        <v>9</v>
      </c>
      <c r="AJ7973" s="504">
        <v>235</v>
      </c>
    </row>
    <row r="7974" spans="1:36" x14ac:dyDescent="0.2">
      <c r="A7974" s="511">
        <v>42336</v>
      </c>
      <c r="B7974" s="512">
        <v>10</v>
      </c>
      <c r="H7974" s="504">
        <v>195.90899999999999</v>
      </c>
      <c r="O7974" s="511">
        <v>42701</v>
      </c>
      <c r="P7974" s="512">
        <v>10</v>
      </c>
      <c r="V7974" s="504">
        <v>174.09100000000001</v>
      </c>
      <c r="AC7974" s="511">
        <f t="shared" si="249"/>
        <v>43067.374999980711</v>
      </c>
      <c r="AD7974" s="512">
        <f t="shared" si="248"/>
        <v>10</v>
      </c>
      <c r="AJ7974" s="504">
        <v>234</v>
      </c>
    </row>
    <row r="7975" spans="1:36" x14ac:dyDescent="0.2">
      <c r="A7975" s="511">
        <v>42336</v>
      </c>
      <c r="B7975" s="512">
        <v>11</v>
      </c>
      <c r="H7975" s="504">
        <v>193.59700000000001</v>
      </c>
      <c r="O7975" s="511">
        <v>42701</v>
      </c>
      <c r="P7975" s="512">
        <v>11</v>
      </c>
      <c r="V7975" s="504">
        <v>175.47499999999999</v>
      </c>
      <c r="AC7975" s="511">
        <f t="shared" si="249"/>
        <v>43067.416666647376</v>
      </c>
      <c r="AD7975" s="512">
        <f t="shared" si="248"/>
        <v>11</v>
      </c>
      <c r="AJ7975" s="504">
        <v>232</v>
      </c>
    </row>
    <row r="7976" spans="1:36" x14ac:dyDescent="0.2">
      <c r="A7976" s="511">
        <v>42336</v>
      </c>
      <c r="B7976" s="512">
        <v>12</v>
      </c>
      <c r="H7976" s="504">
        <v>190.55799999999999</v>
      </c>
      <c r="O7976" s="511">
        <v>42701</v>
      </c>
      <c r="P7976" s="512">
        <v>12</v>
      </c>
      <c r="V7976" s="504">
        <v>173.876</v>
      </c>
      <c r="AC7976" s="511">
        <f t="shared" si="249"/>
        <v>43067.45833331404</v>
      </c>
      <c r="AD7976" s="512">
        <f t="shared" si="248"/>
        <v>12</v>
      </c>
      <c r="AJ7976" s="504">
        <v>228</v>
      </c>
    </row>
    <row r="7977" spans="1:36" x14ac:dyDescent="0.2">
      <c r="A7977" s="511">
        <v>42336</v>
      </c>
      <c r="B7977" s="512">
        <v>13</v>
      </c>
      <c r="H7977" s="504">
        <v>185.92</v>
      </c>
      <c r="O7977" s="511">
        <v>42701</v>
      </c>
      <c r="P7977" s="512">
        <v>13</v>
      </c>
      <c r="V7977" s="504">
        <v>172.95</v>
      </c>
      <c r="AC7977" s="511">
        <f t="shared" si="249"/>
        <v>43067.499999980704</v>
      </c>
      <c r="AD7977" s="512">
        <f t="shared" si="248"/>
        <v>13</v>
      </c>
      <c r="AJ7977" s="504">
        <v>222</v>
      </c>
    </row>
    <row r="7978" spans="1:36" x14ac:dyDescent="0.2">
      <c r="A7978" s="511">
        <v>42336</v>
      </c>
      <c r="B7978" s="512">
        <v>14</v>
      </c>
      <c r="H7978" s="504">
        <v>182.45</v>
      </c>
      <c r="O7978" s="511">
        <v>42701</v>
      </c>
      <c r="P7978" s="512">
        <v>14</v>
      </c>
      <c r="V7978" s="504">
        <v>172.202</v>
      </c>
      <c r="AC7978" s="511">
        <f t="shared" si="249"/>
        <v>43067.541666647368</v>
      </c>
      <c r="AD7978" s="512">
        <f t="shared" si="248"/>
        <v>14</v>
      </c>
      <c r="AJ7978" s="504">
        <v>218</v>
      </c>
    </row>
    <row r="7979" spans="1:36" x14ac:dyDescent="0.2">
      <c r="A7979" s="511">
        <v>42336</v>
      </c>
      <c r="B7979" s="512">
        <v>15</v>
      </c>
      <c r="H7979" s="504">
        <v>182.208</v>
      </c>
      <c r="O7979" s="511">
        <v>42701</v>
      </c>
      <c r="P7979" s="512">
        <v>15</v>
      </c>
      <c r="V7979" s="504">
        <v>176.636</v>
      </c>
      <c r="AC7979" s="511">
        <f t="shared" si="249"/>
        <v>43067.583333314033</v>
      </c>
      <c r="AD7979" s="512">
        <f t="shared" si="248"/>
        <v>15</v>
      </c>
      <c r="AJ7979" s="504">
        <v>217</v>
      </c>
    </row>
    <row r="7980" spans="1:36" x14ac:dyDescent="0.2">
      <c r="A7980" s="511">
        <v>42336</v>
      </c>
      <c r="B7980" s="512">
        <v>16</v>
      </c>
      <c r="H7980" s="504">
        <v>187.19200000000001</v>
      </c>
      <c r="O7980" s="511">
        <v>42701</v>
      </c>
      <c r="P7980" s="512">
        <v>16</v>
      </c>
      <c r="V7980" s="504">
        <v>183.84</v>
      </c>
      <c r="AC7980" s="511">
        <f t="shared" si="249"/>
        <v>43067.624999980697</v>
      </c>
      <c r="AD7980" s="512">
        <f t="shared" si="248"/>
        <v>16</v>
      </c>
      <c r="AJ7980" s="504">
        <v>217</v>
      </c>
    </row>
    <row r="7981" spans="1:36" x14ac:dyDescent="0.2">
      <c r="A7981" s="511">
        <v>42336</v>
      </c>
      <c r="B7981" s="512">
        <v>17</v>
      </c>
      <c r="H7981" s="504">
        <v>198.43899999999999</v>
      </c>
      <c r="O7981" s="511">
        <v>42701</v>
      </c>
      <c r="P7981" s="512">
        <v>17</v>
      </c>
      <c r="V7981" s="504">
        <v>198.869</v>
      </c>
      <c r="AC7981" s="511">
        <f t="shared" si="249"/>
        <v>43067.666666647361</v>
      </c>
      <c r="AD7981" s="512">
        <f t="shared" si="248"/>
        <v>17</v>
      </c>
      <c r="AJ7981" s="504">
        <v>226</v>
      </c>
    </row>
    <row r="7982" spans="1:36" x14ac:dyDescent="0.2">
      <c r="A7982" s="511">
        <v>42336</v>
      </c>
      <c r="B7982" s="512">
        <v>18</v>
      </c>
      <c r="H7982" s="504">
        <v>221.477</v>
      </c>
      <c r="O7982" s="511">
        <v>42701</v>
      </c>
      <c r="P7982" s="512">
        <v>18</v>
      </c>
      <c r="V7982" s="504">
        <v>223.41399999999999</v>
      </c>
      <c r="AC7982" s="511">
        <f t="shared" si="249"/>
        <v>43067.708333314025</v>
      </c>
      <c r="AD7982" s="512">
        <f t="shared" si="248"/>
        <v>18</v>
      </c>
      <c r="AJ7982" s="504">
        <v>252</v>
      </c>
    </row>
    <row r="7983" spans="1:36" x14ac:dyDescent="0.2">
      <c r="A7983" s="511">
        <v>42336</v>
      </c>
      <c r="B7983" s="512">
        <v>19</v>
      </c>
      <c r="H7983" s="504">
        <v>225.749</v>
      </c>
      <c r="O7983" s="511">
        <v>42701</v>
      </c>
      <c r="P7983" s="512">
        <v>19</v>
      </c>
      <c r="V7983" s="504">
        <v>227.46899999999999</v>
      </c>
      <c r="AC7983" s="511">
        <f t="shared" si="249"/>
        <v>43067.74999998069</v>
      </c>
      <c r="AD7983" s="512">
        <f t="shared" si="248"/>
        <v>19</v>
      </c>
      <c r="AJ7983" s="504">
        <v>269</v>
      </c>
    </row>
    <row r="7984" spans="1:36" x14ac:dyDescent="0.2">
      <c r="A7984" s="511">
        <v>42336</v>
      </c>
      <c r="B7984" s="512">
        <v>20</v>
      </c>
      <c r="H7984" s="504">
        <v>225.529</v>
      </c>
      <c r="O7984" s="511">
        <v>42701</v>
      </c>
      <c r="P7984" s="512">
        <v>20</v>
      </c>
      <c r="V7984" s="504">
        <v>228.29900000000001</v>
      </c>
      <c r="AC7984" s="511">
        <f t="shared" si="249"/>
        <v>43067.791666647354</v>
      </c>
      <c r="AD7984" s="512">
        <f t="shared" si="248"/>
        <v>20</v>
      </c>
      <c r="AJ7984" s="504">
        <v>269</v>
      </c>
    </row>
    <row r="7985" spans="1:36" x14ac:dyDescent="0.2">
      <c r="A7985" s="511">
        <v>42336</v>
      </c>
      <c r="B7985" s="512">
        <v>21</v>
      </c>
      <c r="H7985" s="504">
        <v>223.495</v>
      </c>
      <c r="O7985" s="511">
        <v>42701</v>
      </c>
      <c r="P7985" s="512">
        <v>21</v>
      </c>
      <c r="V7985" s="504">
        <v>225.24100000000001</v>
      </c>
      <c r="AC7985" s="511">
        <f t="shared" si="249"/>
        <v>43067.833333314018</v>
      </c>
      <c r="AD7985" s="512">
        <f t="shared" si="248"/>
        <v>21</v>
      </c>
      <c r="AJ7985" s="504">
        <v>265</v>
      </c>
    </row>
    <row r="7986" spans="1:36" x14ac:dyDescent="0.2">
      <c r="A7986" s="511">
        <v>42336</v>
      </c>
      <c r="B7986" s="512">
        <v>22</v>
      </c>
      <c r="H7986" s="504">
        <v>216.774</v>
      </c>
      <c r="O7986" s="511">
        <v>42701</v>
      </c>
      <c r="P7986" s="512">
        <v>22</v>
      </c>
      <c r="V7986" s="504">
        <v>214.90199999999999</v>
      </c>
      <c r="AC7986" s="511">
        <f t="shared" si="249"/>
        <v>43067.874999980682</v>
      </c>
      <c r="AD7986" s="512">
        <f t="shared" si="248"/>
        <v>22</v>
      </c>
      <c r="AJ7986" s="504">
        <v>254</v>
      </c>
    </row>
    <row r="7987" spans="1:36" x14ac:dyDescent="0.2">
      <c r="A7987" s="511">
        <v>42336</v>
      </c>
      <c r="B7987" s="512">
        <v>23</v>
      </c>
      <c r="H7987" s="504">
        <v>206.71299999999999</v>
      </c>
      <c r="O7987" s="511">
        <v>42701</v>
      </c>
      <c r="P7987" s="512">
        <v>23</v>
      </c>
      <c r="V7987" s="504">
        <v>198.93799999999999</v>
      </c>
      <c r="AC7987" s="511">
        <f t="shared" si="249"/>
        <v>43067.916666647347</v>
      </c>
      <c r="AD7987" s="512">
        <f t="shared" si="248"/>
        <v>23</v>
      </c>
      <c r="AJ7987" s="504">
        <v>235</v>
      </c>
    </row>
    <row r="7988" spans="1:36" x14ac:dyDescent="0.2">
      <c r="A7988" s="511">
        <v>42336</v>
      </c>
      <c r="B7988" s="512">
        <v>24</v>
      </c>
      <c r="H7988" s="504">
        <v>194.60499999999999</v>
      </c>
      <c r="O7988" s="511">
        <v>42701</v>
      </c>
      <c r="P7988" s="512">
        <v>24</v>
      </c>
      <c r="V7988" s="504">
        <v>185.49</v>
      </c>
      <c r="AC7988" s="511">
        <f t="shared" si="249"/>
        <v>43067.958333314011</v>
      </c>
      <c r="AD7988" s="512">
        <f t="shared" si="248"/>
        <v>24</v>
      </c>
      <c r="AJ7988" s="504">
        <v>209</v>
      </c>
    </row>
    <row r="7989" spans="1:36" x14ac:dyDescent="0.2">
      <c r="A7989" s="511">
        <v>42337</v>
      </c>
      <c r="B7989" s="512">
        <v>1</v>
      </c>
      <c r="H7989" s="504">
        <v>186.833</v>
      </c>
      <c r="O7989" s="511">
        <v>42702</v>
      </c>
      <c r="P7989" s="512">
        <v>1</v>
      </c>
      <c r="V7989" s="504">
        <v>176.06200000000001</v>
      </c>
      <c r="AC7989" s="511">
        <f t="shared" si="249"/>
        <v>43067.999999980675</v>
      </c>
      <c r="AD7989" s="512">
        <f t="shared" si="248"/>
        <v>1</v>
      </c>
      <c r="AJ7989" s="504">
        <v>193</v>
      </c>
    </row>
    <row r="7990" spans="1:36" x14ac:dyDescent="0.2">
      <c r="A7990" s="511">
        <v>42337</v>
      </c>
      <c r="B7990" s="512">
        <v>2</v>
      </c>
      <c r="H7990" s="504">
        <v>182.286</v>
      </c>
      <c r="O7990" s="511">
        <v>42702</v>
      </c>
      <c r="P7990" s="512">
        <v>2</v>
      </c>
      <c r="V7990" s="504">
        <v>170.54400000000001</v>
      </c>
      <c r="AC7990" s="511">
        <f t="shared" si="249"/>
        <v>43068.041666647339</v>
      </c>
      <c r="AD7990" s="512">
        <f t="shared" si="248"/>
        <v>2</v>
      </c>
      <c r="AJ7990" s="504">
        <v>185</v>
      </c>
    </row>
    <row r="7991" spans="1:36" x14ac:dyDescent="0.2">
      <c r="A7991" s="511">
        <v>42337</v>
      </c>
      <c r="B7991" s="512">
        <v>3</v>
      </c>
      <c r="H7991" s="504">
        <v>179.202</v>
      </c>
      <c r="O7991" s="511">
        <v>42702</v>
      </c>
      <c r="P7991" s="512">
        <v>3</v>
      </c>
      <c r="V7991" s="504">
        <v>169.57499999999999</v>
      </c>
      <c r="AC7991" s="511">
        <f t="shared" si="249"/>
        <v>43068.083333314004</v>
      </c>
      <c r="AD7991" s="512">
        <f t="shared" si="248"/>
        <v>3</v>
      </c>
      <c r="AJ7991" s="504">
        <v>181</v>
      </c>
    </row>
    <row r="7992" spans="1:36" x14ac:dyDescent="0.2">
      <c r="A7992" s="511">
        <v>42337</v>
      </c>
      <c r="B7992" s="512">
        <v>4</v>
      </c>
      <c r="H7992" s="504">
        <v>178.81200000000001</v>
      </c>
      <c r="O7992" s="511">
        <v>42702</v>
      </c>
      <c r="P7992" s="512">
        <v>4</v>
      </c>
      <c r="V7992" s="504">
        <v>171.16300000000001</v>
      </c>
      <c r="AC7992" s="511">
        <f t="shared" si="249"/>
        <v>43068.124999980668</v>
      </c>
      <c r="AD7992" s="512">
        <f t="shared" si="248"/>
        <v>4</v>
      </c>
      <c r="AJ7992" s="504">
        <v>180</v>
      </c>
    </row>
    <row r="7993" spans="1:36" x14ac:dyDescent="0.2">
      <c r="A7993" s="511">
        <v>42337</v>
      </c>
      <c r="B7993" s="512">
        <v>5</v>
      </c>
      <c r="H7993" s="504">
        <v>181.89599999999999</v>
      </c>
      <c r="O7993" s="511">
        <v>42702</v>
      </c>
      <c r="P7993" s="512">
        <v>5</v>
      </c>
      <c r="V7993" s="504">
        <v>177.14400000000001</v>
      </c>
      <c r="AC7993" s="511">
        <f t="shared" si="249"/>
        <v>43068.166666647332</v>
      </c>
      <c r="AD7993" s="512">
        <f t="shared" si="248"/>
        <v>5</v>
      </c>
      <c r="AJ7993" s="504">
        <v>181</v>
      </c>
    </row>
    <row r="7994" spans="1:36" x14ac:dyDescent="0.2">
      <c r="A7994" s="511">
        <v>42337</v>
      </c>
      <c r="B7994" s="512">
        <v>6</v>
      </c>
      <c r="H7994" s="504">
        <v>186.536</v>
      </c>
      <c r="O7994" s="511">
        <v>42702</v>
      </c>
      <c r="P7994" s="512">
        <v>6</v>
      </c>
      <c r="V7994" s="504">
        <v>193.268</v>
      </c>
      <c r="AC7994" s="511">
        <f t="shared" si="249"/>
        <v>43068.208333313996</v>
      </c>
      <c r="AD7994" s="512">
        <f t="shared" si="248"/>
        <v>6</v>
      </c>
      <c r="AJ7994" s="504">
        <v>185</v>
      </c>
    </row>
    <row r="7995" spans="1:36" x14ac:dyDescent="0.2">
      <c r="A7995" s="511">
        <v>42337</v>
      </c>
      <c r="B7995" s="512">
        <v>7</v>
      </c>
      <c r="H7995" s="504">
        <v>194.095</v>
      </c>
      <c r="O7995" s="511">
        <v>42702</v>
      </c>
      <c r="P7995" s="512">
        <v>7</v>
      </c>
      <c r="V7995" s="504">
        <v>219.58099999999999</v>
      </c>
      <c r="AC7995" s="511">
        <f t="shared" si="249"/>
        <v>43068.249999980661</v>
      </c>
      <c r="AD7995" s="512">
        <f t="shared" si="248"/>
        <v>7</v>
      </c>
      <c r="AJ7995" s="504">
        <v>194</v>
      </c>
    </row>
    <row r="7996" spans="1:36" x14ac:dyDescent="0.2">
      <c r="A7996" s="511">
        <v>42337</v>
      </c>
      <c r="B7996" s="512">
        <v>8</v>
      </c>
      <c r="H7996" s="504">
        <v>193.85</v>
      </c>
      <c r="O7996" s="511">
        <v>42702</v>
      </c>
      <c r="P7996" s="512">
        <v>8</v>
      </c>
      <c r="V7996" s="504">
        <v>231.636</v>
      </c>
      <c r="AC7996" s="511">
        <f t="shared" si="249"/>
        <v>43068.291666647325</v>
      </c>
      <c r="AD7996" s="512">
        <f t="shared" si="248"/>
        <v>8</v>
      </c>
      <c r="AJ7996" s="504">
        <v>209</v>
      </c>
    </row>
    <row r="7997" spans="1:36" x14ac:dyDescent="0.2">
      <c r="A7997" s="511">
        <v>42337</v>
      </c>
      <c r="B7997" s="512">
        <v>9</v>
      </c>
      <c r="H7997" s="504">
        <v>194.11199999999999</v>
      </c>
      <c r="O7997" s="511">
        <v>42702</v>
      </c>
      <c r="P7997" s="512">
        <v>9</v>
      </c>
      <c r="V7997" s="504">
        <v>231.857</v>
      </c>
      <c r="AC7997" s="511">
        <f t="shared" si="249"/>
        <v>43068.333333313989</v>
      </c>
      <c r="AD7997" s="512">
        <f t="shared" si="248"/>
        <v>9</v>
      </c>
      <c r="AJ7997" s="504">
        <v>219</v>
      </c>
    </row>
    <row r="7998" spans="1:36" x14ac:dyDescent="0.2">
      <c r="A7998" s="511">
        <v>42337</v>
      </c>
      <c r="B7998" s="512">
        <v>10</v>
      </c>
      <c r="H7998" s="504">
        <v>191.21799999999999</v>
      </c>
      <c r="O7998" s="511">
        <v>42702</v>
      </c>
      <c r="P7998" s="512">
        <v>10</v>
      </c>
      <c r="V7998" s="504">
        <v>231.904</v>
      </c>
      <c r="AC7998" s="511">
        <f t="shared" si="249"/>
        <v>43068.374999980653</v>
      </c>
      <c r="AD7998" s="512">
        <f t="shared" si="248"/>
        <v>10</v>
      </c>
      <c r="AJ7998" s="504">
        <v>221</v>
      </c>
    </row>
    <row r="7999" spans="1:36" x14ac:dyDescent="0.2">
      <c r="A7999" s="511">
        <v>42337</v>
      </c>
      <c r="B7999" s="512">
        <v>11</v>
      </c>
      <c r="H7999" s="504">
        <v>188.27799999999999</v>
      </c>
      <c r="O7999" s="511">
        <v>42702</v>
      </c>
      <c r="P7999" s="512">
        <v>11</v>
      </c>
      <c r="V7999" s="504">
        <v>234.261</v>
      </c>
      <c r="AC7999" s="511">
        <f t="shared" si="249"/>
        <v>43068.416666647317</v>
      </c>
      <c r="AD7999" s="512">
        <f t="shared" si="248"/>
        <v>11</v>
      </c>
      <c r="AJ7999" s="504">
        <v>223</v>
      </c>
    </row>
    <row r="8000" spans="1:36" x14ac:dyDescent="0.2">
      <c r="A8000" s="511">
        <v>42337</v>
      </c>
      <c r="B8000" s="512">
        <v>12</v>
      </c>
      <c r="H8000" s="504">
        <v>185.453</v>
      </c>
      <c r="O8000" s="511">
        <v>42702</v>
      </c>
      <c r="P8000" s="512">
        <v>12</v>
      </c>
      <c r="V8000" s="504">
        <v>236.46600000000001</v>
      </c>
      <c r="AC8000" s="511">
        <f t="shared" si="249"/>
        <v>43068.458333313982</v>
      </c>
      <c r="AD8000" s="512">
        <f t="shared" si="248"/>
        <v>12</v>
      </c>
      <c r="AJ8000" s="504">
        <v>221</v>
      </c>
    </row>
    <row r="8001" spans="1:36" x14ac:dyDescent="0.2">
      <c r="A8001" s="511">
        <v>42337</v>
      </c>
      <c r="B8001" s="512">
        <v>13</v>
      </c>
      <c r="H8001" s="504">
        <v>183.56</v>
      </c>
      <c r="O8001" s="511">
        <v>42702</v>
      </c>
      <c r="P8001" s="512">
        <v>13</v>
      </c>
      <c r="V8001" s="504">
        <v>235.083</v>
      </c>
      <c r="AC8001" s="511">
        <f t="shared" si="249"/>
        <v>43068.499999980646</v>
      </c>
      <c r="AD8001" s="512">
        <f t="shared" si="248"/>
        <v>13</v>
      </c>
      <c r="AJ8001" s="504">
        <v>217</v>
      </c>
    </row>
    <row r="8002" spans="1:36" x14ac:dyDescent="0.2">
      <c r="A8002" s="511">
        <v>42337</v>
      </c>
      <c r="B8002" s="512">
        <v>14</v>
      </c>
      <c r="H8002" s="504">
        <v>181.89599999999999</v>
      </c>
      <c r="O8002" s="511">
        <v>42702</v>
      </c>
      <c r="P8002" s="512">
        <v>14</v>
      </c>
      <c r="V8002" s="504">
        <v>233.78899999999999</v>
      </c>
      <c r="AC8002" s="511">
        <f t="shared" si="249"/>
        <v>43068.54166664731</v>
      </c>
      <c r="AD8002" s="512">
        <f t="shared" si="248"/>
        <v>14</v>
      </c>
      <c r="AJ8002" s="504">
        <v>213</v>
      </c>
    </row>
    <row r="8003" spans="1:36" x14ac:dyDescent="0.2">
      <c r="A8003" s="511">
        <v>42337</v>
      </c>
      <c r="B8003" s="512">
        <v>15</v>
      </c>
      <c r="H8003" s="504">
        <v>183.81100000000001</v>
      </c>
      <c r="O8003" s="511">
        <v>42702</v>
      </c>
      <c r="P8003" s="512">
        <v>15</v>
      </c>
      <c r="V8003" s="504">
        <v>232.464</v>
      </c>
      <c r="AC8003" s="511">
        <f t="shared" si="249"/>
        <v>43068.583333313974</v>
      </c>
      <c r="AD8003" s="512">
        <f t="shared" si="248"/>
        <v>15</v>
      </c>
      <c r="AJ8003" s="504">
        <v>210</v>
      </c>
    </row>
    <row r="8004" spans="1:36" x14ac:dyDescent="0.2">
      <c r="A8004" s="511">
        <v>42337</v>
      </c>
      <c r="B8004" s="512">
        <v>16</v>
      </c>
      <c r="H8004" s="504">
        <v>190.60900000000001</v>
      </c>
      <c r="O8004" s="511">
        <v>42702</v>
      </c>
      <c r="P8004" s="512">
        <v>16</v>
      </c>
      <c r="V8004" s="504">
        <v>232.678</v>
      </c>
      <c r="AC8004" s="511">
        <f t="shared" si="249"/>
        <v>43068.624999980639</v>
      </c>
      <c r="AD8004" s="512">
        <f t="shared" si="248"/>
        <v>16</v>
      </c>
      <c r="AJ8004" s="504">
        <v>211</v>
      </c>
    </row>
    <row r="8005" spans="1:36" x14ac:dyDescent="0.2">
      <c r="A8005" s="511">
        <v>42337</v>
      </c>
      <c r="B8005" s="512">
        <v>17</v>
      </c>
      <c r="H8005" s="504">
        <v>205.239</v>
      </c>
      <c r="O8005" s="511">
        <v>42702</v>
      </c>
      <c r="P8005" s="512">
        <v>17</v>
      </c>
      <c r="V8005" s="504">
        <v>242.03899999999999</v>
      </c>
      <c r="AC8005" s="511">
        <f t="shared" si="249"/>
        <v>43068.666666647303</v>
      </c>
      <c r="AD8005" s="512">
        <f t="shared" si="248"/>
        <v>17</v>
      </c>
      <c r="AJ8005" s="504">
        <v>219</v>
      </c>
    </row>
    <row r="8006" spans="1:36" x14ac:dyDescent="0.2">
      <c r="A8006" s="511">
        <v>42337</v>
      </c>
      <c r="B8006" s="512">
        <v>18</v>
      </c>
      <c r="H8006" s="504">
        <v>233.82900000000001</v>
      </c>
      <c r="O8006" s="511">
        <v>42702</v>
      </c>
      <c r="P8006" s="512">
        <v>18</v>
      </c>
      <c r="V8006" s="504">
        <v>258.23500000000001</v>
      </c>
      <c r="AC8006" s="511">
        <f t="shared" si="249"/>
        <v>43068.708333313967</v>
      </c>
      <c r="AD8006" s="512">
        <f t="shared" si="248"/>
        <v>18</v>
      </c>
      <c r="AJ8006" s="504">
        <v>245</v>
      </c>
    </row>
    <row r="8007" spans="1:36" x14ac:dyDescent="0.2">
      <c r="A8007" s="511">
        <v>42337</v>
      </c>
      <c r="B8007" s="512">
        <v>19</v>
      </c>
      <c r="H8007" s="504">
        <v>238.08199999999999</v>
      </c>
      <c r="O8007" s="511">
        <v>42702</v>
      </c>
      <c r="P8007" s="512">
        <v>19</v>
      </c>
      <c r="V8007" s="504">
        <v>259.23099999999999</v>
      </c>
      <c r="AC8007" s="511">
        <f t="shared" si="249"/>
        <v>43068.749999980631</v>
      </c>
      <c r="AD8007" s="512">
        <f t="shared" si="248"/>
        <v>19</v>
      </c>
      <c r="AJ8007" s="504">
        <v>264</v>
      </c>
    </row>
    <row r="8008" spans="1:36" x14ac:dyDescent="0.2">
      <c r="A8008" s="511">
        <v>42337</v>
      </c>
      <c r="B8008" s="512">
        <v>20</v>
      </c>
      <c r="H8008" s="504">
        <v>239.74600000000001</v>
      </c>
      <c r="O8008" s="511">
        <v>42702</v>
      </c>
      <c r="P8008" s="512">
        <v>20</v>
      </c>
      <c r="V8008" s="504">
        <v>256.13200000000001</v>
      </c>
      <c r="AC8008" s="511">
        <f t="shared" si="249"/>
        <v>43068.791666647296</v>
      </c>
      <c r="AD8008" s="512">
        <f t="shared" si="248"/>
        <v>20</v>
      </c>
      <c r="AJ8008" s="504">
        <v>264</v>
      </c>
    </row>
    <row r="8009" spans="1:36" x14ac:dyDescent="0.2">
      <c r="A8009" s="511">
        <v>42337</v>
      </c>
      <c r="B8009" s="512">
        <v>21</v>
      </c>
      <c r="H8009" s="504">
        <v>237.27600000000001</v>
      </c>
      <c r="O8009" s="511">
        <v>42702</v>
      </c>
      <c r="P8009" s="512">
        <v>21</v>
      </c>
      <c r="V8009" s="504">
        <v>251.95500000000001</v>
      </c>
      <c r="AC8009" s="511">
        <f t="shared" si="249"/>
        <v>43068.83333331396</v>
      </c>
      <c r="AD8009" s="512">
        <f t="shared" si="248"/>
        <v>21</v>
      </c>
      <c r="AJ8009" s="504">
        <v>260</v>
      </c>
    </row>
    <row r="8010" spans="1:36" x14ac:dyDescent="0.2">
      <c r="A8010" s="511">
        <v>42337</v>
      </c>
      <c r="B8010" s="512">
        <v>22</v>
      </c>
      <c r="H8010" s="504">
        <v>227.499</v>
      </c>
      <c r="O8010" s="511">
        <v>42702</v>
      </c>
      <c r="P8010" s="512">
        <v>22</v>
      </c>
      <c r="V8010" s="504">
        <v>240.73599999999999</v>
      </c>
      <c r="AC8010" s="511">
        <f t="shared" si="249"/>
        <v>43068.874999980624</v>
      </c>
      <c r="AD8010" s="512">
        <f t="shared" si="248"/>
        <v>22</v>
      </c>
      <c r="AJ8010" s="504">
        <v>248</v>
      </c>
    </row>
    <row r="8011" spans="1:36" x14ac:dyDescent="0.2">
      <c r="A8011" s="511">
        <v>42337</v>
      </c>
      <c r="B8011" s="512">
        <v>23</v>
      </c>
      <c r="H8011" s="504">
        <v>212.59</v>
      </c>
      <c r="O8011" s="511">
        <v>42702</v>
      </c>
      <c r="P8011" s="512">
        <v>23</v>
      </c>
      <c r="V8011" s="504">
        <v>222.74799999999999</v>
      </c>
      <c r="AC8011" s="511">
        <f t="shared" si="249"/>
        <v>43068.916666647288</v>
      </c>
      <c r="AD8011" s="512">
        <f t="shared" si="248"/>
        <v>23</v>
      </c>
      <c r="AJ8011" s="504">
        <v>229</v>
      </c>
    </row>
    <row r="8012" spans="1:36" x14ac:dyDescent="0.2">
      <c r="A8012" s="511">
        <v>42337</v>
      </c>
      <c r="B8012" s="512">
        <v>24</v>
      </c>
      <c r="H8012" s="504">
        <v>199.33799999999999</v>
      </c>
      <c r="O8012" s="511">
        <v>42702</v>
      </c>
      <c r="P8012" s="512">
        <v>24</v>
      </c>
      <c r="V8012" s="504">
        <v>205.48599999999999</v>
      </c>
      <c r="AC8012" s="511">
        <f t="shared" si="249"/>
        <v>43068.958333313953</v>
      </c>
      <c r="AD8012" s="512">
        <f t="shared" si="248"/>
        <v>24</v>
      </c>
      <c r="AJ8012" s="504">
        <v>207</v>
      </c>
    </row>
    <row r="8013" spans="1:36" x14ac:dyDescent="0.2">
      <c r="A8013" s="511">
        <v>42338</v>
      </c>
      <c r="B8013" s="512">
        <v>1</v>
      </c>
      <c r="H8013" s="504">
        <v>191.84299999999999</v>
      </c>
      <c r="O8013" s="511">
        <v>42703</v>
      </c>
      <c r="P8013" s="512">
        <v>1</v>
      </c>
      <c r="V8013" s="504">
        <v>196.56899999999999</v>
      </c>
      <c r="AC8013" s="511">
        <f t="shared" si="249"/>
        <v>43068.999999980617</v>
      </c>
      <c r="AD8013" s="512">
        <f t="shared" si="248"/>
        <v>1</v>
      </c>
      <c r="AJ8013" s="504">
        <v>193</v>
      </c>
    </row>
    <row r="8014" spans="1:36" x14ac:dyDescent="0.2">
      <c r="A8014" s="511">
        <v>42338</v>
      </c>
      <c r="B8014" s="512">
        <v>2</v>
      </c>
      <c r="H8014" s="504">
        <v>187.28700000000001</v>
      </c>
      <c r="O8014" s="511">
        <v>42703</v>
      </c>
      <c r="P8014" s="512">
        <v>2</v>
      </c>
      <c r="V8014" s="504">
        <v>190.011</v>
      </c>
      <c r="AC8014" s="511">
        <f t="shared" si="249"/>
        <v>43069.041666647281</v>
      </c>
      <c r="AD8014" s="512">
        <f t="shared" si="248"/>
        <v>2</v>
      </c>
      <c r="AJ8014" s="504">
        <v>185</v>
      </c>
    </row>
    <row r="8015" spans="1:36" x14ac:dyDescent="0.2">
      <c r="A8015" s="511">
        <v>42338</v>
      </c>
      <c r="B8015" s="512">
        <v>3</v>
      </c>
      <c r="H8015" s="504">
        <v>186.09299999999999</v>
      </c>
      <c r="O8015" s="511">
        <v>42703</v>
      </c>
      <c r="P8015" s="512">
        <v>3</v>
      </c>
      <c r="V8015" s="504">
        <v>186.012</v>
      </c>
      <c r="AC8015" s="511">
        <f t="shared" si="249"/>
        <v>43069.083333313945</v>
      </c>
      <c r="AD8015" s="512">
        <f t="shared" si="248"/>
        <v>3</v>
      </c>
      <c r="AJ8015" s="504">
        <v>182</v>
      </c>
    </row>
    <row r="8016" spans="1:36" x14ac:dyDescent="0.2">
      <c r="A8016" s="511">
        <v>42338</v>
      </c>
      <c r="B8016" s="512">
        <v>4</v>
      </c>
      <c r="H8016" s="504">
        <v>187.03299999999999</v>
      </c>
      <c r="O8016" s="511">
        <v>42703</v>
      </c>
      <c r="P8016" s="512">
        <v>4</v>
      </c>
      <c r="V8016" s="504">
        <v>186.44200000000001</v>
      </c>
      <c r="AC8016" s="511">
        <f t="shared" si="249"/>
        <v>43069.12499998061</v>
      </c>
      <c r="AD8016" s="512">
        <f t="shared" si="248"/>
        <v>4</v>
      </c>
      <c r="AJ8016" s="504">
        <v>181</v>
      </c>
    </row>
    <row r="8017" spans="1:36" x14ac:dyDescent="0.2">
      <c r="A8017" s="511">
        <v>42338</v>
      </c>
      <c r="B8017" s="512">
        <v>5</v>
      </c>
      <c r="H8017" s="504">
        <v>194.20599999999999</v>
      </c>
      <c r="O8017" s="511">
        <v>42703</v>
      </c>
      <c r="P8017" s="512">
        <v>5</v>
      </c>
      <c r="V8017" s="504">
        <v>190.089</v>
      </c>
      <c r="AC8017" s="511">
        <f t="shared" si="249"/>
        <v>43069.166666647274</v>
      </c>
      <c r="AD8017" s="512">
        <f t="shared" si="248"/>
        <v>5</v>
      </c>
      <c r="AJ8017" s="504">
        <v>182</v>
      </c>
    </row>
    <row r="8018" spans="1:36" x14ac:dyDescent="0.2">
      <c r="A8018" s="511">
        <v>42338</v>
      </c>
      <c r="B8018" s="512">
        <v>6</v>
      </c>
      <c r="H8018" s="504">
        <v>210.977</v>
      </c>
      <c r="O8018" s="511">
        <v>42703</v>
      </c>
      <c r="P8018" s="512">
        <v>6</v>
      </c>
      <c r="V8018" s="504">
        <v>205.96799999999999</v>
      </c>
      <c r="AC8018" s="511">
        <f t="shared" si="249"/>
        <v>43069.208333313938</v>
      </c>
      <c r="AD8018" s="512">
        <f t="shared" si="248"/>
        <v>6</v>
      </c>
      <c r="AJ8018" s="504">
        <v>188</v>
      </c>
    </row>
    <row r="8019" spans="1:36" x14ac:dyDescent="0.2">
      <c r="A8019" s="511">
        <v>42338</v>
      </c>
      <c r="B8019" s="512">
        <v>7</v>
      </c>
      <c r="H8019" s="504">
        <v>236.988</v>
      </c>
      <c r="O8019" s="511">
        <v>42703</v>
      </c>
      <c r="P8019" s="512">
        <v>7</v>
      </c>
      <c r="V8019" s="504">
        <v>229.696</v>
      </c>
      <c r="AC8019" s="511">
        <f t="shared" si="249"/>
        <v>43069.249999980602</v>
      </c>
      <c r="AD8019" s="512">
        <f t="shared" si="248"/>
        <v>7</v>
      </c>
      <c r="AJ8019" s="504">
        <v>201</v>
      </c>
    </row>
    <row r="8020" spans="1:36" x14ac:dyDescent="0.2">
      <c r="A8020" s="511">
        <v>42338</v>
      </c>
      <c r="B8020" s="512">
        <v>8</v>
      </c>
      <c r="H8020" s="504">
        <v>249.41800000000001</v>
      </c>
      <c r="O8020" s="511">
        <v>42703</v>
      </c>
      <c r="P8020" s="512">
        <v>8</v>
      </c>
      <c r="V8020" s="504">
        <v>234.29499999999999</v>
      </c>
      <c r="AC8020" s="511">
        <f t="shared" si="249"/>
        <v>43069.291666647267</v>
      </c>
      <c r="AD8020" s="512">
        <f t="shared" si="248"/>
        <v>8</v>
      </c>
      <c r="AJ8020" s="504">
        <v>219</v>
      </c>
    </row>
    <row r="8021" spans="1:36" x14ac:dyDescent="0.2">
      <c r="A8021" s="511">
        <v>42338</v>
      </c>
      <c r="B8021" s="512">
        <v>9</v>
      </c>
      <c r="H8021" s="504">
        <v>241.499</v>
      </c>
      <c r="O8021" s="511">
        <v>42703</v>
      </c>
      <c r="P8021" s="512">
        <v>9</v>
      </c>
      <c r="V8021" s="504">
        <v>226.06100000000001</v>
      </c>
      <c r="AC8021" s="511">
        <f t="shared" si="249"/>
        <v>43069.333333313931</v>
      </c>
      <c r="AD8021" s="512">
        <f t="shared" si="248"/>
        <v>9</v>
      </c>
      <c r="AJ8021" s="504">
        <v>228</v>
      </c>
    </row>
    <row r="8022" spans="1:36" x14ac:dyDescent="0.2">
      <c r="A8022" s="511">
        <v>42338</v>
      </c>
      <c r="B8022" s="512">
        <v>10</v>
      </c>
      <c r="H8022" s="504">
        <v>234.99799999999999</v>
      </c>
      <c r="O8022" s="511">
        <v>42703</v>
      </c>
      <c r="P8022" s="512">
        <v>10</v>
      </c>
      <c r="V8022" s="504">
        <v>219.506</v>
      </c>
      <c r="AC8022" s="511">
        <f t="shared" si="249"/>
        <v>43069.374999980595</v>
      </c>
      <c r="AD8022" s="512">
        <f t="shared" ref="AD8022:AD8085" si="250">B8022</f>
        <v>10</v>
      </c>
      <c r="AJ8022" s="504">
        <v>229</v>
      </c>
    </row>
    <row r="8023" spans="1:36" x14ac:dyDescent="0.2">
      <c r="A8023" s="511">
        <v>42338</v>
      </c>
      <c r="B8023" s="512">
        <v>11</v>
      </c>
      <c r="H8023" s="504">
        <v>231.767</v>
      </c>
      <c r="O8023" s="511">
        <v>42703</v>
      </c>
      <c r="P8023" s="512">
        <v>11</v>
      </c>
      <c r="V8023" s="504">
        <v>213.21</v>
      </c>
      <c r="AC8023" s="511">
        <f t="shared" ref="AC8023:AC8086" si="251">AC8022+1/24</f>
        <v>43069.416666647259</v>
      </c>
      <c r="AD8023" s="512">
        <f t="shared" si="250"/>
        <v>11</v>
      </c>
      <c r="AJ8023" s="504">
        <v>232</v>
      </c>
    </row>
    <row r="8024" spans="1:36" x14ac:dyDescent="0.2">
      <c r="A8024" s="511">
        <v>42338</v>
      </c>
      <c r="B8024" s="512">
        <v>12</v>
      </c>
      <c r="H8024" s="504">
        <v>223.61500000000001</v>
      </c>
      <c r="O8024" s="511">
        <v>42703</v>
      </c>
      <c r="P8024" s="512">
        <v>12</v>
      </c>
      <c r="V8024" s="504">
        <v>209.958</v>
      </c>
      <c r="AC8024" s="511">
        <f t="shared" si="251"/>
        <v>43069.458333313924</v>
      </c>
      <c r="AD8024" s="512">
        <f t="shared" si="250"/>
        <v>12</v>
      </c>
      <c r="AJ8024" s="504">
        <v>229</v>
      </c>
    </row>
    <row r="8025" spans="1:36" x14ac:dyDescent="0.2">
      <c r="A8025" s="511">
        <v>42338</v>
      </c>
      <c r="B8025" s="512">
        <v>13</v>
      </c>
      <c r="H8025" s="504">
        <v>226.57</v>
      </c>
      <c r="O8025" s="511">
        <v>42703</v>
      </c>
      <c r="P8025" s="512">
        <v>13</v>
      </c>
      <c r="V8025" s="504">
        <v>211.893</v>
      </c>
      <c r="AC8025" s="511">
        <f t="shared" si="251"/>
        <v>43069.499999980588</v>
      </c>
      <c r="AD8025" s="512">
        <f t="shared" si="250"/>
        <v>13</v>
      </c>
      <c r="AJ8025" s="504">
        <v>228</v>
      </c>
    </row>
    <row r="8026" spans="1:36" x14ac:dyDescent="0.2">
      <c r="A8026" s="511">
        <v>42338</v>
      </c>
      <c r="B8026" s="512">
        <v>14</v>
      </c>
      <c r="H8026" s="504">
        <v>234.32599999999999</v>
      </c>
      <c r="O8026" s="511">
        <v>42703</v>
      </c>
      <c r="P8026" s="512">
        <v>14</v>
      </c>
      <c r="V8026" s="504">
        <v>209.20099999999999</v>
      </c>
      <c r="AC8026" s="511">
        <f t="shared" si="251"/>
        <v>43069.541666647252</v>
      </c>
      <c r="AD8026" s="512">
        <f t="shared" si="250"/>
        <v>14</v>
      </c>
      <c r="AJ8026" s="504">
        <v>227</v>
      </c>
    </row>
    <row r="8027" spans="1:36" x14ac:dyDescent="0.2">
      <c r="A8027" s="511">
        <v>42338</v>
      </c>
      <c r="B8027" s="512">
        <v>15</v>
      </c>
      <c r="H8027" s="504">
        <v>229.75</v>
      </c>
      <c r="O8027" s="511">
        <v>42703</v>
      </c>
      <c r="P8027" s="512">
        <v>15</v>
      </c>
      <c r="V8027" s="504">
        <v>208.27199999999999</v>
      </c>
      <c r="AC8027" s="511">
        <f t="shared" si="251"/>
        <v>43069.583333313916</v>
      </c>
      <c r="AD8027" s="512">
        <f t="shared" si="250"/>
        <v>15</v>
      </c>
      <c r="AJ8027" s="504">
        <v>223</v>
      </c>
    </row>
    <row r="8028" spans="1:36" x14ac:dyDescent="0.2">
      <c r="A8028" s="511">
        <v>42338</v>
      </c>
      <c r="B8028" s="512">
        <v>16</v>
      </c>
      <c r="H8028" s="504">
        <v>229.78200000000001</v>
      </c>
      <c r="O8028" s="511">
        <v>42703</v>
      </c>
      <c r="P8028" s="512">
        <v>16</v>
      </c>
      <c r="V8028" s="504">
        <v>213.374</v>
      </c>
      <c r="AC8028" s="511">
        <f t="shared" si="251"/>
        <v>43069.62499998058</v>
      </c>
      <c r="AD8028" s="512">
        <f t="shared" si="250"/>
        <v>16</v>
      </c>
      <c r="AJ8028" s="504">
        <v>223</v>
      </c>
    </row>
    <row r="8029" spans="1:36" x14ac:dyDescent="0.2">
      <c r="A8029" s="511">
        <v>42338</v>
      </c>
      <c r="B8029" s="512">
        <v>17</v>
      </c>
      <c r="H8029" s="504">
        <v>242.07300000000001</v>
      </c>
      <c r="O8029" s="511">
        <v>42703</v>
      </c>
      <c r="P8029" s="512">
        <v>17</v>
      </c>
      <c r="V8029" s="504">
        <v>225.75899999999999</v>
      </c>
      <c r="AC8029" s="511">
        <f t="shared" si="251"/>
        <v>43069.666666647245</v>
      </c>
      <c r="AD8029" s="512">
        <f t="shared" si="250"/>
        <v>17</v>
      </c>
      <c r="AJ8029" s="504">
        <v>232</v>
      </c>
    </row>
    <row r="8030" spans="1:36" x14ac:dyDescent="0.2">
      <c r="A8030" s="511">
        <v>42338</v>
      </c>
      <c r="B8030" s="512">
        <v>18</v>
      </c>
      <c r="H8030" s="504">
        <v>262.49299999999999</v>
      </c>
      <c r="O8030" s="511">
        <v>42703</v>
      </c>
      <c r="P8030" s="512">
        <v>18</v>
      </c>
      <c r="V8030" s="504">
        <v>249.98099999999999</v>
      </c>
      <c r="AC8030" s="511">
        <f t="shared" si="251"/>
        <v>43069.708333313909</v>
      </c>
      <c r="AD8030" s="512">
        <f t="shared" si="250"/>
        <v>18</v>
      </c>
      <c r="AJ8030" s="504">
        <v>254</v>
      </c>
    </row>
    <row r="8031" spans="1:36" x14ac:dyDescent="0.2">
      <c r="A8031" s="511">
        <v>42338</v>
      </c>
      <c r="B8031" s="512">
        <v>19</v>
      </c>
      <c r="H8031" s="504">
        <v>267.185</v>
      </c>
      <c r="O8031" s="511">
        <v>42703</v>
      </c>
      <c r="P8031" s="512">
        <v>19</v>
      </c>
      <c r="V8031" s="504">
        <v>253.75899999999999</v>
      </c>
      <c r="AC8031" s="511">
        <f t="shared" si="251"/>
        <v>43069.749999980573</v>
      </c>
      <c r="AD8031" s="512">
        <f t="shared" si="250"/>
        <v>19</v>
      </c>
      <c r="AJ8031" s="504">
        <v>269</v>
      </c>
    </row>
    <row r="8032" spans="1:36" x14ac:dyDescent="0.2">
      <c r="A8032" s="511">
        <v>42338</v>
      </c>
      <c r="B8032" s="512">
        <v>20</v>
      </c>
      <c r="H8032" s="504">
        <v>264.13600000000002</v>
      </c>
      <c r="O8032" s="511">
        <v>42703</v>
      </c>
      <c r="P8032" s="512">
        <v>20</v>
      </c>
      <c r="V8032" s="504">
        <v>251.22200000000001</v>
      </c>
      <c r="AC8032" s="511">
        <f t="shared" si="251"/>
        <v>43069.791666647237</v>
      </c>
      <c r="AD8032" s="512">
        <f t="shared" si="250"/>
        <v>20</v>
      </c>
      <c r="AJ8032" s="504">
        <v>268</v>
      </c>
    </row>
    <row r="8033" spans="1:36" x14ac:dyDescent="0.2">
      <c r="A8033" s="511">
        <v>42338</v>
      </c>
      <c r="B8033" s="512">
        <v>21</v>
      </c>
      <c r="H8033" s="504">
        <v>261.18700000000001</v>
      </c>
      <c r="O8033" s="511">
        <v>42703</v>
      </c>
      <c r="P8033" s="512">
        <v>21</v>
      </c>
      <c r="V8033" s="504">
        <v>249.29400000000001</v>
      </c>
      <c r="AC8033" s="511">
        <f t="shared" si="251"/>
        <v>43069.833333313902</v>
      </c>
      <c r="AD8033" s="512">
        <f t="shared" si="250"/>
        <v>21</v>
      </c>
      <c r="AJ8033" s="504">
        <v>263</v>
      </c>
    </row>
    <row r="8034" spans="1:36" x14ac:dyDescent="0.2">
      <c r="A8034" s="511">
        <v>42338</v>
      </c>
      <c r="B8034" s="512">
        <v>22</v>
      </c>
      <c r="H8034" s="504">
        <v>247.84800000000001</v>
      </c>
      <c r="O8034" s="511">
        <v>42703</v>
      </c>
      <c r="P8034" s="512">
        <v>22</v>
      </c>
      <c r="V8034" s="504">
        <v>237.852</v>
      </c>
      <c r="AC8034" s="511">
        <f t="shared" si="251"/>
        <v>43069.874999980566</v>
      </c>
      <c r="AD8034" s="512">
        <f t="shared" si="250"/>
        <v>22</v>
      </c>
      <c r="AJ8034" s="504">
        <v>252</v>
      </c>
    </row>
    <row r="8035" spans="1:36" x14ac:dyDescent="0.2">
      <c r="A8035" s="511">
        <v>42338</v>
      </c>
      <c r="B8035" s="512">
        <v>23</v>
      </c>
      <c r="H8035" s="504">
        <v>229.065</v>
      </c>
      <c r="O8035" s="511">
        <v>42703</v>
      </c>
      <c r="P8035" s="512">
        <v>23</v>
      </c>
      <c r="V8035" s="504">
        <v>216.97200000000001</v>
      </c>
      <c r="AC8035" s="511">
        <f t="shared" si="251"/>
        <v>43069.91666664723</v>
      </c>
      <c r="AD8035" s="512">
        <f t="shared" si="250"/>
        <v>23</v>
      </c>
      <c r="AJ8035" s="504">
        <v>229</v>
      </c>
    </row>
    <row r="8036" spans="1:36" x14ac:dyDescent="0.2">
      <c r="A8036" s="511">
        <v>42338</v>
      </c>
      <c r="B8036" s="512">
        <v>24</v>
      </c>
      <c r="H8036" s="504">
        <v>210.70400000000001</v>
      </c>
      <c r="O8036" s="511">
        <v>42703</v>
      </c>
      <c r="P8036" s="512">
        <v>24</v>
      </c>
      <c r="V8036" s="504">
        <v>202.50899999999999</v>
      </c>
      <c r="AC8036" s="511">
        <f t="shared" si="251"/>
        <v>43069.958333313894</v>
      </c>
      <c r="AD8036" s="512">
        <f t="shared" si="250"/>
        <v>24</v>
      </c>
      <c r="AJ8036" s="504">
        <v>207</v>
      </c>
    </row>
    <row r="8037" spans="1:36" x14ac:dyDescent="0.2">
      <c r="A8037" s="511">
        <v>42339</v>
      </c>
      <c r="B8037" s="512">
        <v>1</v>
      </c>
      <c r="H8037" s="504">
        <v>201.75700000000001</v>
      </c>
      <c r="O8037" s="511">
        <v>42704</v>
      </c>
      <c r="P8037" s="512">
        <v>1</v>
      </c>
      <c r="V8037" s="504">
        <v>193.44800000000001</v>
      </c>
      <c r="AC8037" s="511">
        <f t="shared" si="251"/>
        <v>43069.999999980559</v>
      </c>
      <c r="AD8037" s="512">
        <f t="shared" si="250"/>
        <v>1</v>
      </c>
      <c r="AJ8037" s="504">
        <v>195</v>
      </c>
    </row>
    <row r="8038" spans="1:36" x14ac:dyDescent="0.2">
      <c r="A8038" s="511">
        <v>42339</v>
      </c>
      <c r="B8038" s="512">
        <v>2</v>
      </c>
      <c r="H8038" s="504">
        <v>196.46600000000001</v>
      </c>
      <c r="O8038" s="511">
        <v>42704</v>
      </c>
      <c r="P8038" s="512">
        <v>2</v>
      </c>
      <c r="V8038" s="504">
        <v>188.99700000000001</v>
      </c>
      <c r="AC8038" s="511">
        <f t="shared" si="251"/>
        <v>43070.041666647223</v>
      </c>
      <c r="AD8038" s="512">
        <f t="shared" si="250"/>
        <v>2</v>
      </c>
      <c r="AJ8038" s="504">
        <v>188</v>
      </c>
    </row>
    <row r="8039" spans="1:36" x14ac:dyDescent="0.2">
      <c r="A8039" s="511">
        <v>42339</v>
      </c>
      <c r="B8039" s="512">
        <v>3</v>
      </c>
      <c r="H8039" s="504">
        <v>193.08500000000001</v>
      </c>
      <c r="O8039" s="511">
        <v>42704</v>
      </c>
      <c r="P8039" s="512">
        <v>3</v>
      </c>
      <c r="V8039" s="504">
        <v>184.07300000000001</v>
      </c>
      <c r="AC8039" s="511">
        <f t="shared" si="251"/>
        <v>43070.083333313887</v>
      </c>
      <c r="AD8039" s="512">
        <f t="shared" si="250"/>
        <v>3</v>
      </c>
      <c r="AJ8039" s="504">
        <v>185</v>
      </c>
    </row>
    <row r="8040" spans="1:36" x14ac:dyDescent="0.2">
      <c r="A8040" s="511">
        <v>42339</v>
      </c>
      <c r="B8040" s="512">
        <v>4</v>
      </c>
      <c r="H8040" s="504">
        <v>194.07</v>
      </c>
      <c r="O8040" s="511">
        <v>42704</v>
      </c>
      <c r="P8040" s="512">
        <v>4</v>
      </c>
      <c r="V8040" s="504">
        <v>186.167</v>
      </c>
      <c r="AC8040" s="511">
        <f t="shared" si="251"/>
        <v>43070.124999980551</v>
      </c>
      <c r="AD8040" s="512">
        <f t="shared" si="250"/>
        <v>4</v>
      </c>
      <c r="AJ8040" s="504">
        <v>184</v>
      </c>
    </row>
    <row r="8041" spans="1:36" x14ac:dyDescent="0.2">
      <c r="A8041" s="511">
        <v>42339</v>
      </c>
      <c r="B8041" s="512">
        <v>5</v>
      </c>
      <c r="H8041" s="504">
        <v>201.31800000000001</v>
      </c>
      <c r="O8041" s="511">
        <v>42704</v>
      </c>
      <c r="P8041" s="512">
        <v>5</v>
      </c>
      <c r="V8041" s="504">
        <v>193.21700000000001</v>
      </c>
      <c r="AC8041" s="511">
        <f t="shared" si="251"/>
        <v>43070.166666647216</v>
      </c>
      <c r="AD8041" s="512">
        <f t="shared" si="250"/>
        <v>5</v>
      </c>
      <c r="AJ8041" s="504">
        <v>186</v>
      </c>
    </row>
    <row r="8042" spans="1:36" x14ac:dyDescent="0.2">
      <c r="A8042" s="511">
        <v>42339</v>
      </c>
      <c r="B8042" s="512">
        <v>6</v>
      </c>
      <c r="H8042" s="504">
        <v>216.58099999999999</v>
      </c>
      <c r="O8042" s="511">
        <v>42704</v>
      </c>
      <c r="P8042" s="512">
        <v>6</v>
      </c>
      <c r="V8042" s="504">
        <v>207.761</v>
      </c>
      <c r="AC8042" s="511">
        <f t="shared" si="251"/>
        <v>43070.20833331388</v>
      </c>
      <c r="AD8042" s="512">
        <f t="shared" si="250"/>
        <v>6</v>
      </c>
      <c r="AJ8042" s="504">
        <v>192</v>
      </c>
    </row>
    <row r="8043" spans="1:36" x14ac:dyDescent="0.2">
      <c r="A8043" s="511">
        <v>42339</v>
      </c>
      <c r="B8043" s="512">
        <v>7</v>
      </c>
      <c r="H8043" s="504">
        <v>241.64500000000001</v>
      </c>
      <c r="O8043" s="511">
        <v>42704</v>
      </c>
      <c r="P8043" s="512">
        <v>7</v>
      </c>
      <c r="V8043" s="504">
        <v>231.71899999999999</v>
      </c>
      <c r="AC8043" s="511">
        <f t="shared" si="251"/>
        <v>43070.249999980544</v>
      </c>
      <c r="AD8043" s="512">
        <f t="shared" si="250"/>
        <v>7</v>
      </c>
      <c r="AJ8043" s="504">
        <v>207</v>
      </c>
    </row>
    <row r="8044" spans="1:36" x14ac:dyDescent="0.2">
      <c r="A8044" s="511">
        <v>42339</v>
      </c>
      <c r="B8044" s="512">
        <v>8</v>
      </c>
      <c r="H8044" s="504">
        <v>247.37899999999999</v>
      </c>
      <c r="O8044" s="511">
        <v>42704</v>
      </c>
      <c r="P8044" s="512">
        <v>8</v>
      </c>
      <c r="V8044" s="504">
        <v>241.053</v>
      </c>
      <c r="AC8044" s="511">
        <f t="shared" si="251"/>
        <v>43070.291666647208</v>
      </c>
      <c r="AD8044" s="512">
        <f t="shared" si="250"/>
        <v>8</v>
      </c>
      <c r="AJ8044" s="504">
        <v>223</v>
      </c>
    </row>
    <row r="8045" spans="1:36" x14ac:dyDescent="0.2">
      <c r="A8045" s="511">
        <v>42339</v>
      </c>
      <c r="B8045" s="512">
        <v>9</v>
      </c>
      <c r="H8045" s="504">
        <v>237.95699999999999</v>
      </c>
      <c r="O8045" s="511">
        <v>42704</v>
      </c>
      <c r="P8045" s="512">
        <v>9</v>
      </c>
      <c r="V8045" s="504">
        <v>234.43700000000001</v>
      </c>
      <c r="AC8045" s="511">
        <f t="shared" si="251"/>
        <v>43070.333333313873</v>
      </c>
      <c r="AD8045" s="512">
        <f t="shared" si="250"/>
        <v>9</v>
      </c>
      <c r="AJ8045" s="504">
        <v>231</v>
      </c>
    </row>
    <row r="8046" spans="1:36" x14ac:dyDescent="0.2">
      <c r="A8046" s="511">
        <v>42339</v>
      </c>
      <c r="B8046" s="512">
        <v>10</v>
      </c>
      <c r="H8046" s="504">
        <v>229.25</v>
      </c>
      <c r="O8046" s="511">
        <v>42704</v>
      </c>
      <c r="P8046" s="512">
        <v>10</v>
      </c>
      <c r="V8046" s="504">
        <v>224.47499999999999</v>
      </c>
      <c r="AC8046" s="511">
        <f t="shared" si="251"/>
        <v>43070.374999980537</v>
      </c>
      <c r="AD8046" s="512">
        <f t="shared" si="250"/>
        <v>10</v>
      </c>
      <c r="AJ8046" s="504">
        <v>228</v>
      </c>
    </row>
    <row r="8047" spans="1:36" x14ac:dyDescent="0.2">
      <c r="A8047" s="511">
        <v>42339</v>
      </c>
      <c r="B8047" s="512">
        <v>11</v>
      </c>
      <c r="H8047" s="504">
        <v>220.35</v>
      </c>
      <c r="O8047" s="511">
        <v>42704</v>
      </c>
      <c r="P8047" s="512">
        <v>11</v>
      </c>
      <c r="V8047" s="504">
        <v>218.928</v>
      </c>
      <c r="AC8047" s="511">
        <f t="shared" si="251"/>
        <v>43070.416666647201</v>
      </c>
      <c r="AD8047" s="512">
        <f t="shared" si="250"/>
        <v>11</v>
      </c>
      <c r="AJ8047" s="504">
        <v>227</v>
      </c>
    </row>
    <row r="8048" spans="1:36" x14ac:dyDescent="0.2">
      <c r="A8048" s="511">
        <v>42339</v>
      </c>
      <c r="B8048" s="512">
        <v>12</v>
      </c>
      <c r="H8048" s="504">
        <v>215.441</v>
      </c>
      <c r="O8048" s="511">
        <v>42704</v>
      </c>
      <c r="P8048" s="512">
        <v>12</v>
      </c>
      <c r="V8048" s="504">
        <v>217.95099999999999</v>
      </c>
      <c r="AC8048" s="511">
        <f t="shared" si="251"/>
        <v>43070.458333313865</v>
      </c>
      <c r="AD8048" s="512">
        <f t="shared" si="250"/>
        <v>12</v>
      </c>
      <c r="AJ8048" s="504">
        <v>225</v>
      </c>
    </row>
    <row r="8049" spans="1:36" x14ac:dyDescent="0.2">
      <c r="A8049" s="511">
        <v>42339</v>
      </c>
      <c r="B8049" s="512">
        <v>13</v>
      </c>
      <c r="H8049" s="504">
        <v>211.01400000000001</v>
      </c>
      <c r="O8049" s="511">
        <v>42704</v>
      </c>
      <c r="P8049" s="512">
        <v>13</v>
      </c>
      <c r="V8049" s="504">
        <v>212.786</v>
      </c>
      <c r="AC8049" s="511">
        <f t="shared" si="251"/>
        <v>43070.49999998053</v>
      </c>
      <c r="AD8049" s="512">
        <f t="shared" si="250"/>
        <v>13</v>
      </c>
      <c r="AJ8049" s="504">
        <v>221</v>
      </c>
    </row>
    <row r="8050" spans="1:36" x14ac:dyDescent="0.2">
      <c r="A8050" s="511">
        <v>42339</v>
      </c>
      <c r="B8050" s="512">
        <v>14</v>
      </c>
      <c r="H8050" s="504">
        <v>211.17</v>
      </c>
      <c r="O8050" s="511">
        <v>42704</v>
      </c>
      <c r="P8050" s="512">
        <v>14</v>
      </c>
      <c r="V8050" s="504">
        <v>211.49</v>
      </c>
      <c r="AC8050" s="511">
        <f t="shared" si="251"/>
        <v>43070.541666647194</v>
      </c>
      <c r="AD8050" s="512">
        <f t="shared" si="250"/>
        <v>14</v>
      </c>
      <c r="AJ8050" s="504">
        <v>218</v>
      </c>
    </row>
    <row r="8051" spans="1:36" x14ac:dyDescent="0.2">
      <c r="A8051" s="511">
        <v>42339</v>
      </c>
      <c r="B8051" s="512">
        <v>15</v>
      </c>
      <c r="H8051" s="504">
        <v>212.03700000000001</v>
      </c>
      <c r="O8051" s="511">
        <v>42704</v>
      </c>
      <c r="P8051" s="512">
        <v>15</v>
      </c>
      <c r="V8051" s="504">
        <v>217.023</v>
      </c>
      <c r="AC8051" s="511">
        <f t="shared" si="251"/>
        <v>43070.583333313858</v>
      </c>
      <c r="AD8051" s="512">
        <f t="shared" si="250"/>
        <v>15</v>
      </c>
      <c r="AJ8051" s="504">
        <v>218</v>
      </c>
    </row>
    <row r="8052" spans="1:36" x14ac:dyDescent="0.2">
      <c r="A8052" s="511">
        <v>42339</v>
      </c>
      <c r="B8052" s="512">
        <v>16</v>
      </c>
      <c r="H8052" s="504">
        <v>217.607</v>
      </c>
      <c r="O8052" s="511">
        <v>42704</v>
      </c>
      <c r="P8052" s="512">
        <v>16</v>
      </c>
      <c r="V8052" s="504">
        <v>222.83199999999999</v>
      </c>
      <c r="AC8052" s="511">
        <f t="shared" si="251"/>
        <v>43070.624999980522</v>
      </c>
      <c r="AD8052" s="512">
        <f t="shared" si="250"/>
        <v>16</v>
      </c>
      <c r="AJ8052" s="504">
        <v>218</v>
      </c>
    </row>
    <row r="8053" spans="1:36" x14ac:dyDescent="0.2">
      <c r="A8053" s="511">
        <v>42339</v>
      </c>
      <c r="B8053" s="512">
        <v>17</v>
      </c>
      <c r="H8053" s="504">
        <v>229.952</v>
      </c>
      <c r="O8053" s="511">
        <v>42704</v>
      </c>
      <c r="P8053" s="512">
        <v>17</v>
      </c>
      <c r="V8053" s="504">
        <v>234.08600000000001</v>
      </c>
      <c r="AC8053" s="511">
        <f t="shared" si="251"/>
        <v>43070.666666647187</v>
      </c>
      <c r="AD8053" s="512">
        <f t="shared" si="250"/>
        <v>17</v>
      </c>
      <c r="AJ8053" s="504">
        <v>225</v>
      </c>
    </row>
    <row r="8054" spans="1:36" x14ac:dyDescent="0.2">
      <c r="A8054" s="511">
        <v>42339</v>
      </c>
      <c r="B8054" s="512">
        <v>18</v>
      </c>
      <c r="H8054" s="504">
        <v>255.45</v>
      </c>
      <c r="O8054" s="511">
        <v>42704</v>
      </c>
      <c r="P8054" s="512">
        <v>18</v>
      </c>
      <c r="V8054" s="504">
        <v>253.32599999999999</v>
      </c>
      <c r="AC8054" s="511">
        <f t="shared" si="251"/>
        <v>43070.708333313851</v>
      </c>
      <c r="AD8054" s="512">
        <f t="shared" si="250"/>
        <v>18</v>
      </c>
      <c r="AJ8054" s="504">
        <v>251</v>
      </c>
    </row>
    <row r="8055" spans="1:36" x14ac:dyDescent="0.2">
      <c r="A8055" s="511">
        <v>42339</v>
      </c>
      <c r="B8055" s="512">
        <v>19</v>
      </c>
      <c r="H8055" s="504">
        <v>259.54300000000001</v>
      </c>
      <c r="O8055" s="511">
        <v>42704</v>
      </c>
      <c r="P8055" s="512">
        <v>19</v>
      </c>
      <c r="V8055" s="504">
        <v>256.01499999999999</v>
      </c>
      <c r="AC8055" s="511">
        <f t="shared" si="251"/>
        <v>43070.749999980515</v>
      </c>
      <c r="AD8055" s="512">
        <f t="shared" si="250"/>
        <v>19</v>
      </c>
      <c r="AJ8055" s="504">
        <v>266</v>
      </c>
    </row>
    <row r="8056" spans="1:36" x14ac:dyDescent="0.2">
      <c r="A8056" s="511">
        <v>42339</v>
      </c>
      <c r="B8056" s="512">
        <v>20</v>
      </c>
      <c r="H8056" s="504">
        <v>258.10300000000001</v>
      </c>
      <c r="O8056" s="511">
        <v>42704</v>
      </c>
      <c r="P8056" s="512">
        <v>20</v>
      </c>
      <c r="V8056" s="504">
        <v>252.43</v>
      </c>
      <c r="AC8056" s="511">
        <f t="shared" si="251"/>
        <v>43070.791666647179</v>
      </c>
      <c r="AD8056" s="512">
        <f t="shared" si="250"/>
        <v>20</v>
      </c>
      <c r="AJ8056" s="504">
        <v>264</v>
      </c>
    </row>
    <row r="8057" spans="1:36" x14ac:dyDescent="0.2">
      <c r="A8057" s="511">
        <v>42339</v>
      </c>
      <c r="B8057" s="512">
        <v>21</v>
      </c>
      <c r="H8057" s="504">
        <v>255.21299999999999</v>
      </c>
      <c r="O8057" s="511">
        <v>42704</v>
      </c>
      <c r="P8057" s="512">
        <v>21</v>
      </c>
      <c r="V8057" s="504">
        <v>248.80799999999999</v>
      </c>
      <c r="AC8057" s="511">
        <f t="shared" si="251"/>
        <v>43070.833333313843</v>
      </c>
      <c r="AD8057" s="512">
        <f t="shared" si="250"/>
        <v>21</v>
      </c>
      <c r="AJ8057" s="504">
        <v>257</v>
      </c>
    </row>
    <row r="8058" spans="1:36" x14ac:dyDescent="0.2">
      <c r="A8058" s="511">
        <v>42339</v>
      </c>
      <c r="B8058" s="512">
        <v>22</v>
      </c>
      <c r="H8058" s="504">
        <v>244.172</v>
      </c>
      <c r="O8058" s="511">
        <v>42704</v>
      </c>
      <c r="P8058" s="512">
        <v>22</v>
      </c>
      <c r="V8058" s="504">
        <v>236.46799999999999</v>
      </c>
      <c r="AC8058" s="511">
        <f t="shared" si="251"/>
        <v>43070.874999980508</v>
      </c>
      <c r="AD8058" s="512">
        <f t="shared" si="250"/>
        <v>22</v>
      </c>
      <c r="AJ8058" s="504">
        <v>247</v>
      </c>
    </row>
    <row r="8059" spans="1:36" x14ac:dyDescent="0.2">
      <c r="A8059" s="511">
        <v>42339</v>
      </c>
      <c r="B8059" s="512">
        <v>23</v>
      </c>
      <c r="H8059" s="504">
        <v>224.751</v>
      </c>
      <c r="O8059" s="511">
        <v>42704</v>
      </c>
      <c r="P8059" s="512">
        <v>23</v>
      </c>
      <c r="V8059" s="504">
        <v>219.80699999999999</v>
      </c>
      <c r="AC8059" s="511">
        <f t="shared" si="251"/>
        <v>43070.916666647172</v>
      </c>
      <c r="AD8059" s="512">
        <f t="shared" si="250"/>
        <v>23</v>
      </c>
      <c r="AJ8059" s="504">
        <v>226</v>
      </c>
    </row>
    <row r="8060" spans="1:36" x14ac:dyDescent="0.2">
      <c r="A8060" s="511">
        <v>42339</v>
      </c>
      <c r="B8060" s="512">
        <v>24</v>
      </c>
      <c r="H8060" s="504">
        <v>208.292</v>
      </c>
      <c r="O8060" s="511">
        <v>42704</v>
      </c>
      <c r="P8060" s="512">
        <v>24</v>
      </c>
      <c r="V8060" s="504">
        <v>206.55699999999999</v>
      </c>
      <c r="AC8060" s="511">
        <f t="shared" si="251"/>
        <v>43070.958333313836</v>
      </c>
      <c r="AD8060" s="512">
        <f t="shared" si="250"/>
        <v>24</v>
      </c>
      <c r="AJ8060" s="504">
        <v>208</v>
      </c>
    </row>
    <row r="8061" spans="1:36" x14ac:dyDescent="0.2">
      <c r="A8061" s="511">
        <v>42340</v>
      </c>
      <c r="B8061" s="512">
        <v>1</v>
      </c>
      <c r="H8061" s="504">
        <v>198.71299999999999</v>
      </c>
      <c r="O8061" s="511">
        <v>42705</v>
      </c>
      <c r="P8061" s="512">
        <v>1</v>
      </c>
      <c r="V8061" s="504">
        <v>196.81899999999999</v>
      </c>
      <c r="AC8061" s="511">
        <f t="shared" si="251"/>
        <v>43070.9999999805</v>
      </c>
      <c r="AD8061" s="512">
        <f t="shared" si="250"/>
        <v>1</v>
      </c>
      <c r="AJ8061" s="504">
        <v>195</v>
      </c>
    </row>
    <row r="8062" spans="1:36" x14ac:dyDescent="0.2">
      <c r="A8062" s="511">
        <v>42340</v>
      </c>
      <c r="B8062" s="512">
        <v>2</v>
      </c>
      <c r="H8062" s="504">
        <v>193.554</v>
      </c>
      <c r="O8062" s="511">
        <v>42705</v>
      </c>
      <c r="P8062" s="512">
        <v>2</v>
      </c>
      <c r="V8062" s="504">
        <v>189.43</v>
      </c>
      <c r="AC8062" s="511">
        <f t="shared" si="251"/>
        <v>43071.041666647165</v>
      </c>
      <c r="AD8062" s="512">
        <f t="shared" si="250"/>
        <v>2</v>
      </c>
      <c r="AJ8062" s="504">
        <v>189</v>
      </c>
    </row>
    <row r="8063" spans="1:36" x14ac:dyDescent="0.2">
      <c r="A8063" s="511">
        <v>42340</v>
      </c>
      <c r="B8063" s="512">
        <v>3</v>
      </c>
      <c r="H8063" s="504">
        <v>190.065</v>
      </c>
      <c r="O8063" s="511">
        <v>42705</v>
      </c>
      <c r="P8063" s="512">
        <v>3</v>
      </c>
      <c r="V8063" s="504">
        <v>185.053</v>
      </c>
      <c r="AC8063" s="511">
        <f t="shared" si="251"/>
        <v>43071.083333313829</v>
      </c>
      <c r="AD8063" s="512">
        <f t="shared" si="250"/>
        <v>3</v>
      </c>
      <c r="AJ8063" s="504">
        <v>185</v>
      </c>
    </row>
    <row r="8064" spans="1:36" x14ac:dyDescent="0.2">
      <c r="A8064" s="511">
        <v>42340</v>
      </c>
      <c r="B8064" s="512">
        <v>4</v>
      </c>
      <c r="H8064" s="504">
        <v>190.374</v>
      </c>
      <c r="O8064" s="511">
        <v>42705</v>
      </c>
      <c r="P8064" s="512">
        <v>4</v>
      </c>
      <c r="V8064" s="504">
        <v>188.13399999999999</v>
      </c>
      <c r="AC8064" s="511">
        <f t="shared" si="251"/>
        <v>43071.124999980493</v>
      </c>
      <c r="AD8064" s="512">
        <f t="shared" si="250"/>
        <v>4</v>
      </c>
      <c r="AJ8064" s="504">
        <v>184</v>
      </c>
    </row>
    <row r="8065" spans="1:36" x14ac:dyDescent="0.2">
      <c r="A8065" s="511">
        <v>42340</v>
      </c>
      <c r="B8065" s="512">
        <v>5</v>
      </c>
      <c r="H8065" s="504">
        <v>196.19900000000001</v>
      </c>
      <c r="O8065" s="511">
        <v>42705</v>
      </c>
      <c r="P8065" s="512">
        <v>5</v>
      </c>
      <c r="V8065" s="504">
        <v>193.886</v>
      </c>
      <c r="AC8065" s="511">
        <f t="shared" si="251"/>
        <v>43071.166666647157</v>
      </c>
      <c r="AD8065" s="512">
        <f t="shared" si="250"/>
        <v>5</v>
      </c>
      <c r="AJ8065" s="504">
        <v>185</v>
      </c>
    </row>
    <row r="8066" spans="1:36" x14ac:dyDescent="0.2">
      <c r="A8066" s="511">
        <v>42340</v>
      </c>
      <c r="B8066" s="512">
        <v>6</v>
      </c>
      <c r="H8066" s="504">
        <v>211.8</v>
      </c>
      <c r="O8066" s="511">
        <v>42705</v>
      </c>
      <c r="P8066" s="512">
        <v>6</v>
      </c>
      <c r="V8066" s="504">
        <v>209.55500000000001</v>
      </c>
      <c r="AC8066" s="511">
        <f t="shared" si="251"/>
        <v>43071.208333313822</v>
      </c>
      <c r="AD8066" s="512">
        <f t="shared" si="250"/>
        <v>6</v>
      </c>
      <c r="AJ8066" s="504">
        <v>192</v>
      </c>
    </row>
    <row r="8067" spans="1:36" x14ac:dyDescent="0.2">
      <c r="A8067" s="511">
        <v>42340</v>
      </c>
      <c r="B8067" s="512">
        <v>7</v>
      </c>
      <c r="H8067" s="504">
        <v>235.80799999999999</v>
      </c>
      <c r="O8067" s="511">
        <v>42705</v>
      </c>
      <c r="P8067" s="512">
        <v>7</v>
      </c>
      <c r="V8067" s="504">
        <v>232.946</v>
      </c>
      <c r="AC8067" s="511">
        <f t="shared" si="251"/>
        <v>43071.249999980486</v>
      </c>
      <c r="AD8067" s="512">
        <f t="shared" si="250"/>
        <v>7</v>
      </c>
      <c r="AJ8067" s="504">
        <v>206</v>
      </c>
    </row>
    <row r="8068" spans="1:36" x14ac:dyDescent="0.2">
      <c r="A8068" s="511">
        <v>42340</v>
      </c>
      <c r="B8068" s="512">
        <v>8</v>
      </c>
      <c r="H8068" s="504">
        <v>242.73</v>
      </c>
      <c r="O8068" s="511">
        <v>42705</v>
      </c>
      <c r="P8068" s="512">
        <v>8</v>
      </c>
      <c r="V8068" s="504">
        <v>242.40299999999999</v>
      </c>
      <c r="AC8068" s="511">
        <f t="shared" si="251"/>
        <v>43071.29166664715</v>
      </c>
      <c r="AD8068" s="512">
        <f t="shared" si="250"/>
        <v>8</v>
      </c>
      <c r="AJ8068" s="504">
        <v>216</v>
      </c>
    </row>
    <row r="8069" spans="1:36" x14ac:dyDescent="0.2">
      <c r="A8069" s="511">
        <v>42340</v>
      </c>
      <c r="B8069" s="512">
        <v>9</v>
      </c>
      <c r="H8069" s="504">
        <v>238.74100000000001</v>
      </c>
      <c r="O8069" s="511">
        <v>42705</v>
      </c>
      <c r="P8069" s="512">
        <v>9</v>
      </c>
      <c r="V8069" s="504">
        <v>235.04599999999999</v>
      </c>
      <c r="AC8069" s="511">
        <f t="shared" si="251"/>
        <v>43071.333333313814</v>
      </c>
      <c r="AD8069" s="512">
        <f t="shared" si="250"/>
        <v>9</v>
      </c>
      <c r="AJ8069" s="504">
        <v>218</v>
      </c>
    </row>
    <row r="8070" spans="1:36" x14ac:dyDescent="0.2">
      <c r="A8070" s="511">
        <v>42340</v>
      </c>
      <c r="B8070" s="512">
        <v>10</v>
      </c>
      <c r="H8070" s="504">
        <v>235.03</v>
      </c>
      <c r="O8070" s="511">
        <v>42705</v>
      </c>
      <c r="P8070" s="512">
        <v>10</v>
      </c>
      <c r="V8070" s="504">
        <v>229.21799999999999</v>
      </c>
      <c r="AC8070" s="511">
        <f t="shared" si="251"/>
        <v>43071.374999980479</v>
      </c>
      <c r="AD8070" s="512">
        <f t="shared" si="250"/>
        <v>10</v>
      </c>
      <c r="AJ8070" s="504">
        <v>222</v>
      </c>
    </row>
    <row r="8071" spans="1:36" x14ac:dyDescent="0.2">
      <c r="A8071" s="511">
        <v>42340</v>
      </c>
      <c r="B8071" s="512">
        <v>11</v>
      </c>
      <c r="H8071" s="504">
        <v>230.447</v>
      </c>
      <c r="O8071" s="511">
        <v>42705</v>
      </c>
      <c r="P8071" s="512">
        <v>11</v>
      </c>
      <c r="V8071" s="504">
        <v>224.71799999999999</v>
      </c>
      <c r="AC8071" s="511">
        <f t="shared" si="251"/>
        <v>43071.416666647143</v>
      </c>
      <c r="AD8071" s="512">
        <f t="shared" si="250"/>
        <v>11</v>
      </c>
      <c r="AJ8071" s="504">
        <v>226</v>
      </c>
    </row>
    <row r="8072" spans="1:36" x14ac:dyDescent="0.2">
      <c r="A8072" s="511">
        <v>42340</v>
      </c>
      <c r="B8072" s="512">
        <v>12</v>
      </c>
      <c r="H8072" s="504">
        <v>227.41900000000001</v>
      </c>
      <c r="O8072" s="511">
        <v>42705</v>
      </c>
      <c r="P8072" s="512">
        <v>12</v>
      </c>
      <c r="V8072" s="504">
        <v>219.95400000000001</v>
      </c>
      <c r="AC8072" s="511">
        <f t="shared" si="251"/>
        <v>43071.458333313807</v>
      </c>
      <c r="AD8072" s="512">
        <f t="shared" si="250"/>
        <v>12</v>
      </c>
      <c r="AJ8072" s="504">
        <v>224</v>
      </c>
    </row>
    <row r="8073" spans="1:36" x14ac:dyDescent="0.2">
      <c r="A8073" s="511">
        <v>42340</v>
      </c>
      <c r="B8073" s="512">
        <v>13</v>
      </c>
      <c r="H8073" s="504">
        <v>220.46100000000001</v>
      </c>
      <c r="O8073" s="511">
        <v>42705</v>
      </c>
      <c r="P8073" s="512">
        <v>13</v>
      </c>
      <c r="V8073" s="504">
        <v>217.51499999999999</v>
      </c>
      <c r="AC8073" s="511">
        <f t="shared" si="251"/>
        <v>43071.499999980471</v>
      </c>
      <c r="AD8073" s="512">
        <f t="shared" si="250"/>
        <v>13</v>
      </c>
      <c r="AJ8073" s="504">
        <v>221</v>
      </c>
    </row>
    <row r="8074" spans="1:36" x14ac:dyDescent="0.2">
      <c r="A8074" s="511">
        <v>42340</v>
      </c>
      <c r="B8074" s="512">
        <v>14</v>
      </c>
      <c r="H8074" s="504">
        <v>220.92500000000001</v>
      </c>
      <c r="O8074" s="511">
        <v>42705</v>
      </c>
      <c r="P8074" s="512">
        <v>14</v>
      </c>
      <c r="V8074" s="504">
        <v>216.75899999999999</v>
      </c>
      <c r="AC8074" s="511">
        <f t="shared" si="251"/>
        <v>43071.541666647136</v>
      </c>
      <c r="AD8074" s="512">
        <f t="shared" si="250"/>
        <v>14</v>
      </c>
      <c r="AJ8074" s="504">
        <v>219</v>
      </c>
    </row>
    <row r="8075" spans="1:36" x14ac:dyDescent="0.2">
      <c r="A8075" s="511">
        <v>42340</v>
      </c>
      <c r="B8075" s="512">
        <v>15</v>
      </c>
      <c r="H8075" s="504">
        <v>221.381</v>
      </c>
      <c r="O8075" s="511">
        <v>42705</v>
      </c>
      <c r="P8075" s="512">
        <v>15</v>
      </c>
      <c r="V8075" s="504">
        <v>214.95599999999999</v>
      </c>
      <c r="AC8075" s="511">
        <f t="shared" si="251"/>
        <v>43071.5833333138</v>
      </c>
      <c r="AD8075" s="512">
        <f t="shared" si="250"/>
        <v>15</v>
      </c>
      <c r="AJ8075" s="504">
        <v>217</v>
      </c>
    </row>
    <row r="8076" spans="1:36" x14ac:dyDescent="0.2">
      <c r="A8076" s="511">
        <v>42340</v>
      </c>
      <c r="B8076" s="512">
        <v>16</v>
      </c>
      <c r="H8076" s="504">
        <v>221.68899999999999</v>
      </c>
      <c r="O8076" s="511">
        <v>42705</v>
      </c>
      <c r="P8076" s="512">
        <v>16</v>
      </c>
      <c r="V8076" s="504">
        <v>219.654</v>
      </c>
      <c r="AC8076" s="511">
        <f t="shared" si="251"/>
        <v>43071.624999980464</v>
      </c>
      <c r="AD8076" s="512">
        <f t="shared" si="250"/>
        <v>16</v>
      </c>
      <c r="AJ8076" s="504">
        <v>216</v>
      </c>
    </row>
    <row r="8077" spans="1:36" x14ac:dyDescent="0.2">
      <c r="A8077" s="511">
        <v>42340</v>
      </c>
      <c r="B8077" s="512">
        <v>17</v>
      </c>
      <c r="H8077" s="504">
        <v>230.369</v>
      </c>
      <c r="O8077" s="511">
        <v>42705</v>
      </c>
      <c r="P8077" s="512">
        <v>17</v>
      </c>
      <c r="V8077" s="504">
        <v>229.815</v>
      </c>
      <c r="AC8077" s="511">
        <f t="shared" si="251"/>
        <v>43071.666666647128</v>
      </c>
      <c r="AD8077" s="512">
        <f t="shared" si="250"/>
        <v>17</v>
      </c>
      <c r="AJ8077" s="504">
        <v>222</v>
      </c>
    </row>
    <row r="8078" spans="1:36" x14ac:dyDescent="0.2">
      <c r="A8078" s="511">
        <v>42340</v>
      </c>
      <c r="B8078" s="512">
        <v>18</v>
      </c>
      <c r="H8078" s="504">
        <v>254.47399999999999</v>
      </c>
      <c r="O8078" s="511">
        <v>42705</v>
      </c>
      <c r="P8078" s="512">
        <v>18</v>
      </c>
      <c r="V8078" s="504">
        <v>251.773</v>
      </c>
      <c r="AC8078" s="511">
        <f t="shared" si="251"/>
        <v>43071.708333313793</v>
      </c>
      <c r="AD8078" s="512">
        <f t="shared" si="250"/>
        <v>18</v>
      </c>
      <c r="AJ8078" s="504">
        <v>246</v>
      </c>
    </row>
    <row r="8079" spans="1:36" x14ac:dyDescent="0.2">
      <c r="A8079" s="511">
        <v>42340</v>
      </c>
      <c r="B8079" s="512">
        <v>19</v>
      </c>
      <c r="H8079" s="504">
        <v>257.178</v>
      </c>
      <c r="O8079" s="511">
        <v>42705</v>
      </c>
      <c r="P8079" s="512">
        <v>19</v>
      </c>
      <c r="V8079" s="504">
        <v>256.13200000000001</v>
      </c>
      <c r="AC8079" s="511">
        <f t="shared" si="251"/>
        <v>43071.749999980457</v>
      </c>
      <c r="AD8079" s="512">
        <f t="shared" si="250"/>
        <v>19</v>
      </c>
      <c r="AJ8079" s="504">
        <v>261</v>
      </c>
    </row>
    <row r="8080" spans="1:36" x14ac:dyDescent="0.2">
      <c r="A8080" s="511">
        <v>42340</v>
      </c>
      <c r="B8080" s="512">
        <v>20</v>
      </c>
      <c r="H8080" s="504">
        <v>255.12899999999999</v>
      </c>
      <c r="O8080" s="511">
        <v>42705</v>
      </c>
      <c r="P8080" s="512">
        <v>20</v>
      </c>
      <c r="V8080" s="504">
        <v>256.58300000000003</v>
      </c>
      <c r="AC8080" s="511">
        <f t="shared" si="251"/>
        <v>43071.791666647121</v>
      </c>
      <c r="AD8080" s="512">
        <f t="shared" si="250"/>
        <v>20</v>
      </c>
      <c r="AJ8080" s="504">
        <v>258</v>
      </c>
    </row>
    <row r="8081" spans="1:36" x14ac:dyDescent="0.2">
      <c r="A8081" s="511">
        <v>42340</v>
      </c>
      <c r="B8081" s="512">
        <v>21</v>
      </c>
      <c r="H8081" s="504">
        <v>252.45699999999999</v>
      </c>
      <c r="O8081" s="511">
        <v>42705</v>
      </c>
      <c r="P8081" s="512">
        <v>21</v>
      </c>
      <c r="V8081" s="504">
        <v>253.97900000000001</v>
      </c>
      <c r="AC8081" s="511">
        <f t="shared" si="251"/>
        <v>43071.833333313785</v>
      </c>
      <c r="AD8081" s="512">
        <f t="shared" si="250"/>
        <v>21</v>
      </c>
      <c r="AJ8081" s="504">
        <v>252</v>
      </c>
    </row>
    <row r="8082" spans="1:36" x14ac:dyDescent="0.2">
      <c r="A8082" s="511">
        <v>42340</v>
      </c>
      <c r="B8082" s="512">
        <v>22</v>
      </c>
      <c r="H8082" s="504">
        <v>239.95400000000001</v>
      </c>
      <c r="O8082" s="511">
        <v>42705</v>
      </c>
      <c r="P8082" s="512">
        <v>22</v>
      </c>
      <c r="V8082" s="504">
        <v>242.42099999999999</v>
      </c>
      <c r="AC8082" s="511">
        <f t="shared" si="251"/>
        <v>43071.87499998045</v>
      </c>
      <c r="AD8082" s="512">
        <f t="shared" si="250"/>
        <v>22</v>
      </c>
      <c r="AJ8082" s="504">
        <v>239</v>
      </c>
    </row>
    <row r="8083" spans="1:36" x14ac:dyDescent="0.2">
      <c r="A8083" s="511">
        <v>42340</v>
      </c>
      <c r="B8083" s="512">
        <v>23</v>
      </c>
      <c r="H8083" s="504">
        <v>221.45699999999999</v>
      </c>
      <c r="O8083" s="511">
        <v>42705</v>
      </c>
      <c r="P8083" s="512">
        <v>23</v>
      </c>
      <c r="V8083" s="504">
        <v>225.679</v>
      </c>
      <c r="AC8083" s="511">
        <f t="shared" si="251"/>
        <v>43071.916666647114</v>
      </c>
      <c r="AD8083" s="512">
        <f t="shared" si="250"/>
        <v>23</v>
      </c>
      <c r="AJ8083" s="504">
        <v>218</v>
      </c>
    </row>
    <row r="8084" spans="1:36" x14ac:dyDescent="0.2">
      <c r="A8084" s="511">
        <v>42340</v>
      </c>
      <c r="B8084" s="512">
        <v>24</v>
      </c>
      <c r="H8084" s="504">
        <v>204.94</v>
      </c>
      <c r="O8084" s="511">
        <v>42705</v>
      </c>
      <c r="P8084" s="512">
        <v>24</v>
      </c>
      <c r="V8084" s="504">
        <v>211.661</v>
      </c>
      <c r="AC8084" s="511">
        <f t="shared" si="251"/>
        <v>43071.958333313778</v>
      </c>
      <c r="AD8084" s="512">
        <f t="shared" si="250"/>
        <v>24</v>
      </c>
      <c r="AJ8084" s="504">
        <v>203</v>
      </c>
    </row>
    <row r="8085" spans="1:36" x14ac:dyDescent="0.2">
      <c r="A8085" s="511">
        <v>42341</v>
      </c>
      <c r="B8085" s="512">
        <v>1</v>
      </c>
      <c r="H8085" s="504">
        <v>197.27500000000001</v>
      </c>
      <c r="O8085" s="511">
        <v>42706</v>
      </c>
      <c r="P8085" s="512">
        <v>1</v>
      </c>
      <c r="V8085" s="504">
        <v>201.96</v>
      </c>
      <c r="AC8085" s="511">
        <f t="shared" si="251"/>
        <v>43071.999999980442</v>
      </c>
      <c r="AD8085" s="512">
        <f t="shared" si="250"/>
        <v>1</v>
      </c>
      <c r="AJ8085" s="504">
        <v>192</v>
      </c>
    </row>
    <row r="8086" spans="1:36" x14ac:dyDescent="0.2">
      <c r="A8086" s="511">
        <v>42341</v>
      </c>
      <c r="B8086" s="512">
        <v>2</v>
      </c>
      <c r="H8086" s="504">
        <v>192.68100000000001</v>
      </c>
      <c r="O8086" s="511">
        <v>42706</v>
      </c>
      <c r="P8086" s="512">
        <v>2</v>
      </c>
      <c r="V8086" s="504">
        <v>195.75700000000001</v>
      </c>
      <c r="AC8086" s="511">
        <f t="shared" si="251"/>
        <v>43072.041666647106</v>
      </c>
      <c r="AD8086" s="512">
        <f t="shared" ref="AD8086:AD8149" si="252">B8086</f>
        <v>2</v>
      </c>
      <c r="AJ8086" s="504">
        <v>186</v>
      </c>
    </row>
    <row r="8087" spans="1:36" x14ac:dyDescent="0.2">
      <c r="A8087" s="511">
        <v>42341</v>
      </c>
      <c r="B8087" s="512">
        <v>3</v>
      </c>
      <c r="H8087" s="504">
        <v>188.38</v>
      </c>
      <c r="O8087" s="511">
        <v>42706</v>
      </c>
      <c r="P8087" s="512">
        <v>3</v>
      </c>
      <c r="V8087" s="504">
        <v>191.13200000000001</v>
      </c>
      <c r="AC8087" s="511">
        <f t="shared" ref="AC8087:AC8150" si="253">AC8086+1/24</f>
        <v>43072.083333313771</v>
      </c>
      <c r="AD8087" s="512">
        <f t="shared" si="252"/>
        <v>3</v>
      </c>
      <c r="AJ8087" s="504">
        <v>182</v>
      </c>
    </row>
    <row r="8088" spans="1:36" x14ac:dyDescent="0.2">
      <c r="A8088" s="511">
        <v>42341</v>
      </c>
      <c r="B8088" s="512">
        <v>4</v>
      </c>
      <c r="H8088" s="504">
        <v>188.24600000000001</v>
      </c>
      <c r="O8088" s="511">
        <v>42706</v>
      </c>
      <c r="P8088" s="512">
        <v>4</v>
      </c>
      <c r="V8088" s="504">
        <v>190.393</v>
      </c>
      <c r="AC8088" s="511">
        <f t="shared" si="253"/>
        <v>43072.124999980435</v>
      </c>
      <c r="AD8088" s="512">
        <f t="shared" si="252"/>
        <v>4</v>
      </c>
      <c r="AJ8088" s="504">
        <v>180</v>
      </c>
    </row>
    <row r="8089" spans="1:36" x14ac:dyDescent="0.2">
      <c r="A8089" s="511">
        <v>42341</v>
      </c>
      <c r="B8089" s="512">
        <v>5</v>
      </c>
      <c r="H8089" s="504">
        <v>195.49100000000001</v>
      </c>
      <c r="O8089" s="511">
        <v>42706</v>
      </c>
      <c r="P8089" s="512">
        <v>5</v>
      </c>
      <c r="V8089" s="504">
        <v>196.81899999999999</v>
      </c>
      <c r="AC8089" s="511">
        <f t="shared" si="253"/>
        <v>43072.166666647099</v>
      </c>
      <c r="AD8089" s="512">
        <f t="shared" si="252"/>
        <v>5</v>
      </c>
      <c r="AJ8089" s="504">
        <v>182</v>
      </c>
    </row>
    <row r="8090" spans="1:36" x14ac:dyDescent="0.2">
      <c r="A8090" s="511">
        <v>42341</v>
      </c>
      <c r="B8090" s="512">
        <v>6</v>
      </c>
      <c r="H8090" s="504">
        <v>210.31299999999999</v>
      </c>
      <c r="O8090" s="511">
        <v>42706</v>
      </c>
      <c r="P8090" s="512">
        <v>6</v>
      </c>
      <c r="V8090" s="504">
        <v>211.46600000000001</v>
      </c>
      <c r="AC8090" s="511">
        <f t="shared" si="253"/>
        <v>43072.208333313763</v>
      </c>
      <c r="AD8090" s="512">
        <f t="shared" si="252"/>
        <v>6</v>
      </c>
      <c r="AJ8090" s="504">
        <v>188</v>
      </c>
    </row>
    <row r="8091" spans="1:36" x14ac:dyDescent="0.2">
      <c r="A8091" s="511">
        <v>42341</v>
      </c>
      <c r="B8091" s="512">
        <v>7</v>
      </c>
      <c r="H8091" s="504">
        <v>234.53</v>
      </c>
      <c r="O8091" s="511">
        <v>42706</v>
      </c>
      <c r="P8091" s="512">
        <v>7</v>
      </c>
      <c r="V8091" s="504">
        <v>233.5</v>
      </c>
      <c r="AC8091" s="511">
        <f t="shared" si="253"/>
        <v>43072.249999980428</v>
      </c>
      <c r="AD8091" s="512">
        <f t="shared" si="252"/>
        <v>7</v>
      </c>
      <c r="AJ8091" s="504">
        <v>200</v>
      </c>
    </row>
    <row r="8092" spans="1:36" x14ac:dyDescent="0.2">
      <c r="A8092" s="511">
        <v>42341</v>
      </c>
      <c r="B8092" s="512">
        <v>8</v>
      </c>
      <c r="H8092" s="504">
        <v>243.351</v>
      </c>
      <c r="O8092" s="511">
        <v>42706</v>
      </c>
      <c r="P8092" s="512">
        <v>8</v>
      </c>
      <c r="V8092" s="504">
        <v>241.501</v>
      </c>
      <c r="AC8092" s="511">
        <f t="shared" si="253"/>
        <v>43072.291666647092</v>
      </c>
      <c r="AD8092" s="512">
        <f t="shared" si="252"/>
        <v>8</v>
      </c>
      <c r="AJ8092" s="504">
        <v>207</v>
      </c>
    </row>
    <row r="8093" spans="1:36" x14ac:dyDescent="0.2">
      <c r="A8093" s="511">
        <v>42341</v>
      </c>
      <c r="B8093" s="512">
        <v>9</v>
      </c>
      <c r="H8093" s="504">
        <v>239.46700000000001</v>
      </c>
      <c r="O8093" s="511">
        <v>42706</v>
      </c>
      <c r="P8093" s="512">
        <v>9</v>
      </c>
      <c r="V8093" s="504">
        <v>233.94800000000001</v>
      </c>
      <c r="AC8093" s="511">
        <f t="shared" si="253"/>
        <v>43072.333333313756</v>
      </c>
      <c r="AD8093" s="512">
        <f t="shared" si="252"/>
        <v>9</v>
      </c>
      <c r="AJ8093" s="504">
        <v>206</v>
      </c>
    </row>
    <row r="8094" spans="1:36" x14ac:dyDescent="0.2">
      <c r="A8094" s="511">
        <v>42341</v>
      </c>
      <c r="B8094" s="512">
        <v>10</v>
      </c>
      <c r="H8094" s="504">
        <v>240.273</v>
      </c>
      <c r="O8094" s="511">
        <v>42706</v>
      </c>
      <c r="P8094" s="512">
        <v>10</v>
      </c>
      <c r="V8094" s="504">
        <v>226.80799999999999</v>
      </c>
      <c r="AC8094" s="511">
        <f t="shared" si="253"/>
        <v>43072.37499998042</v>
      </c>
      <c r="AD8094" s="512">
        <f t="shared" si="252"/>
        <v>10</v>
      </c>
      <c r="AJ8094" s="504">
        <v>212</v>
      </c>
    </row>
    <row r="8095" spans="1:36" x14ac:dyDescent="0.2">
      <c r="A8095" s="511">
        <v>42341</v>
      </c>
      <c r="B8095" s="512">
        <v>11</v>
      </c>
      <c r="H8095" s="504">
        <v>228.417</v>
      </c>
      <c r="O8095" s="511">
        <v>42706</v>
      </c>
      <c r="P8095" s="512">
        <v>11</v>
      </c>
      <c r="V8095" s="504">
        <v>221.256</v>
      </c>
      <c r="AC8095" s="511">
        <f t="shared" si="253"/>
        <v>43072.416666647085</v>
      </c>
      <c r="AD8095" s="512">
        <f t="shared" si="252"/>
        <v>11</v>
      </c>
      <c r="AJ8095" s="504">
        <v>214</v>
      </c>
    </row>
    <row r="8096" spans="1:36" x14ac:dyDescent="0.2">
      <c r="A8096" s="511">
        <v>42341</v>
      </c>
      <c r="B8096" s="512">
        <v>12</v>
      </c>
      <c r="H8096" s="504">
        <v>223.316</v>
      </c>
      <c r="O8096" s="511">
        <v>42706</v>
      </c>
      <c r="P8096" s="512">
        <v>12</v>
      </c>
      <c r="V8096" s="504">
        <v>216.636</v>
      </c>
      <c r="AC8096" s="511">
        <f t="shared" si="253"/>
        <v>43072.458333313749</v>
      </c>
      <c r="AD8096" s="512">
        <f t="shared" si="252"/>
        <v>12</v>
      </c>
      <c r="AJ8096" s="504">
        <v>214</v>
      </c>
    </row>
    <row r="8097" spans="1:36" x14ac:dyDescent="0.2">
      <c r="A8097" s="511">
        <v>42341</v>
      </c>
      <c r="B8097" s="512">
        <v>13</v>
      </c>
      <c r="H8097" s="504">
        <v>229.72200000000001</v>
      </c>
      <c r="O8097" s="511">
        <v>42706</v>
      </c>
      <c r="P8097" s="512">
        <v>13</v>
      </c>
      <c r="V8097" s="504">
        <v>213.13399999999999</v>
      </c>
      <c r="AC8097" s="511">
        <f t="shared" si="253"/>
        <v>43072.499999980413</v>
      </c>
      <c r="AD8097" s="512">
        <f t="shared" si="252"/>
        <v>13</v>
      </c>
      <c r="AJ8097" s="504">
        <v>217</v>
      </c>
    </row>
    <row r="8098" spans="1:36" x14ac:dyDescent="0.2">
      <c r="A8098" s="511">
        <v>42341</v>
      </c>
      <c r="B8098" s="512">
        <v>14</v>
      </c>
      <c r="H8098" s="504">
        <v>225.636</v>
      </c>
      <c r="O8098" s="511">
        <v>42706</v>
      </c>
      <c r="P8098" s="512">
        <v>14</v>
      </c>
      <c r="V8098" s="504">
        <v>212.65700000000001</v>
      </c>
      <c r="AC8098" s="511">
        <f t="shared" si="253"/>
        <v>43072.541666647077</v>
      </c>
      <c r="AD8098" s="512">
        <f t="shared" si="252"/>
        <v>14</v>
      </c>
      <c r="AJ8098" s="504">
        <v>216</v>
      </c>
    </row>
    <row r="8099" spans="1:36" x14ac:dyDescent="0.2">
      <c r="A8099" s="511">
        <v>42341</v>
      </c>
      <c r="B8099" s="512">
        <v>15</v>
      </c>
      <c r="H8099" s="504">
        <v>225.857</v>
      </c>
      <c r="O8099" s="511">
        <v>42706</v>
      </c>
      <c r="P8099" s="512">
        <v>15</v>
      </c>
      <c r="V8099" s="504">
        <v>211.054</v>
      </c>
      <c r="AC8099" s="511">
        <f t="shared" si="253"/>
        <v>43072.583333313742</v>
      </c>
      <c r="AD8099" s="512">
        <f t="shared" si="252"/>
        <v>15</v>
      </c>
      <c r="AJ8099" s="504">
        <v>214</v>
      </c>
    </row>
    <row r="8100" spans="1:36" x14ac:dyDescent="0.2">
      <c r="A8100" s="511">
        <v>42341</v>
      </c>
      <c r="B8100" s="512">
        <v>16</v>
      </c>
      <c r="H8100" s="504">
        <v>234.005</v>
      </c>
      <c r="O8100" s="511">
        <v>42706</v>
      </c>
      <c r="P8100" s="512">
        <v>16</v>
      </c>
      <c r="V8100" s="504">
        <v>214.64400000000001</v>
      </c>
      <c r="AC8100" s="511">
        <f t="shared" si="253"/>
        <v>43072.624999980406</v>
      </c>
      <c r="AD8100" s="512">
        <f t="shared" si="252"/>
        <v>16</v>
      </c>
      <c r="AJ8100" s="504">
        <v>215</v>
      </c>
    </row>
    <row r="8101" spans="1:36" x14ac:dyDescent="0.2">
      <c r="A8101" s="511">
        <v>42341</v>
      </c>
      <c r="B8101" s="512">
        <v>17</v>
      </c>
      <c r="H8101" s="504">
        <v>243.714</v>
      </c>
      <c r="O8101" s="511">
        <v>42706</v>
      </c>
      <c r="P8101" s="512">
        <v>17</v>
      </c>
      <c r="V8101" s="504">
        <v>223.53700000000001</v>
      </c>
      <c r="AC8101" s="511">
        <f t="shared" si="253"/>
        <v>43072.66666664707</v>
      </c>
      <c r="AD8101" s="512">
        <f t="shared" si="252"/>
        <v>17</v>
      </c>
      <c r="AJ8101" s="504">
        <v>222</v>
      </c>
    </row>
    <row r="8102" spans="1:36" x14ac:dyDescent="0.2">
      <c r="A8102" s="511">
        <v>42341</v>
      </c>
      <c r="B8102" s="512">
        <v>18</v>
      </c>
      <c r="H8102" s="504">
        <v>256.68799999999999</v>
      </c>
      <c r="O8102" s="511">
        <v>42706</v>
      </c>
      <c r="P8102" s="512">
        <v>18</v>
      </c>
      <c r="V8102" s="504">
        <v>243.399</v>
      </c>
      <c r="AC8102" s="511">
        <f t="shared" si="253"/>
        <v>43072.708333313734</v>
      </c>
      <c r="AD8102" s="512">
        <f t="shared" si="252"/>
        <v>18</v>
      </c>
      <c r="AJ8102" s="504">
        <v>246</v>
      </c>
    </row>
    <row r="8103" spans="1:36" x14ac:dyDescent="0.2">
      <c r="A8103" s="511">
        <v>42341</v>
      </c>
      <c r="B8103" s="512">
        <v>19</v>
      </c>
      <c r="H8103" s="504">
        <v>256.73399999999998</v>
      </c>
      <c r="O8103" s="511">
        <v>42706</v>
      </c>
      <c r="P8103" s="512">
        <v>19</v>
      </c>
      <c r="V8103" s="504">
        <v>242.941</v>
      </c>
      <c r="AC8103" s="511">
        <f t="shared" si="253"/>
        <v>43072.749999980399</v>
      </c>
      <c r="AD8103" s="512">
        <f t="shared" si="252"/>
        <v>19</v>
      </c>
      <c r="AJ8103" s="504">
        <v>264</v>
      </c>
    </row>
    <row r="8104" spans="1:36" x14ac:dyDescent="0.2">
      <c r="A8104" s="511">
        <v>42341</v>
      </c>
      <c r="B8104" s="512">
        <v>20</v>
      </c>
      <c r="H8104" s="504">
        <v>253.07499999999999</v>
      </c>
      <c r="O8104" s="511">
        <v>42706</v>
      </c>
      <c r="P8104" s="512">
        <v>20</v>
      </c>
      <c r="V8104" s="504">
        <v>240.03299999999999</v>
      </c>
      <c r="AC8104" s="511">
        <f t="shared" si="253"/>
        <v>43072.791666647063</v>
      </c>
      <c r="AD8104" s="512">
        <f t="shared" si="252"/>
        <v>20</v>
      </c>
      <c r="AJ8104" s="504">
        <v>264</v>
      </c>
    </row>
    <row r="8105" spans="1:36" x14ac:dyDescent="0.2">
      <c r="A8105" s="511">
        <v>42341</v>
      </c>
      <c r="B8105" s="512">
        <v>21</v>
      </c>
      <c r="H8105" s="504">
        <v>248.952</v>
      </c>
      <c r="O8105" s="511">
        <v>42706</v>
      </c>
      <c r="P8105" s="512">
        <v>21</v>
      </c>
      <c r="V8105" s="504">
        <v>239.126</v>
      </c>
      <c r="AC8105" s="511">
        <f t="shared" si="253"/>
        <v>43072.833333313727</v>
      </c>
      <c r="AD8105" s="512">
        <f t="shared" si="252"/>
        <v>21</v>
      </c>
      <c r="AJ8105" s="504">
        <v>260</v>
      </c>
    </row>
    <row r="8106" spans="1:36" x14ac:dyDescent="0.2">
      <c r="A8106" s="511">
        <v>42341</v>
      </c>
      <c r="B8106" s="512">
        <v>22</v>
      </c>
      <c r="H8106" s="504">
        <v>238.79300000000001</v>
      </c>
      <c r="O8106" s="511">
        <v>42706</v>
      </c>
      <c r="P8106" s="512">
        <v>22</v>
      </c>
      <c r="V8106" s="504">
        <v>233.11500000000001</v>
      </c>
      <c r="AC8106" s="511">
        <f t="shared" si="253"/>
        <v>43072.874999980391</v>
      </c>
      <c r="AD8106" s="512">
        <f t="shared" si="252"/>
        <v>22</v>
      </c>
      <c r="AJ8106" s="504">
        <v>249</v>
      </c>
    </row>
    <row r="8107" spans="1:36" x14ac:dyDescent="0.2">
      <c r="A8107" s="511">
        <v>42341</v>
      </c>
      <c r="B8107" s="512">
        <v>23</v>
      </c>
      <c r="H8107" s="504">
        <v>220.56100000000001</v>
      </c>
      <c r="O8107" s="511">
        <v>42706</v>
      </c>
      <c r="P8107" s="512">
        <v>23</v>
      </c>
      <c r="V8107" s="504">
        <v>220.94</v>
      </c>
      <c r="AC8107" s="511">
        <f t="shared" si="253"/>
        <v>43072.916666647056</v>
      </c>
      <c r="AD8107" s="512">
        <f t="shared" si="252"/>
        <v>23</v>
      </c>
      <c r="AJ8107" s="504">
        <v>226</v>
      </c>
    </row>
    <row r="8108" spans="1:36" x14ac:dyDescent="0.2">
      <c r="A8108" s="511">
        <v>42341</v>
      </c>
      <c r="B8108" s="512">
        <v>24</v>
      </c>
      <c r="H8108" s="504">
        <v>204.08799999999999</v>
      </c>
      <c r="O8108" s="511">
        <v>42706</v>
      </c>
      <c r="P8108" s="512">
        <v>24</v>
      </c>
      <c r="V8108" s="504">
        <v>207.00800000000001</v>
      </c>
      <c r="AC8108" s="511">
        <f t="shared" si="253"/>
        <v>43072.95833331372</v>
      </c>
      <c r="AD8108" s="512">
        <f t="shared" si="252"/>
        <v>24</v>
      </c>
      <c r="AJ8108" s="504">
        <v>206</v>
      </c>
    </row>
    <row r="8109" spans="1:36" x14ac:dyDescent="0.2">
      <c r="A8109" s="511">
        <v>42342</v>
      </c>
      <c r="B8109" s="512">
        <v>1</v>
      </c>
      <c r="H8109" s="504">
        <v>194.34899999999999</v>
      </c>
      <c r="O8109" s="511">
        <v>42707</v>
      </c>
      <c r="P8109" s="512">
        <v>1</v>
      </c>
      <c r="V8109" s="504">
        <v>197.78100000000001</v>
      </c>
      <c r="AC8109" s="511">
        <f t="shared" si="253"/>
        <v>43072.999999980384</v>
      </c>
      <c r="AD8109" s="512">
        <f t="shared" si="252"/>
        <v>1</v>
      </c>
      <c r="AJ8109" s="504">
        <v>193</v>
      </c>
    </row>
    <row r="8110" spans="1:36" x14ac:dyDescent="0.2">
      <c r="A8110" s="511">
        <v>42342</v>
      </c>
      <c r="B8110" s="512">
        <v>2</v>
      </c>
      <c r="H8110" s="504">
        <v>189.28299999999999</v>
      </c>
      <c r="O8110" s="511">
        <v>42707</v>
      </c>
      <c r="P8110" s="512">
        <v>2</v>
      </c>
      <c r="V8110" s="504">
        <v>191.55</v>
      </c>
      <c r="AC8110" s="511">
        <f t="shared" si="253"/>
        <v>43073.041666647048</v>
      </c>
      <c r="AD8110" s="512">
        <f t="shared" si="252"/>
        <v>2</v>
      </c>
      <c r="AJ8110" s="504">
        <v>187</v>
      </c>
    </row>
    <row r="8111" spans="1:36" x14ac:dyDescent="0.2">
      <c r="A8111" s="511">
        <v>42342</v>
      </c>
      <c r="B8111" s="512">
        <v>3</v>
      </c>
      <c r="H8111" s="504">
        <v>185.887</v>
      </c>
      <c r="O8111" s="511">
        <v>42707</v>
      </c>
      <c r="P8111" s="512">
        <v>3</v>
      </c>
      <c r="V8111" s="504">
        <v>188.72800000000001</v>
      </c>
      <c r="AC8111" s="511">
        <f t="shared" si="253"/>
        <v>43073.083333313713</v>
      </c>
      <c r="AD8111" s="512">
        <f t="shared" si="252"/>
        <v>3</v>
      </c>
      <c r="AJ8111" s="504">
        <v>184</v>
      </c>
    </row>
    <row r="8112" spans="1:36" x14ac:dyDescent="0.2">
      <c r="A8112" s="511">
        <v>42342</v>
      </c>
      <c r="B8112" s="512">
        <v>4</v>
      </c>
      <c r="H8112" s="504">
        <v>186.66399999999999</v>
      </c>
      <c r="O8112" s="511">
        <v>42707</v>
      </c>
      <c r="P8112" s="512">
        <v>4</v>
      </c>
      <c r="V8112" s="504">
        <v>187.41</v>
      </c>
      <c r="AC8112" s="511">
        <f t="shared" si="253"/>
        <v>43073.124999980377</v>
      </c>
      <c r="AD8112" s="512">
        <f t="shared" si="252"/>
        <v>4</v>
      </c>
      <c r="AJ8112" s="504">
        <v>184</v>
      </c>
    </row>
    <row r="8113" spans="1:36" x14ac:dyDescent="0.2">
      <c r="A8113" s="511">
        <v>42342</v>
      </c>
      <c r="B8113" s="512">
        <v>5</v>
      </c>
      <c r="H8113" s="504">
        <v>192.60599999999999</v>
      </c>
      <c r="O8113" s="511">
        <v>42707</v>
      </c>
      <c r="P8113" s="512">
        <v>5</v>
      </c>
      <c r="V8113" s="504">
        <v>188.88900000000001</v>
      </c>
      <c r="AC8113" s="511">
        <f t="shared" si="253"/>
        <v>43073.166666647041</v>
      </c>
      <c r="AD8113" s="512">
        <f t="shared" si="252"/>
        <v>5</v>
      </c>
      <c r="AJ8113" s="504">
        <v>187</v>
      </c>
    </row>
    <row r="8114" spans="1:36" x14ac:dyDescent="0.2">
      <c r="A8114" s="511">
        <v>42342</v>
      </c>
      <c r="B8114" s="512">
        <v>6</v>
      </c>
      <c r="H8114" s="504">
        <v>206.84100000000001</v>
      </c>
      <c r="O8114" s="511">
        <v>42707</v>
      </c>
      <c r="P8114" s="512">
        <v>6</v>
      </c>
      <c r="V8114" s="504">
        <v>195.41</v>
      </c>
      <c r="AC8114" s="511">
        <f t="shared" si="253"/>
        <v>43073.208333313705</v>
      </c>
      <c r="AD8114" s="512">
        <f t="shared" si="252"/>
        <v>6</v>
      </c>
      <c r="AJ8114" s="504">
        <v>196</v>
      </c>
    </row>
    <row r="8115" spans="1:36" x14ac:dyDescent="0.2">
      <c r="A8115" s="511">
        <v>42342</v>
      </c>
      <c r="B8115" s="512">
        <v>7</v>
      </c>
      <c r="H8115" s="504">
        <v>231.721</v>
      </c>
      <c r="O8115" s="511">
        <v>42707</v>
      </c>
      <c r="P8115" s="512">
        <v>7</v>
      </c>
      <c r="V8115" s="504">
        <v>205.93799999999999</v>
      </c>
      <c r="AC8115" s="511">
        <f t="shared" si="253"/>
        <v>43073.249999980369</v>
      </c>
      <c r="AD8115" s="512">
        <f t="shared" si="252"/>
        <v>7</v>
      </c>
      <c r="AJ8115" s="504">
        <v>215</v>
      </c>
    </row>
    <row r="8116" spans="1:36" x14ac:dyDescent="0.2">
      <c r="A8116" s="511">
        <v>42342</v>
      </c>
      <c r="B8116" s="512">
        <v>8</v>
      </c>
      <c r="H8116" s="504">
        <v>237.566</v>
      </c>
      <c r="O8116" s="511">
        <v>42707</v>
      </c>
      <c r="P8116" s="512">
        <v>8</v>
      </c>
      <c r="V8116" s="504">
        <v>209.11699999999999</v>
      </c>
      <c r="AC8116" s="511">
        <f t="shared" si="253"/>
        <v>43073.291666647034</v>
      </c>
      <c r="AD8116" s="512">
        <f t="shared" si="252"/>
        <v>8</v>
      </c>
      <c r="AJ8116" s="504">
        <v>241</v>
      </c>
    </row>
    <row r="8117" spans="1:36" x14ac:dyDescent="0.2">
      <c r="A8117" s="511">
        <v>42342</v>
      </c>
      <c r="B8117" s="512">
        <v>9</v>
      </c>
      <c r="H8117" s="504">
        <v>228.447</v>
      </c>
      <c r="O8117" s="511">
        <v>42707</v>
      </c>
      <c r="P8117" s="512">
        <v>9</v>
      </c>
      <c r="V8117" s="504">
        <v>209.97399999999999</v>
      </c>
      <c r="AC8117" s="511">
        <f t="shared" si="253"/>
        <v>43073.333333313698</v>
      </c>
      <c r="AD8117" s="512">
        <f t="shared" si="252"/>
        <v>9</v>
      </c>
      <c r="AJ8117" s="504">
        <v>244</v>
      </c>
    </row>
    <row r="8118" spans="1:36" x14ac:dyDescent="0.2">
      <c r="A8118" s="511">
        <v>42342</v>
      </c>
      <c r="B8118" s="512">
        <v>10</v>
      </c>
      <c r="H8118" s="504">
        <v>219.84700000000001</v>
      </c>
      <c r="O8118" s="511">
        <v>42707</v>
      </c>
      <c r="P8118" s="512">
        <v>10</v>
      </c>
      <c r="V8118" s="504">
        <v>207.57900000000001</v>
      </c>
      <c r="AC8118" s="511">
        <f t="shared" si="253"/>
        <v>43073.374999980362</v>
      </c>
      <c r="AD8118" s="512">
        <f t="shared" si="252"/>
        <v>10</v>
      </c>
      <c r="AJ8118" s="504">
        <v>239</v>
      </c>
    </row>
    <row r="8119" spans="1:36" x14ac:dyDescent="0.2">
      <c r="A8119" s="511">
        <v>42342</v>
      </c>
      <c r="B8119" s="512">
        <v>11</v>
      </c>
      <c r="H8119" s="504">
        <v>214.572</v>
      </c>
      <c r="O8119" s="511">
        <v>42707</v>
      </c>
      <c r="P8119" s="512">
        <v>11</v>
      </c>
      <c r="V8119" s="504">
        <v>204.09299999999999</v>
      </c>
      <c r="AC8119" s="511">
        <f t="shared" si="253"/>
        <v>43073.416666647026</v>
      </c>
      <c r="AD8119" s="512">
        <f t="shared" si="252"/>
        <v>11</v>
      </c>
      <c r="AJ8119" s="504">
        <v>236</v>
      </c>
    </row>
    <row r="8120" spans="1:36" x14ac:dyDescent="0.2">
      <c r="A8120" s="511">
        <v>42342</v>
      </c>
      <c r="B8120" s="512">
        <v>12</v>
      </c>
      <c r="H8120" s="504">
        <v>211.05500000000001</v>
      </c>
      <c r="O8120" s="511">
        <v>42707</v>
      </c>
      <c r="P8120" s="512">
        <v>12</v>
      </c>
      <c r="V8120" s="504">
        <v>198.678</v>
      </c>
      <c r="AC8120" s="511">
        <f t="shared" si="253"/>
        <v>43073.458333313691</v>
      </c>
      <c r="AD8120" s="512">
        <f t="shared" si="252"/>
        <v>12</v>
      </c>
      <c r="AJ8120" s="504">
        <v>233</v>
      </c>
    </row>
    <row r="8121" spans="1:36" x14ac:dyDescent="0.2">
      <c r="A8121" s="511">
        <v>42342</v>
      </c>
      <c r="B8121" s="512">
        <v>13</v>
      </c>
      <c r="H8121" s="504">
        <v>206.61199999999999</v>
      </c>
      <c r="O8121" s="511">
        <v>42707</v>
      </c>
      <c r="P8121" s="512">
        <v>13</v>
      </c>
      <c r="V8121" s="504">
        <v>195.06100000000001</v>
      </c>
      <c r="AC8121" s="511">
        <f t="shared" si="253"/>
        <v>43073.499999980355</v>
      </c>
      <c r="AD8121" s="512">
        <f t="shared" si="252"/>
        <v>13</v>
      </c>
      <c r="AJ8121" s="504">
        <v>228</v>
      </c>
    </row>
    <row r="8122" spans="1:36" x14ac:dyDescent="0.2">
      <c r="A8122" s="511">
        <v>42342</v>
      </c>
      <c r="B8122" s="512">
        <v>14</v>
      </c>
      <c r="H8122" s="504">
        <v>206.29499999999999</v>
      </c>
      <c r="O8122" s="511">
        <v>42707</v>
      </c>
      <c r="P8122" s="512">
        <v>14</v>
      </c>
      <c r="V8122" s="504">
        <v>191.19200000000001</v>
      </c>
      <c r="AC8122" s="511">
        <f t="shared" si="253"/>
        <v>43073.541666647019</v>
      </c>
      <c r="AD8122" s="512">
        <f t="shared" si="252"/>
        <v>14</v>
      </c>
      <c r="AJ8122" s="504">
        <v>227</v>
      </c>
    </row>
    <row r="8123" spans="1:36" x14ac:dyDescent="0.2">
      <c r="A8123" s="511">
        <v>42342</v>
      </c>
      <c r="B8123" s="512">
        <v>15</v>
      </c>
      <c r="H8123" s="504">
        <v>206.04300000000001</v>
      </c>
      <c r="O8123" s="511">
        <v>42707</v>
      </c>
      <c r="P8123" s="512">
        <v>15</v>
      </c>
      <c r="V8123" s="504">
        <v>190.30799999999999</v>
      </c>
      <c r="AC8123" s="511">
        <f t="shared" si="253"/>
        <v>43073.583333313683</v>
      </c>
      <c r="AD8123" s="512">
        <f t="shared" si="252"/>
        <v>15</v>
      </c>
      <c r="AJ8123" s="504">
        <v>224</v>
      </c>
    </row>
    <row r="8124" spans="1:36" x14ac:dyDescent="0.2">
      <c r="A8124" s="511">
        <v>42342</v>
      </c>
      <c r="B8124" s="512">
        <v>16</v>
      </c>
      <c r="H8124" s="504">
        <v>210.911</v>
      </c>
      <c r="O8124" s="511">
        <v>42707</v>
      </c>
      <c r="P8124" s="512">
        <v>16</v>
      </c>
      <c r="V8124" s="504">
        <v>195.74199999999999</v>
      </c>
      <c r="AC8124" s="511">
        <f t="shared" si="253"/>
        <v>43073.624999980348</v>
      </c>
      <c r="AD8124" s="512">
        <f t="shared" si="252"/>
        <v>16</v>
      </c>
      <c r="AJ8124" s="504">
        <v>227</v>
      </c>
    </row>
    <row r="8125" spans="1:36" x14ac:dyDescent="0.2">
      <c r="A8125" s="511">
        <v>42342</v>
      </c>
      <c r="B8125" s="512">
        <v>17</v>
      </c>
      <c r="H8125" s="504">
        <v>221.90600000000001</v>
      </c>
      <c r="O8125" s="511">
        <v>42707</v>
      </c>
      <c r="P8125" s="512">
        <v>17</v>
      </c>
      <c r="V8125" s="504">
        <v>209.33099999999999</v>
      </c>
      <c r="AC8125" s="511">
        <f t="shared" si="253"/>
        <v>43073.666666647012</v>
      </c>
      <c r="AD8125" s="512">
        <f t="shared" si="252"/>
        <v>17</v>
      </c>
      <c r="AJ8125" s="504">
        <v>235</v>
      </c>
    </row>
    <row r="8126" spans="1:36" x14ac:dyDescent="0.2">
      <c r="A8126" s="511">
        <v>42342</v>
      </c>
      <c r="B8126" s="512">
        <v>18</v>
      </c>
      <c r="H8126" s="504">
        <v>241.78700000000001</v>
      </c>
      <c r="O8126" s="511">
        <v>42707</v>
      </c>
      <c r="P8126" s="512">
        <v>18</v>
      </c>
      <c r="V8126" s="504">
        <v>230.268</v>
      </c>
      <c r="AC8126" s="511">
        <f t="shared" si="253"/>
        <v>43073.708333313676</v>
      </c>
      <c r="AD8126" s="512">
        <f t="shared" si="252"/>
        <v>18</v>
      </c>
      <c r="AJ8126" s="504">
        <v>259</v>
      </c>
    </row>
    <row r="8127" spans="1:36" x14ac:dyDescent="0.2">
      <c r="A8127" s="511">
        <v>42342</v>
      </c>
      <c r="B8127" s="512">
        <v>19</v>
      </c>
      <c r="H8127" s="504">
        <v>240.97900000000001</v>
      </c>
      <c r="O8127" s="511">
        <v>42707</v>
      </c>
      <c r="P8127" s="512">
        <v>19</v>
      </c>
      <c r="V8127" s="504">
        <v>230.81800000000001</v>
      </c>
      <c r="AC8127" s="511">
        <f t="shared" si="253"/>
        <v>43073.74999998034</v>
      </c>
      <c r="AD8127" s="512">
        <f t="shared" si="252"/>
        <v>19</v>
      </c>
      <c r="AJ8127" s="504">
        <v>281</v>
      </c>
    </row>
    <row r="8128" spans="1:36" x14ac:dyDescent="0.2">
      <c r="A8128" s="511">
        <v>42342</v>
      </c>
      <c r="B8128" s="512">
        <v>20</v>
      </c>
      <c r="H8128" s="504">
        <v>236.56200000000001</v>
      </c>
      <c r="O8128" s="511">
        <v>42707</v>
      </c>
      <c r="P8128" s="512">
        <v>20</v>
      </c>
      <c r="V8128" s="504">
        <v>229.11699999999999</v>
      </c>
      <c r="AC8128" s="511">
        <f t="shared" si="253"/>
        <v>43073.791666647005</v>
      </c>
      <c r="AD8128" s="512">
        <f t="shared" si="252"/>
        <v>20</v>
      </c>
      <c r="AJ8128" s="504">
        <v>281</v>
      </c>
    </row>
    <row r="8129" spans="1:36" x14ac:dyDescent="0.2">
      <c r="A8129" s="511">
        <v>42342</v>
      </c>
      <c r="B8129" s="512">
        <v>21</v>
      </c>
      <c r="H8129" s="504">
        <v>236.351</v>
      </c>
      <c r="O8129" s="511">
        <v>42707</v>
      </c>
      <c r="P8129" s="512">
        <v>21</v>
      </c>
      <c r="V8129" s="504">
        <v>228.511</v>
      </c>
      <c r="AC8129" s="511">
        <f t="shared" si="253"/>
        <v>43073.833333313669</v>
      </c>
      <c r="AD8129" s="512">
        <f t="shared" si="252"/>
        <v>21</v>
      </c>
      <c r="AJ8129" s="504">
        <v>277</v>
      </c>
    </row>
    <row r="8130" spans="1:36" x14ac:dyDescent="0.2">
      <c r="A8130" s="511">
        <v>42342</v>
      </c>
      <c r="B8130" s="512">
        <v>22</v>
      </c>
      <c r="H8130" s="504">
        <v>229.923</v>
      </c>
      <c r="O8130" s="511">
        <v>42707</v>
      </c>
      <c r="P8130" s="512">
        <v>22</v>
      </c>
      <c r="V8130" s="504">
        <v>223.64</v>
      </c>
      <c r="AC8130" s="511">
        <f t="shared" si="253"/>
        <v>43073.874999980333</v>
      </c>
      <c r="AD8130" s="512">
        <f t="shared" si="252"/>
        <v>22</v>
      </c>
      <c r="AJ8130" s="504">
        <v>265</v>
      </c>
    </row>
    <row r="8131" spans="1:36" x14ac:dyDescent="0.2">
      <c r="A8131" s="511">
        <v>42342</v>
      </c>
      <c r="B8131" s="512">
        <v>23</v>
      </c>
      <c r="H8131" s="504">
        <v>218.065</v>
      </c>
      <c r="O8131" s="511">
        <v>42707</v>
      </c>
      <c r="P8131" s="512">
        <v>23</v>
      </c>
      <c r="V8131" s="504">
        <v>213.61799999999999</v>
      </c>
      <c r="AC8131" s="511">
        <f t="shared" si="253"/>
        <v>43073.916666646997</v>
      </c>
      <c r="AD8131" s="512">
        <f t="shared" si="252"/>
        <v>23</v>
      </c>
      <c r="AJ8131" s="504">
        <v>245</v>
      </c>
    </row>
    <row r="8132" spans="1:36" x14ac:dyDescent="0.2">
      <c r="A8132" s="511">
        <v>42342</v>
      </c>
      <c r="B8132" s="512">
        <v>24</v>
      </c>
      <c r="H8132" s="504">
        <v>203.928</v>
      </c>
      <c r="O8132" s="511">
        <v>42707</v>
      </c>
      <c r="P8132" s="512">
        <v>24</v>
      </c>
      <c r="V8132" s="504">
        <v>201.74199999999999</v>
      </c>
      <c r="AC8132" s="511">
        <f t="shared" si="253"/>
        <v>43073.958333313662</v>
      </c>
      <c r="AD8132" s="512">
        <f t="shared" si="252"/>
        <v>24</v>
      </c>
      <c r="AJ8132" s="504">
        <v>218</v>
      </c>
    </row>
    <row r="8133" spans="1:36" x14ac:dyDescent="0.2">
      <c r="A8133" s="511">
        <v>42343</v>
      </c>
      <c r="B8133" s="512">
        <v>1</v>
      </c>
      <c r="H8133" s="504">
        <v>193.79900000000001</v>
      </c>
      <c r="O8133" s="511">
        <v>42708</v>
      </c>
      <c r="P8133" s="512">
        <v>1</v>
      </c>
      <c r="V8133" s="504">
        <v>192.376</v>
      </c>
      <c r="AC8133" s="511">
        <f t="shared" si="253"/>
        <v>43073.999999980326</v>
      </c>
      <c r="AD8133" s="512">
        <f t="shared" si="252"/>
        <v>1</v>
      </c>
      <c r="AJ8133" s="504">
        <v>203</v>
      </c>
    </row>
    <row r="8134" spans="1:36" x14ac:dyDescent="0.2">
      <c r="A8134" s="511">
        <v>42343</v>
      </c>
      <c r="B8134" s="512">
        <v>2</v>
      </c>
      <c r="H8134" s="504">
        <v>187.02799999999999</v>
      </c>
      <c r="O8134" s="511">
        <v>42708</v>
      </c>
      <c r="P8134" s="512">
        <v>2</v>
      </c>
      <c r="V8134" s="504">
        <v>185.42400000000001</v>
      </c>
      <c r="AC8134" s="511">
        <f t="shared" si="253"/>
        <v>43074.04166664699</v>
      </c>
      <c r="AD8134" s="512">
        <f t="shared" si="252"/>
        <v>2</v>
      </c>
      <c r="AJ8134" s="504">
        <v>194</v>
      </c>
    </row>
    <row r="8135" spans="1:36" x14ac:dyDescent="0.2">
      <c r="A8135" s="511">
        <v>42343</v>
      </c>
      <c r="B8135" s="512">
        <v>3</v>
      </c>
      <c r="H8135" s="504">
        <v>183.41399999999999</v>
      </c>
      <c r="O8135" s="511">
        <v>42708</v>
      </c>
      <c r="P8135" s="512">
        <v>3</v>
      </c>
      <c r="V8135" s="504">
        <v>181.78800000000001</v>
      </c>
      <c r="AC8135" s="511">
        <f t="shared" si="253"/>
        <v>43074.083333313654</v>
      </c>
      <c r="AD8135" s="512">
        <f t="shared" si="252"/>
        <v>3</v>
      </c>
      <c r="AJ8135" s="504">
        <v>190</v>
      </c>
    </row>
    <row r="8136" spans="1:36" x14ac:dyDescent="0.2">
      <c r="A8136" s="511">
        <v>42343</v>
      </c>
      <c r="B8136" s="512">
        <v>4</v>
      </c>
      <c r="H8136" s="504">
        <v>182.83</v>
      </c>
      <c r="O8136" s="511">
        <v>42708</v>
      </c>
      <c r="P8136" s="512">
        <v>4</v>
      </c>
      <c r="V8136" s="504">
        <v>179.762</v>
      </c>
      <c r="AC8136" s="511">
        <f t="shared" si="253"/>
        <v>43074.124999980319</v>
      </c>
      <c r="AD8136" s="512">
        <f t="shared" si="252"/>
        <v>4</v>
      </c>
      <c r="AJ8136" s="504">
        <v>189</v>
      </c>
    </row>
    <row r="8137" spans="1:36" x14ac:dyDescent="0.2">
      <c r="A8137" s="511">
        <v>42343</v>
      </c>
      <c r="B8137" s="512">
        <v>5</v>
      </c>
      <c r="H8137" s="504">
        <v>186.03399999999999</v>
      </c>
      <c r="O8137" s="511">
        <v>42708</v>
      </c>
      <c r="P8137" s="512">
        <v>5</v>
      </c>
      <c r="V8137" s="504">
        <v>180.756</v>
      </c>
      <c r="AC8137" s="511">
        <f t="shared" si="253"/>
        <v>43074.166666646983</v>
      </c>
      <c r="AD8137" s="512">
        <f t="shared" si="252"/>
        <v>5</v>
      </c>
      <c r="AJ8137" s="504">
        <v>191</v>
      </c>
    </row>
    <row r="8138" spans="1:36" x14ac:dyDescent="0.2">
      <c r="A8138" s="511">
        <v>42343</v>
      </c>
      <c r="B8138" s="512">
        <v>6</v>
      </c>
      <c r="H8138" s="504">
        <v>193.327</v>
      </c>
      <c r="O8138" s="511">
        <v>42708</v>
      </c>
      <c r="P8138" s="512">
        <v>6</v>
      </c>
      <c r="V8138" s="504">
        <v>184.16499999999999</v>
      </c>
      <c r="AC8138" s="511">
        <f t="shared" si="253"/>
        <v>43074.208333313647</v>
      </c>
      <c r="AD8138" s="512">
        <f t="shared" si="252"/>
        <v>6</v>
      </c>
      <c r="AJ8138" s="504">
        <v>199</v>
      </c>
    </row>
    <row r="8139" spans="1:36" x14ac:dyDescent="0.2">
      <c r="A8139" s="511">
        <v>42343</v>
      </c>
      <c r="B8139" s="512">
        <v>7</v>
      </c>
      <c r="H8139" s="504">
        <v>203.51</v>
      </c>
      <c r="O8139" s="511">
        <v>42708</v>
      </c>
      <c r="P8139" s="512">
        <v>7</v>
      </c>
      <c r="V8139" s="504">
        <v>192.77799999999999</v>
      </c>
      <c r="AC8139" s="511">
        <f t="shared" si="253"/>
        <v>43074.249999980311</v>
      </c>
      <c r="AD8139" s="512">
        <f t="shared" si="252"/>
        <v>7</v>
      </c>
      <c r="AJ8139" s="504">
        <v>215</v>
      </c>
    </row>
    <row r="8140" spans="1:36" x14ac:dyDescent="0.2">
      <c r="A8140" s="511">
        <v>42343</v>
      </c>
      <c r="B8140" s="512">
        <v>8</v>
      </c>
      <c r="H8140" s="504">
        <v>208.916</v>
      </c>
      <c r="O8140" s="511">
        <v>42708</v>
      </c>
      <c r="P8140" s="512">
        <v>8</v>
      </c>
      <c r="V8140" s="504">
        <v>194.411</v>
      </c>
      <c r="AC8140" s="511">
        <f t="shared" si="253"/>
        <v>43074.291666646976</v>
      </c>
      <c r="AD8140" s="512">
        <f t="shared" si="252"/>
        <v>8</v>
      </c>
      <c r="AJ8140" s="504">
        <v>240</v>
      </c>
    </row>
    <row r="8141" spans="1:36" x14ac:dyDescent="0.2">
      <c r="A8141" s="511">
        <v>42343</v>
      </c>
      <c r="B8141" s="512">
        <v>9</v>
      </c>
      <c r="H8141" s="504">
        <v>214.506</v>
      </c>
      <c r="O8141" s="511">
        <v>42708</v>
      </c>
      <c r="P8141" s="512">
        <v>9</v>
      </c>
      <c r="V8141" s="504">
        <v>196.351</v>
      </c>
      <c r="AC8141" s="511">
        <f t="shared" si="253"/>
        <v>43074.33333331364</v>
      </c>
      <c r="AD8141" s="512">
        <f t="shared" si="252"/>
        <v>9</v>
      </c>
      <c r="AJ8141" s="504">
        <v>248</v>
      </c>
    </row>
    <row r="8142" spans="1:36" x14ac:dyDescent="0.2">
      <c r="A8142" s="511">
        <v>42343</v>
      </c>
      <c r="B8142" s="512">
        <v>10</v>
      </c>
      <c r="H8142" s="504">
        <v>217.67099999999999</v>
      </c>
      <c r="O8142" s="511">
        <v>42708</v>
      </c>
      <c r="P8142" s="512">
        <v>10</v>
      </c>
      <c r="V8142" s="504">
        <v>195.62299999999999</v>
      </c>
      <c r="AC8142" s="511">
        <f t="shared" si="253"/>
        <v>43074.374999980304</v>
      </c>
      <c r="AD8142" s="512">
        <f t="shared" si="252"/>
        <v>10</v>
      </c>
      <c r="AJ8142" s="504">
        <v>244</v>
      </c>
    </row>
    <row r="8143" spans="1:36" x14ac:dyDescent="0.2">
      <c r="A8143" s="511">
        <v>42343</v>
      </c>
      <c r="B8143" s="512">
        <v>11</v>
      </c>
      <c r="H8143" s="504">
        <v>219.476</v>
      </c>
      <c r="O8143" s="511">
        <v>42708</v>
      </c>
      <c r="P8143" s="512">
        <v>11</v>
      </c>
      <c r="V8143" s="504">
        <v>192.953</v>
      </c>
      <c r="AC8143" s="511">
        <f t="shared" si="253"/>
        <v>43074.416666646968</v>
      </c>
      <c r="AD8143" s="512">
        <f t="shared" si="252"/>
        <v>11</v>
      </c>
      <c r="AJ8143" s="504">
        <v>242</v>
      </c>
    </row>
    <row r="8144" spans="1:36" x14ac:dyDescent="0.2">
      <c r="A8144" s="511">
        <v>42343</v>
      </c>
      <c r="B8144" s="512">
        <v>12</v>
      </c>
      <c r="H8144" s="504">
        <v>207.774</v>
      </c>
      <c r="O8144" s="511">
        <v>42708</v>
      </c>
      <c r="P8144" s="512">
        <v>12</v>
      </c>
      <c r="V8144" s="504">
        <v>188.45699999999999</v>
      </c>
      <c r="AC8144" s="511">
        <f t="shared" si="253"/>
        <v>43074.458333313632</v>
      </c>
      <c r="AD8144" s="512">
        <f t="shared" si="252"/>
        <v>12</v>
      </c>
      <c r="AJ8144" s="504">
        <v>235</v>
      </c>
    </row>
    <row r="8145" spans="1:36" x14ac:dyDescent="0.2">
      <c r="A8145" s="511">
        <v>42343</v>
      </c>
      <c r="B8145" s="512">
        <v>13</v>
      </c>
      <c r="H8145" s="504">
        <v>202.96600000000001</v>
      </c>
      <c r="O8145" s="511">
        <v>42708</v>
      </c>
      <c r="P8145" s="512">
        <v>13</v>
      </c>
      <c r="V8145" s="504">
        <v>186.03299999999999</v>
      </c>
      <c r="AC8145" s="511">
        <f t="shared" si="253"/>
        <v>43074.499999980297</v>
      </c>
      <c r="AD8145" s="512">
        <f t="shared" si="252"/>
        <v>13</v>
      </c>
      <c r="AJ8145" s="504">
        <v>230</v>
      </c>
    </row>
    <row r="8146" spans="1:36" x14ac:dyDescent="0.2">
      <c r="A8146" s="511">
        <v>42343</v>
      </c>
      <c r="B8146" s="512">
        <v>14</v>
      </c>
      <c r="H8146" s="504">
        <v>201.23400000000001</v>
      </c>
      <c r="O8146" s="511">
        <v>42708</v>
      </c>
      <c r="P8146" s="512">
        <v>14</v>
      </c>
      <c r="V8146" s="504">
        <v>185.95099999999999</v>
      </c>
      <c r="AC8146" s="511">
        <f t="shared" si="253"/>
        <v>43074.541666646961</v>
      </c>
      <c r="AD8146" s="512">
        <f t="shared" si="252"/>
        <v>14</v>
      </c>
      <c r="AJ8146" s="504">
        <v>227</v>
      </c>
    </row>
    <row r="8147" spans="1:36" x14ac:dyDescent="0.2">
      <c r="A8147" s="511">
        <v>42343</v>
      </c>
      <c r="B8147" s="512">
        <v>15</v>
      </c>
      <c r="H8147" s="504">
        <v>199.47800000000001</v>
      </c>
      <c r="O8147" s="511">
        <v>42708</v>
      </c>
      <c r="P8147" s="512">
        <v>15</v>
      </c>
      <c r="V8147" s="504">
        <v>191.411</v>
      </c>
      <c r="AC8147" s="511">
        <f t="shared" si="253"/>
        <v>43074.583333313625</v>
      </c>
      <c r="AD8147" s="512">
        <f t="shared" si="252"/>
        <v>15</v>
      </c>
      <c r="AJ8147" s="504">
        <v>225</v>
      </c>
    </row>
    <row r="8148" spans="1:36" x14ac:dyDescent="0.2">
      <c r="A8148" s="511">
        <v>42343</v>
      </c>
      <c r="B8148" s="512">
        <v>16</v>
      </c>
      <c r="H8148" s="504">
        <v>205.066</v>
      </c>
      <c r="O8148" s="511">
        <v>42708</v>
      </c>
      <c r="P8148" s="512">
        <v>16</v>
      </c>
      <c r="V8148" s="504">
        <v>196.49600000000001</v>
      </c>
      <c r="AC8148" s="511">
        <f t="shared" si="253"/>
        <v>43074.624999980289</v>
      </c>
      <c r="AD8148" s="512">
        <f t="shared" si="252"/>
        <v>16</v>
      </c>
      <c r="AJ8148" s="504">
        <v>226</v>
      </c>
    </row>
    <row r="8149" spans="1:36" x14ac:dyDescent="0.2">
      <c r="A8149" s="511">
        <v>42343</v>
      </c>
      <c r="B8149" s="512">
        <v>17</v>
      </c>
      <c r="H8149" s="504">
        <v>218.78200000000001</v>
      </c>
      <c r="O8149" s="511">
        <v>42708</v>
      </c>
      <c r="P8149" s="512">
        <v>17</v>
      </c>
      <c r="V8149" s="504">
        <v>210.70099999999999</v>
      </c>
      <c r="AC8149" s="511">
        <f t="shared" si="253"/>
        <v>43074.666666646954</v>
      </c>
      <c r="AD8149" s="512">
        <f t="shared" si="252"/>
        <v>17</v>
      </c>
      <c r="AJ8149" s="504">
        <v>236</v>
      </c>
    </row>
    <row r="8150" spans="1:36" x14ac:dyDescent="0.2">
      <c r="A8150" s="511">
        <v>42343</v>
      </c>
      <c r="B8150" s="512">
        <v>18</v>
      </c>
      <c r="H8150" s="504">
        <v>234.786</v>
      </c>
      <c r="O8150" s="511">
        <v>42708</v>
      </c>
      <c r="P8150" s="512">
        <v>18</v>
      </c>
      <c r="V8150" s="504">
        <v>235.136</v>
      </c>
      <c r="AC8150" s="511">
        <f t="shared" si="253"/>
        <v>43074.708333313618</v>
      </c>
      <c r="AD8150" s="512">
        <f t="shared" ref="AD8150:AD8213" si="254">B8150</f>
        <v>18</v>
      </c>
      <c r="AJ8150" s="504">
        <v>259</v>
      </c>
    </row>
    <row r="8151" spans="1:36" x14ac:dyDescent="0.2">
      <c r="A8151" s="511">
        <v>42343</v>
      </c>
      <c r="B8151" s="512">
        <v>19</v>
      </c>
      <c r="H8151" s="504">
        <v>233.01</v>
      </c>
      <c r="O8151" s="511">
        <v>42708</v>
      </c>
      <c r="P8151" s="512">
        <v>19</v>
      </c>
      <c r="V8151" s="504">
        <v>236.601</v>
      </c>
      <c r="AC8151" s="511">
        <f t="shared" ref="AC8151:AC8214" si="255">AC8150+1/24</f>
        <v>43074.749999980282</v>
      </c>
      <c r="AD8151" s="512">
        <f t="shared" si="254"/>
        <v>19</v>
      </c>
      <c r="AJ8151" s="504">
        <v>279</v>
      </c>
    </row>
    <row r="8152" spans="1:36" x14ac:dyDescent="0.2">
      <c r="A8152" s="511">
        <v>42343</v>
      </c>
      <c r="B8152" s="512">
        <v>20</v>
      </c>
      <c r="H8152" s="504">
        <v>230.86099999999999</v>
      </c>
      <c r="O8152" s="511">
        <v>42708</v>
      </c>
      <c r="P8152" s="512">
        <v>20</v>
      </c>
      <c r="V8152" s="504">
        <v>237.42699999999999</v>
      </c>
      <c r="AC8152" s="511">
        <f t="shared" si="255"/>
        <v>43074.791666646946</v>
      </c>
      <c r="AD8152" s="512">
        <f t="shared" si="254"/>
        <v>20</v>
      </c>
      <c r="AJ8152" s="504">
        <v>278</v>
      </c>
    </row>
    <row r="8153" spans="1:36" x14ac:dyDescent="0.2">
      <c r="A8153" s="511">
        <v>42343</v>
      </c>
      <c r="B8153" s="512">
        <v>21</v>
      </c>
      <c r="H8153" s="504">
        <v>228.797</v>
      </c>
      <c r="O8153" s="511">
        <v>42708</v>
      </c>
      <c r="P8153" s="512">
        <v>21</v>
      </c>
      <c r="V8153" s="504">
        <v>235.054</v>
      </c>
      <c r="AC8153" s="511">
        <f t="shared" si="255"/>
        <v>43074.833333313611</v>
      </c>
      <c r="AD8153" s="512">
        <f t="shared" si="254"/>
        <v>21</v>
      </c>
      <c r="AJ8153" s="504">
        <v>274</v>
      </c>
    </row>
    <row r="8154" spans="1:36" x14ac:dyDescent="0.2">
      <c r="A8154" s="511">
        <v>42343</v>
      </c>
      <c r="B8154" s="512">
        <v>22</v>
      </c>
      <c r="H8154" s="504">
        <v>221.17</v>
      </c>
      <c r="O8154" s="511">
        <v>42708</v>
      </c>
      <c r="P8154" s="512">
        <v>22</v>
      </c>
      <c r="V8154" s="504">
        <v>224.93299999999999</v>
      </c>
      <c r="AC8154" s="511">
        <f t="shared" si="255"/>
        <v>43074.874999980275</v>
      </c>
      <c r="AD8154" s="512">
        <f t="shared" si="254"/>
        <v>22</v>
      </c>
      <c r="AJ8154" s="504">
        <v>263</v>
      </c>
    </row>
    <row r="8155" spans="1:36" x14ac:dyDescent="0.2">
      <c r="A8155" s="511">
        <v>42343</v>
      </c>
      <c r="B8155" s="512">
        <v>23</v>
      </c>
      <c r="H8155" s="504">
        <v>209.64099999999999</v>
      </c>
      <c r="O8155" s="511">
        <v>42708</v>
      </c>
      <c r="P8155" s="512">
        <v>23</v>
      </c>
      <c r="V8155" s="504">
        <v>208.71700000000001</v>
      </c>
      <c r="AC8155" s="511">
        <f t="shared" si="255"/>
        <v>43074.916666646939</v>
      </c>
      <c r="AD8155" s="512">
        <f t="shared" si="254"/>
        <v>23</v>
      </c>
      <c r="AJ8155" s="504">
        <v>244</v>
      </c>
    </row>
    <row r="8156" spans="1:36" x14ac:dyDescent="0.2">
      <c r="A8156" s="511">
        <v>42343</v>
      </c>
      <c r="B8156" s="512">
        <v>24</v>
      </c>
      <c r="H8156" s="504">
        <v>195.43799999999999</v>
      </c>
      <c r="O8156" s="511">
        <v>42708</v>
      </c>
      <c r="P8156" s="512">
        <v>24</v>
      </c>
      <c r="V8156" s="504">
        <v>193.928</v>
      </c>
      <c r="AC8156" s="511">
        <f t="shared" si="255"/>
        <v>43074.958333313603</v>
      </c>
      <c r="AD8156" s="512">
        <f t="shared" si="254"/>
        <v>24</v>
      </c>
      <c r="AJ8156" s="504">
        <v>216</v>
      </c>
    </row>
    <row r="8157" spans="1:36" x14ac:dyDescent="0.2">
      <c r="A8157" s="511">
        <v>42344</v>
      </c>
      <c r="B8157" s="512">
        <v>1</v>
      </c>
      <c r="H8157" s="504">
        <v>183.80600000000001</v>
      </c>
      <c r="O8157" s="511">
        <v>42709</v>
      </c>
      <c r="P8157" s="512">
        <v>1</v>
      </c>
      <c r="V8157" s="504">
        <v>185.351</v>
      </c>
      <c r="AC8157" s="511">
        <f t="shared" si="255"/>
        <v>43074.999999980268</v>
      </c>
      <c r="AD8157" s="512">
        <f t="shared" si="254"/>
        <v>1</v>
      </c>
      <c r="AJ8157" s="504">
        <v>201</v>
      </c>
    </row>
    <row r="8158" spans="1:36" x14ac:dyDescent="0.2">
      <c r="A8158" s="511">
        <v>42344</v>
      </c>
      <c r="B8158" s="512">
        <v>2</v>
      </c>
      <c r="H8158" s="504">
        <v>177.39599999999999</v>
      </c>
      <c r="O8158" s="511">
        <v>42709</v>
      </c>
      <c r="P8158" s="512">
        <v>2</v>
      </c>
      <c r="V8158" s="504">
        <v>181.27600000000001</v>
      </c>
      <c r="AC8158" s="511">
        <f t="shared" si="255"/>
        <v>43075.041666646932</v>
      </c>
      <c r="AD8158" s="512">
        <f t="shared" si="254"/>
        <v>2</v>
      </c>
      <c r="AJ8158" s="504">
        <v>192</v>
      </c>
    </row>
    <row r="8159" spans="1:36" x14ac:dyDescent="0.2">
      <c r="A8159" s="511">
        <v>42344</v>
      </c>
      <c r="B8159" s="512">
        <v>3</v>
      </c>
      <c r="H8159" s="504">
        <v>174.3</v>
      </c>
      <c r="O8159" s="511">
        <v>42709</v>
      </c>
      <c r="P8159" s="512">
        <v>3</v>
      </c>
      <c r="V8159" s="504">
        <v>179.06899999999999</v>
      </c>
      <c r="AC8159" s="511">
        <f t="shared" si="255"/>
        <v>43075.083333313596</v>
      </c>
      <c r="AD8159" s="512">
        <f t="shared" si="254"/>
        <v>3</v>
      </c>
      <c r="AJ8159" s="504">
        <v>189</v>
      </c>
    </row>
    <row r="8160" spans="1:36" x14ac:dyDescent="0.2">
      <c r="A8160" s="511">
        <v>42344</v>
      </c>
      <c r="B8160" s="512">
        <v>4</v>
      </c>
      <c r="H8160" s="504">
        <v>172.83699999999999</v>
      </c>
      <c r="O8160" s="511">
        <v>42709</v>
      </c>
      <c r="P8160" s="512">
        <v>4</v>
      </c>
      <c r="V8160" s="504">
        <v>181.94499999999999</v>
      </c>
      <c r="AC8160" s="511">
        <f t="shared" si="255"/>
        <v>43075.12499998026</v>
      </c>
      <c r="AD8160" s="512">
        <f t="shared" si="254"/>
        <v>4</v>
      </c>
      <c r="AJ8160" s="504">
        <v>187</v>
      </c>
    </row>
    <row r="8161" spans="1:36" x14ac:dyDescent="0.2">
      <c r="A8161" s="511">
        <v>42344</v>
      </c>
      <c r="B8161" s="512">
        <v>5</v>
      </c>
      <c r="H8161" s="504">
        <v>174.685</v>
      </c>
      <c r="O8161" s="511">
        <v>42709</v>
      </c>
      <c r="P8161" s="512">
        <v>5</v>
      </c>
      <c r="V8161" s="504">
        <v>189.715</v>
      </c>
      <c r="AC8161" s="511">
        <f t="shared" si="255"/>
        <v>43075.166666646925</v>
      </c>
      <c r="AD8161" s="512">
        <f t="shared" si="254"/>
        <v>5</v>
      </c>
      <c r="AJ8161" s="504">
        <v>189</v>
      </c>
    </row>
    <row r="8162" spans="1:36" x14ac:dyDescent="0.2">
      <c r="A8162" s="511">
        <v>42344</v>
      </c>
      <c r="B8162" s="512">
        <v>6</v>
      </c>
      <c r="H8162" s="504">
        <v>177.53</v>
      </c>
      <c r="O8162" s="511">
        <v>42709</v>
      </c>
      <c r="P8162" s="512">
        <v>6</v>
      </c>
      <c r="V8162" s="504">
        <v>206.08600000000001</v>
      </c>
      <c r="AC8162" s="511">
        <f t="shared" si="255"/>
        <v>43075.208333313589</v>
      </c>
      <c r="AD8162" s="512">
        <f t="shared" si="254"/>
        <v>6</v>
      </c>
      <c r="AJ8162" s="504">
        <v>194</v>
      </c>
    </row>
    <row r="8163" spans="1:36" x14ac:dyDescent="0.2">
      <c r="A8163" s="511">
        <v>42344</v>
      </c>
      <c r="B8163" s="512">
        <v>7</v>
      </c>
      <c r="H8163" s="504">
        <v>183.715</v>
      </c>
      <c r="O8163" s="511">
        <v>42709</v>
      </c>
      <c r="P8163" s="512">
        <v>7</v>
      </c>
      <c r="V8163" s="504">
        <v>231.68100000000001</v>
      </c>
      <c r="AC8163" s="511">
        <f t="shared" si="255"/>
        <v>43075.249999980253</v>
      </c>
      <c r="AD8163" s="512">
        <f t="shared" si="254"/>
        <v>7</v>
      </c>
      <c r="AJ8163" s="504">
        <v>207</v>
      </c>
    </row>
    <row r="8164" spans="1:36" x14ac:dyDescent="0.2">
      <c r="A8164" s="511">
        <v>42344</v>
      </c>
      <c r="B8164" s="512">
        <v>8</v>
      </c>
      <c r="H8164" s="504">
        <v>187.45099999999999</v>
      </c>
      <c r="O8164" s="511">
        <v>42709</v>
      </c>
      <c r="P8164" s="512">
        <v>8</v>
      </c>
      <c r="V8164" s="504">
        <v>245.79499999999999</v>
      </c>
      <c r="AC8164" s="511">
        <f t="shared" si="255"/>
        <v>43075.291666646917</v>
      </c>
      <c r="AD8164" s="512">
        <f t="shared" si="254"/>
        <v>8</v>
      </c>
      <c r="AJ8164" s="504">
        <v>225</v>
      </c>
    </row>
    <row r="8165" spans="1:36" x14ac:dyDescent="0.2">
      <c r="A8165" s="511">
        <v>42344</v>
      </c>
      <c r="B8165" s="512">
        <v>9</v>
      </c>
      <c r="H8165" s="504">
        <v>193.845</v>
      </c>
      <c r="O8165" s="511">
        <v>42709</v>
      </c>
      <c r="P8165" s="512">
        <v>9</v>
      </c>
      <c r="V8165" s="504">
        <v>243.703</v>
      </c>
      <c r="AC8165" s="511">
        <f t="shared" si="255"/>
        <v>43075.333333313582</v>
      </c>
      <c r="AD8165" s="512">
        <f t="shared" si="254"/>
        <v>9</v>
      </c>
      <c r="AJ8165" s="504">
        <v>235</v>
      </c>
    </row>
    <row r="8166" spans="1:36" x14ac:dyDescent="0.2">
      <c r="A8166" s="511">
        <v>42344</v>
      </c>
      <c r="B8166" s="512">
        <v>10</v>
      </c>
      <c r="H8166" s="504">
        <v>196.10499999999999</v>
      </c>
      <c r="O8166" s="511">
        <v>42709</v>
      </c>
      <c r="P8166" s="512">
        <v>10</v>
      </c>
      <c r="V8166" s="504">
        <v>242.19300000000001</v>
      </c>
      <c r="AC8166" s="511">
        <f t="shared" si="255"/>
        <v>43075.374999980246</v>
      </c>
      <c r="AD8166" s="512">
        <f t="shared" si="254"/>
        <v>10</v>
      </c>
      <c r="AJ8166" s="504">
        <v>233</v>
      </c>
    </row>
    <row r="8167" spans="1:36" x14ac:dyDescent="0.2">
      <c r="A8167" s="511">
        <v>42344</v>
      </c>
      <c r="B8167" s="512">
        <v>11</v>
      </c>
      <c r="H8167" s="504">
        <v>186.215</v>
      </c>
      <c r="O8167" s="511">
        <v>42709</v>
      </c>
      <c r="P8167" s="512">
        <v>11</v>
      </c>
      <c r="V8167" s="504">
        <v>239.226</v>
      </c>
      <c r="AC8167" s="511">
        <f t="shared" si="255"/>
        <v>43075.41666664691</v>
      </c>
      <c r="AD8167" s="512">
        <f t="shared" si="254"/>
        <v>11</v>
      </c>
      <c r="AJ8167" s="504">
        <v>231</v>
      </c>
    </row>
    <row r="8168" spans="1:36" x14ac:dyDescent="0.2">
      <c r="A8168" s="511">
        <v>42344</v>
      </c>
      <c r="B8168" s="512">
        <v>12</v>
      </c>
      <c r="H8168" s="504">
        <v>182.63399999999999</v>
      </c>
      <c r="O8168" s="511">
        <v>42709</v>
      </c>
      <c r="P8168" s="512">
        <v>12</v>
      </c>
      <c r="V8168" s="504">
        <v>232.26499999999999</v>
      </c>
      <c r="AC8168" s="511">
        <f t="shared" si="255"/>
        <v>43075.458333313574</v>
      </c>
      <c r="AD8168" s="512">
        <f t="shared" si="254"/>
        <v>12</v>
      </c>
      <c r="AJ8168" s="504">
        <v>228</v>
      </c>
    </row>
    <row r="8169" spans="1:36" x14ac:dyDescent="0.2">
      <c r="A8169" s="511">
        <v>42344</v>
      </c>
      <c r="B8169" s="512">
        <v>13</v>
      </c>
      <c r="H8169" s="504">
        <v>179.44</v>
      </c>
      <c r="O8169" s="511">
        <v>42709</v>
      </c>
      <c r="P8169" s="512">
        <v>13</v>
      </c>
      <c r="V8169" s="504">
        <v>226.904</v>
      </c>
      <c r="AC8169" s="511">
        <f t="shared" si="255"/>
        <v>43075.499999980238</v>
      </c>
      <c r="AD8169" s="512">
        <f t="shared" si="254"/>
        <v>13</v>
      </c>
      <c r="AJ8169" s="504">
        <v>222</v>
      </c>
    </row>
    <row r="8170" spans="1:36" x14ac:dyDescent="0.2">
      <c r="A8170" s="511">
        <v>42344</v>
      </c>
      <c r="B8170" s="512">
        <v>14</v>
      </c>
      <c r="H8170" s="504">
        <v>180.553</v>
      </c>
      <c r="O8170" s="511">
        <v>42709</v>
      </c>
      <c r="P8170" s="512">
        <v>14</v>
      </c>
      <c r="V8170" s="504">
        <v>229.94399999999999</v>
      </c>
      <c r="AC8170" s="511">
        <f t="shared" si="255"/>
        <v>43075.541666646903</v>
      </c>
      <c r="AD8170" s="512">
        <f t="shared" si="254"/>
        <v>14</v>
      </c>
      <c r="AJ8170" s="504">
        <v>221</v>
      </c>
    </row>
    <row r="8171" spans="1:36" x14ac:dyDescent="0.2">
      <c r="A8171" s="511">
        <v>42344</v>
      </c>
      <c r="B8171" s="512">
        <v>15</v>
      </c>
      <c r="H8171" s="504">
        <v>183.202</v>
      </c>
      <c r="O8171" s="511">
        <v>42709</v>
      </c>
      <c r="P8171" s="512">
        <v>15</v>
      </c>
      <c r="V8171" s="504">
        <v>230.31800000000001</v>
      </c>
      <c r="AC8171" s="511">
        <f t="shared" si="255"/>
        <v>43075.583333313567</v>
      </c>
      <c r="AD8171" s="512">
        <f t="shared" si="254"/>
        <v>15</v>
      </c>
      <c r="AJ8171" s="504">
        <v>221</v>
      </c>
    </row>
    <row r="8172" spans="1:36" x14ac:dyDescent="0.2">
      <c r="A8172" s="511">
        <v>42344</v>
      </c>
      <c r="B8172" s="512">
        <v>16</v>
      </c>
      <c r="H8172" s="504">
        <v>189.31800000000001</v>
      </c>
      <c r="O8172" s="511">
        <v>42709</v>
      </c>
      <c r="P8172" s="512">
        <v>16</v>
      </c>
      <c r="V8172" s="504">
        <v>230.86500000000001</v>
      </c>
      <c r="AC8172" s="511">
        <f t="shared" si="255"/>
        <v>43075.624999980231</v>
      </c>
      <c r="AD8172" s="512">
        <f t="shared" si="254"/>
        <v>16</v>
      </c>
      <c r="AJ8172" s="504">
        <v>224</v>
      </c>
    </row>
    <row r="8173" spans="1:36" x14ac:dyDescent="0.2">
      <c r="A8173" s="511">
        <v>42344</v>
      </c>
      <c r="B8173" s="512">
        <v>17</v>
      </c>
      <c r="H8173" s="504">
        <v>204.374</v>
      </c>
      <c r="O8173" s="511">
        <v>42709</v>
      </c>
      <c r="P8173" s="512">
        <v>17</v>
      </c>
      <c r="V8173" s="504">
        <v>244.12299999999999</v>
      </c>
      <c r="AC8173" s="511">
        <f t="shared" si="255"/>
        <v>43075.666666646895</v>
      </c>
      <c r="AD8173" s="512">
        <f t="shared" si="254"/>
        <v>17</v>
      </c>
      <c r="AJ8173" s="504">
        <v>234</v>
      </c>
    </row>
    <row r="8174" spans="1:36" x14ac:dyDescent="0.2">
      <c r="A8174" s="511">
        <v>42344</v>
      </c>
      <c r="B8174" s="512">
        <v>18</v>
      </c>
      <c r="H8174" s="504">
        <v>227.876</v>
      </c>
      <c r="O8174" s="511">
        <v>42709</v>
      </c>
      <c r="P8174" s="512">
        <v>18</v>
      </c>
      <c r="V8174" s="504">
        <v>264.79399999999998</v>
      </c>
      <c r="AC8174" s="511">
        <f t="shared" si="255"/>
        <v>43075.70833331356</v>
      </c>
      <c r="AD8174" s="512">
        <f t="shared" si="254"/>
        <v>18</v>
      </c>
      <c r="AJ8174" s="504">
        <v>256</v>
      </c>
    </row>
    <row r="8175" spans="1:36" x14ac:dyDescent="0.2">
      <c r="A8175" s="511">
        <v>42344</v>
      </c>
      <c r="B8175" s="512">
        <v>19</v>
      </c>
      <c r="H8175" s="504">
        <v>231.45099999999999</v>
      </c>
      <c r="O8175" s="511">
        <v>42709</v>
      </c>
      <c r="P8175" s="512">
        <v>19</v>
      </c>
      <c r="V8175" s="504">
        <v>267.39</v>
      </c>
      <c r="AC8175" s="511">
        <f t="shared" si="255"/>
        <v>43075.749999980224</v>
      </c>
      <c r="AD8175" s="512">
        <f t="shared" si="254"/>
        <v>19</v>
      </c>
      <c r="AJ8175" s="504">
        <v>273</v>
      </c>
    </row>
    <row r="8176" spans="1:36" x14ac:dyDescent="0.2">
      <c r="A8176" s="511">
        <v>42344</v>
      </c>
      <c r="B8176" s="512">
        <v>20</v>
      </c>
      <c r="H8176" s="504">
        <v>232.83199999999999</v>
      </c>
      <c r="O8176" s="511">
        <v>42709</v>
      </c>
      <c r="P8176" s="512">
        <v>20</v>
      </c>
      <c r="V8176" s="504">
        <v>263.21699999999998</v>
      </c>
      <c r="AC8176" s="511">
        <f t="shared" si="255"/>
        <v>43075.791666646888</v>
      </c>
      <c r="AD8176" s="512">
        <f t="shared" si="254"/>
        <v>20</v>
      </c>
      <c r="AJ8176" s="504">
        <v>272</v>
      </c>
    </row>
    <row r="8177" spans="1:36" x14ac:dyDescent="0.2">
      <c r="A8177" s="511">
        <v>42344</v>
      </c>
      <c r="B8177" s="512">
        <v>21</v>
      </c>
      <c r="H8177" s="504">
        <v>229.053</v>
      </c>
      <c r="O8177" s="511">
        <v>42709</v>
      </c>
      <c r="P8177" s="512">
        <v>21</v>
      </c>
      <c r="V8177" s="504">
        <v>261.75099999999998</v>
      </c>
      <c r="AC8177" s="511">
        <f t="shared" si="255"/>
        <v>43075.833333313552</v>
      </c>
      <c r="AD8177" s="512">
        <f t="shared" si="254"/>
        <v>21</v>
      </c>
      <c r="AJ8177" s="504">
        <v>267</v>
      </c>
    </row>
    <row r="8178" spans="1:36" x14ac:dyDescent="0.2">
      <c r="A8178" s="511">
        <v>42344</v>
      </c>
      <c r="B8178" s="512">
        <v>22</v>
      </c>
      <c r="H8178" s="504">
        <v>219.53899999999999</v>
      </c>
      <c r="O8178" s="511">
        <v>42709</v>
      </c>
      <c r="P8178" s="512">
        <v>22</v>
      </c>
      <c r="V8178" s="504">
        <v>249.2</v>
      </c>
      <c r="AC8178" s="511">
        <f t="shared" si="255"/>
        <v>43075.874999980217</v>
      </c>
      <c r="AD8178" s="512">
        <f t="shared" si="254"/>
        <v>22</v>
      </c>
      <c r="AJ8178" s="504">
        <v>256</v>
      </c>
    </row>
    <row r="8179" spans="1:36" x14ac:dyDescent="0.2">
      <c r="A8179" s="511">
        <v>42344</v>
      </c>
      <c r="B8179" s="512">
        <v>23</v>
      </c>
      <c r="H8179" s="504">
        <v>205.01</v>
      </c>
      <c r="O8179" s="511">
        <v>42709</v>
      </c>
      <c r="P8179" s="512">
        <v>23</v>
      </c>
      <c r="V8179" s="504">
        <v>228.26499999999999</v>
      </c>
      <c r="AC8179" s="511">
        <f t="shared" si="255"/>
        <v>43075.916666646881</v>
      </c>
      <c r="AD8179" s="512">
        <f t="shared" si="254"/>
        <v>23</v>
      </c>
      <c r="AJ8179" s="504">
        <v>237</v>
      </c>
    </row>
    <row r="8180" spans="1:36" x14ac:dyDescent="0.2">
      <c r="A8180" s="511">
        <v>42344</v>
      </c>
      <c r="B8180" s="512">
        <v>24</v>
      </c>
      <c r="H8180" s="504">
        <v>189.65799999999999</v>
      </c>
      <c r="O8180" s="511">
        <v>42709</v>
      </c>
      <c r="P8180" s="512">
        <v>24</v>
      </c>
      <c r="V8180" s="504">
        <v>209.958</v>
      </c>
      <c r="AC8180" s="511">
        <f t="shared" si="255"/>
        <v>43075.958333313545</v>
      </c>
      <c r="AD8180" s="512">
        <f t="shared" si="254"/>
        <v>24</v>
      </c>
      <c r="AJ8180" s="504">
        <v>212</v>
      </c>
    </row>
    <row r="8181" spans="1:36" x14ac:dyDescent="0.2">
      <c r="A8181" s="511">
        <v>42345</v>
      </c>
      <c r="B8181" s="512">
        <v>1</v>
      </c>
      <c r="H8181" s="504">
        <v>181.52</v>
      </c>
      <c r="O8181" s="511">
        <v>42710</v>
      </c>
      <c r="P8181" s="512">
        <v>1</v>
      </c>
      <c r="V8181" s="504">
        <v>198.64500000000001</v>
      </c>
      <c r="AC8181" s="511">
        <f t="shared" si="255"/>
        <v>43075.999999980209</v>
      </c>
      <c r="AD8181" s="512">
        <f t="shared" si="254"/>
        <v>1</v>
      </c>
      <c r="AJ8181" s="504">
        <v>197</v>
      </c>
    </row>
    <row r="8182" spans="1:36" x14ac:dyDescent="0.2">
      <c r="A8182" s="511">
        <v>42345</v>
      </c>
      <c r="B8182" s="512">
        <v>2</v>
      </c>
      <c r="H8182" s="504">
        <v>177.25399999999999</v>
      </c>
      <c r="O8182" s="511">
        <v>42710</v>
      </c>
      <c r="P8182" s="512">
        <v>2</v>
      </c>
      <c r="V8182" s="504">
        <v>193.22300000000001</v>
      </c>
      <c r="AC8182" s="511">
        <f t="shared" si="255"/>
        <v>43076.041666646874</v>
      </c>
      <c r="AD8182" s="512">
        <f t="shared" si="254"/>
        <v>2</v>
      </c>
      <c r="AJ8182" s="504">
        <v>190</v>
      </c>
    </row>
    <row r="8183" spans="1:36" x14ac:dyDescent="0.2">
      <c r="A8183" s="511">
        <v>42345</v>
      </c>
      <c r="B8183" s="512">
        <v>3</v>
      </c>
      <c r="H8183" s="504">
        <v>174.04499999999999</v>
      </c>
      <c r="O8183" s="511">
        <v>42710</v>
      </c>
      <c r="P8183" s="512">
        <v>3</v>
      </c>
      <c r="V8183" s="504">
        <v>189.864</v>
      </c>
      <c r="AC8183" s="511">
        <f t="shared" si="255"/>
        <v>43076.083333313538</v>
      </c>
      <c r="AD8183" s="512">
        <f t="shared" si="254"/>
        <v>3</v>
      </c>
      <c r="AJ8183" s="504">
        <v>186</v>
      </c>
    </row>
    <row r="8184" spans="1:36" x14ac:dyDescent="0.2">
      <c r="A8184" s="511">
        <v>42345</v>
      </c>
      <c r="B8184" s="512">
        <v>4</v>
      </c>
      <c r="H8184" s="504">
        <v>175.715</v>
      </c>
      <c r="O8184" s="511">
        <v>42710</v>
      </c>
      <c r="P8184" s="512">
        <v>4</v>
      </c>
      <c r="V8184" s="504">
        <v>191.619</v>
      </c>
      <c r="AC8184" s="511">
        <f t="shared" si="255"/>
        <v>43076.124999980202</v>
      </c>
      <c r="AD8184" s="512">
        <f t="shared" si="254"/>
        <v>4</v>
      </c>
      <c r="AJ8184" s="504">
        <v>185</v>
      </c>
    </row>
    <row r="8185" spans="1:36" x14ac:dyDescent="0.2">
      <c r="A8185" s="511">
        <v>42345</v>
      </c>
      <c r="B8185" s="512">
        <v>5</v>
      </c>
      <c r="H8185" s="504">
        <v>184.49799999999999</v>
      </c>
      <c r="O8185" s="511">
        <v>42710</v>
      </c>
      <c r="P8185" s="512">
        <v>5</v>
      </c>
      <c r="V8185" s="504">
        <v>197.69499999999999</v>
      </c>
      <c r="AC8185" s="511">
        <f t="shared" si="255"/>
        <v>43076.166666646866</v>
      </c>
      <c r="AD8185" s="512">
        <f t="shared" si="254"/>
        <v>5</v>
      </c>
      <c r="AJ8185" s="504">
        <v>187</v>
      </c>
    </row>
    <row r="8186" spans="1:36" x14ac:dyDescent="0.2">
      <c r="A8186" s="511">
        <v>42345</v>
      </c>
      <c r="B8186" s="512">
        <v>6</v>
      </c>
      <c r="H8186" s="504">
        <v>199.10499999999999</v>
      </c>
      <c r="O8186" s="511">
        <v>42710</v>
      </c>
      <c r="P8186" s="512">
        <v>6</v>
      </c>
      <c r="V8186" s="504">
        <v>210.822</v>
      </c>
      <c r="AC8186" s="511">
        <f t="shared" si="255"/>
        <v>43076.208333313531</v>
      </c>
      <c r="AD8186" s="512">
        <f t="shared" si="254"/>
        <v>6</v>
      </c>
      <c r="AJ8186" s="504">
        <v>192</v>
      </c>
    </row>
    <row r="8187" spans="1:36" x14ac:dyDescent="0.2">
      <c r="A8187" s="511">
        <v>42345</v>
      </c>
      <c r="B8187" s="512">
        <v>7</v>
      </c>
      <c r="H8187" s="504">
        <v>223.625</v>
      </c>
      <c r="O8187" s="511">
        <v>42710</v>
      </c>
      <c r="P8187" s="512">
        <v>7</v>
      </c>
      <c r="V8187" s="504">
        <v>235.01499999999999</v>
      </c>
      <c r="AC8187" s="511">
        <f t="shared" si="255"/>
        <v>43076.249999980195</v>
      </c>
      <c r="AD8187" s="512">
        <f t="shared" si="254"/>
        <v>7</v>
      </c>
      <c r="AJ8187" s="504">
        <v>204</v>
      </c>
    </row>
    <row r="8188" spans="1:36" x14ac:dyDescent="0.2">
      <c r="A8188" s="511">
        <v>42345</v>
      </c>
      <c r="B8188" s="512">
        <v>8</v>
      </c>
      <c r="H8188" s="504">
        <v>231.749</v>
      </c>
      <c r="O8188" s="511">
        <v>42710</v>
      </c>
      <c r="P8188" s="512">
        <v>8</v>
      </c>
      <c r="V8188" s="504">
        <v>244.04900000000001</v>
      </c>
      <c r="AC8188" s="511">
        <f t="shared" si="255"/>
        <v>43076.291666646859</v>
      </c>
      <c r="AD8188" s="512">
        <f t="shared" si="254"/>
        <v>8</v>
      </c>
      <c r="AJ8188" s="504">
        <v>220</v>
      </c>
    </row>
    <row r="8189" spans="1:36" x14ac:dyDescent="0.2">
      <c r="A8189" s="511">
        <v>42345</v>
      </c>
      <c r="B8189" s="512">
        <v>9</v>
      </c>
      <c r="H8189" s="504">
        <v>227.827</v>
      </c>
      <c r="O8189" s="511">
        <v>42710</v>
      </c>
      <c r="P8189" s="512">
        <v>9</v>
      </c>
      <c r="V8189" s="504">
        <v>235.518</v>
      </c>
      <c r="AC8189" s="511">
        <f t="shared" si="255"/>
        <v>43076.333333313523</v>
      </c>
      <c r="AD8189" s="512">
        <f t="shared" si="254"/>
        <v>9</v>
      </c>
      <c r="AJ8189" s="504">
        <v>230</v>
      </c>
    </row>
    <row r="8190" spans="1:36" x14ac:dyDescent="0.2">
      <c r="A8190" s="511">
        <v>42345</v>
      </c>
      <c r="B8190" s="512">
        <v>10</v>
      </c>
      <c r="H8190" s="504">
        <v>226.52600000000001</v>
      </c>
      <c r="O8190" s="511">
        <v>42710</v>
      </c>
      <c r="P8190" s="512">
        <v>10</v>
      </c>
      <c r="V8190" s="504">
        <v>227.934</v>
      </c>
      <c r="AC8190" s="511">
        <f t="shared" si="255"/>
        <v>43076.374999980188</v>
      </c>
      <c r="AD8190" s="512">
        <f t="shared" si="254"/>
        <v>10</v>
      </c>
      <c r="AJ8190" s="504">
        <v>228</v>
      </c>
    </row>
    <row r="8191" spans="1:36" x14ac:dyDescent="0.2">
      <c r="A8191" s="511">
        <v>42345</v>
      </c>
      <c r="B8191" s="512">
        <v>11</v>
      </c>
      <c r="H8191" s="504">
        <v>226.37200000000001</v>
      </c>
      <c r="O8191" s="511">
        <v>42710</v>
      </c>
      <c r="P8191" s="512">
        <v>11</v>
      </c>
      <c r="V8191" s="504">
        <v>222.86699999999999</v>
      </c>
      <c r="AC8191" s="511">
        <f t="shared" si="255"/>
        <v>43076.416666646852</v>
      </c>
      <c r="AD8191" s="512">
        <f t="shared" si="254"/>
        <v>11</v>
      </c>
      <c r="AJ8191" s="504">
        <v>227</v>
      </c>
    </row>
    <row r="8192" spans="1:36" x14ac:dyDescent="0.2">
      <c r="A8192" s="511">
        <v>42345</v>
      </c>
      <c r="B8192" s="512">
        <v>12</v>
      </c>
      <c r="H8192" s="504">
        <v>219.75800000000001</v>
      </c>
      <c r="O8192" s="511">
        <v>42710</v>
      </c>
      <c r="P8192" s="512">
        <v>12</v>
      </c>
      <c r="V8192" s="504">
        <v>217.43899999999999</v>
      </c>
      <c r="AC8192" s="511">
        <f t="shared" si="255"/>
        <v>43076.458333313516</v>
      </c>
      <c r="AD8192" s="512">
        <f t="shared" si="254"/>
        <v>12</v>
      </c>
      <c r="AJ8192" s="504">
        <v>226</v>
      </c>
    </row>
    <row r="8193" spans="1:36" x14ac:dyDescent="0.2">
      <c r="A8193" s="511">
        <v>42345</v>
      </c>
      <c r="B8193" s="512">
        <v>13</v>
      </c>
      <c r="H8193" s="504">
        <v>215.80199999999999</v>
      </c>
      <c r="O8193" s="511">
        <v>42710</v>
      </c>
      <c r="P8193" s="512">
        <v>13</v>
      </c>
      <c r="V8193" s="504">
        <v>213.86699999999999</v>
      </c>
      <c r="AC8193" s="511">
        <f t="shared" si="255"/>
        <v>43076.49999998018</v>
      </c>
      <c r="AD8193" s="512">
        <f t="shared" si="254"/>
        <v>13</v>
      </c>
      <c r="AJ8193" s="504">
        <v>223</v>
      </c>
    </row>
    <row r="8194" spans="1:36" x14ac:dyDescent="0.2">
      <c r="A8194" s="511">
        <v>42345</v>
      </c>
      <c r="B8194" s="512">
        <v>14</v>
      </c>
      <c r="H8194" s="504">
        <v>219.566</v>
      </c>
      <c r="O8194" s="511">
        <v>42710</v>
      </c>
      <c r="P8194" s="512">
        <v>14</v>
      </c>
      <c r="V8194" s="504">
        <v>211.86</v>
      </c>
      <c r="AC8194" s="511">
        <f t="shared" si="255"/>
        <v>43076.541666646845</v>
      </c>
      <c r="AD8194" s="512">
        <f t="shared" si="254"/>
        <v>14</v>
      </c>
      <c r="AJ8194" s="504">
        <v>221</v>
      </c>
    </row>
    <row r="8195" spans="1:36" x14ac:dyDescent="0.2">
      <c r="A8195" s="511">
        <v>42345</v>
      </c>
      <c r="B8195" s="512">
        <v>15</v>
      </c>
      <c r="H8195" s="504">
        <v>218.44900000000001</v>
      </c>
      <c r="O8195" s="511">
        <v>42710</v>
      </c>
      <c r="P8195" s="512">
        <v>15</v>
      </c>
      <c r="V8195" s="504">
        <v>212.535</v>
      </c>
      <c r="AC8195" s="511">
        <f t="shared" si="255"/>
        <v>43076.583333313509</v>
      </c>
      <c r="AD8195" s="512">
        <f t="shared" si="254"/>
        <v>15</v>
      </c>
      <c r="AJ8195" s="504">
        <v>219</v>
      </c>
    </row>
    <row r="8196" spans="1:36" x14ac:dyDescent="0.2">
      <c r="A8196" s="511">
        <v>42345</v>
      </c>
      <c r="B8196" s="512">
        <v>16</v>
      </c>
      <c r="H8196" s="504">
        <v>222.08099999999999</v>
      </c>
      <c r="O8196" s="511">
        <v>42710</v>
      </c>
      <c r="P8196" s="512">
        <v>16</v>
      </c>
      <c r="V8196" s="504">
        <v>219.614</v>
      </c>
      <c r="AC8196" s="511">
        <f t="shared" si="255"/>
        <v>43076.624999980173</v>
      </c>
      <c r="AD8196" s="512">
        <f t="shared" si="254"/>
        <v>16</v>
      </c>
      <c r="AJ8196" s="504">
        <v>220</v>
      </c>
    </row>
    <row r="8197" spans="1:36" x14ac:dyDescent="0.2">
      <c r="A8197" s="511">
        <v>42345</v>
      </c>
      <c r="B8197" s="512">
        <v>17</v>
      </c>
      <c r="H8197" s="504">
        <v>231.27199999999999</v>
      </c>
      <c r="O8197" s="511">
        <v>42710</v>
      </c>
      <c r="P8197" s="512">
        <v>17</v>
      </c>
      <c r="V8197" s="504">
        <v>234.24700000000001</v>
      </c>
      <c r="AC8197" s="511">
        <f t="shared" si="255"/>
        <v>43076.666666646837</v>
      </c>
      <c r="AD8197" s="512">
        <f t="shared" si="254"/>
        <v>17</v>
      </c>
      <c r="AJ8197" s="504">
        <v>229</v>
      </c>
    </row>
    <row r="8198" spans="1:36" x14ac:dyDescent="0.2">
      <c r="A8198" s="511">
        <v>42345</v>
      </c>
      <c r="B8198" s="512">
        <v>18</v>
      </c>
      <c r="H8198" s="504">
        <v>254.82300000000001</v>
      </c>
      <c r="O8198" s="511">
        <v>42710</v>
      </c>
      <c r="P8198" s="512">
        <v>18</v>
      </c>
      <c r="V8198" s="504">
        <v>260.10899999999998</v>
      </c>
      <c r="AC8198" s="511">
        <f t="shared" si="255"/>
        <v>43076.708333313501</v>
      </c>
      <c r="AD8198" s="512">
        <f t="shared" si="254"/>
        <v>18</v>
      </c>
      <c r="AJ8198" s="504">
        <v>255</v>
      </c>
    </row>
    <row r="8199" spans="1:36" x14ac:dyDescent="0.2">
      <c r="A8199" s="511">
        <v>42345</v>
      </c>
      <c r="B8199" s="512">
        <v>19</v>
      </c>
      <c r="H8199" s="504">
        <v>256.19299999999998</v>
      </c>
      <c r="O8199" s="511">
        <v>42710</v>
      </c>
      <c r="P8199" s="512">
        <v>19</v>
      </c>
      <c r="V8199" s="504">
        <v>263.12599999999998</v>
      </c>
      <c r="AC8199" s="511">
        <f t="shared" si="255"/>
        <v>43076.749999980166</v>
      </c>
      <c r="AD8199" s="512">
        <f t="shared" si="254"/>
        <v>19</v>
      </c>
      <c r="AJ8199" s="504">
        <v>275</v>
      </c>
    </row>
    <row r="8200" spans="1:36" x14ac:dyDescent="0.2">
      <c r="A8200" s="511">
        <v>42345</v>
      </c>
      <c r="B8200" s="512">
        <v>20</v>
      </c>
      <c r="H8200" s="504">
        <v>253.87799999999999</v>
      </c>
      <c r="O8200" s="511">
        <v>42710</v>
      </c>
      <c r="P8200" s="512">
        <v>20</v>
      </c>
      <c r="V8200" s="504">
        <v>262.28699999999998</v>
      </c>
      <c r="AC8200" s="511">
        <f t="shared" si="255"/>
        <v>43076.79166664683</v>
      </c>
      <c r="AD8200" s="512">
        <f t="shared" si="254"/>
        <v>20</v>
      </c>
      <c r="AJ8200" s="504">
        <v>275</v>
      </c>
    </row>
    <row r="8201" spans="1:36" x14ac:dyDescent="0.2">
      <c r="A8201" s="511">
        <v>42345</v>
      </c>
      <c r="B8201" s="512">
        <v>21</v>
      </c>
      <c r="H8201" s="504">
        <v>249.559</v>
      </c>
      <c r="O8201" s="511">
        <v>42710</v>
      </c>
      <c r="P8201" s="512">
        <v>21</v>
      </c>
      <c r="V8201" s="504">
        <v>260.52300000000002</v>
      </c>
      <c r="AC8201" s="511">
        <f t="shared" si="255"/>
        <v>43076.833333313494</v>
      </c>
      <c r="AD8201" s="512">
        <f t="shared" si="254"/>
        <v>21</v>
      </c>
      <c r="AJ8201" s="504">
        <v>271</v>
      </c>
    </row>
    <row r="8202" spans="1:36" x14ac:dyDescent="0.2">
      <c r="A8202" s="511">
        <v>42345</v>
      </c>
      <c r="B8202" s="512">
        <v>22</v>
      </c>
      <c r="H8202" s="504">
        <v>237.45699999999999</v>
      </c>
      <c r="O8202" s="511">
        <v>42710</v>
      </c>
      <c r="P8202" s="512">
        <v>22</v>
      </c>
      <c r="V8202" s="504">
        <v>249.46100000000001</v>
      </c>
      <c r="AC8202" s="511">
        <f t="shared" si="255"/>
        <v>43076.874999980158</v>
      </c>
      <c r="AD8202" s="512">
        <f t="shared" si="254"/>
        <v>22</v>
      </c>
      <c r="AJ8202" s="504">
        <v>260</v>
      </c>
    </row>
    <row r="8203" spans="1:36" x14ac:dyDescent="0.2">
      <c r="A8203" s="511">
        <v>42345</v>
      </c>
      <c r="B8203" s="512">
        <v>23</v>
      </c>
      <c r="H8203" s="504">
        <v>219.506</v>
      </c>
      <c r="O8203" s="511">
        <v>42710</v>
      </c>
      <c r="P8203" s="512">
        <v>23</v>
      </c>
      <c r="V8203" s="504">
        <v>230.66499999999999</v>
      </c>
      <c r="AC8203" s="511">
        <f t="shared" si="255"/>
        <v>43076.916666646823</v>
      </c>
      <c r="AD8203" s="512">
        <f t="shared" si="254"/>
        <v>23</v>
      </c>
      <c r="AJ8203" s="504">
        <v>240</v>
      </c>
    </row>
    <row r="8204" spans="1:36" x14ac:dyDescent="0.2">
      <c r="A8204" s="511">
        <v>42345</v>
      </c>
      <c r="B8204" s="512">
        <v>24</v>
      </c>
      <c r="H8204" s="504">
        <v>201.214</v>
      </c>
      <c r="O8204" s="511">
        <v>42710</v>
      </c>
      <c r="P8204" s="512">
        <v>24</v>
      </c>
      <c r="V8204" s="504">
        <v>214.465</v>
      </c>
      <c r="AC8204" s="511">
        <f t="shared" si="255"/>
        <v>43076.958333313487</v>
      </c>
      <c r="AD8204" s="512">
        <f t="shared" si="254"/>
        <v>24</v>
      </c>
      <c r="AJ8204" s="504">
        <v>214</v>
      </c>
    </row>
    <row r="8205" spans="1:36" x14ac:dyDescent="0.2">
      <c r="A8205" s="511">
        <v>42346</v>
      </c>
      <c r="B8205" s="512">
        <v>1</v>
      </c>
      <c r="H8205" s="504">
        <v>192.29</v>
      </c>
      <c r="O8205" s="511">
        <v>42711</v>
      </c>
      <c r="P8205" s="512">
        <v>1</v>
      </c>
      <c r="V8205" s="504">
        <v>204.03299999999999</v>
      </c>
      <c r="AC8205" s="511">
        <f t="shared" si="255"/>
        <v>43076.999999980151</v>
      </c>
      <c r="AD8205" s="512">
        <f t="shared" si="254"/>
        <v>1</v>
      </c>
      <c r="AJ8205" s="504">
        <v>200</v>
      </c>
    </row>
    <row r="8206" spans="1:36" x14ac:dyDescent="0.2">
      <c r="A8206" s="511">
        <v>42346</v>
      </c>
      <c r="B8206" s="512">
        <v>2</v>
      </c>
      <c r="H8206" s="504">
        <v>186.46799999999999</v>
      </c>
      <c r="O8206" s="511">
        <v>42711</v>
      </c>
      <c r="P8206" s="512">
        <v>2</v>
      </c>
      <c r="V8206" s="504">
        <v>198.678</v>
      </c>
      <c r="AC8206" s="511">
        <f t="shared" si="255"/>
        <v>43077.041666646815</v>
      </c>
      <c r="AD8206" s="512">
        <f t="shared" si="254"/>
        <v>2</v>
      </c>
      <c r="AJ8206" s="504">
        <v>192</v>
      </c>
    </row>
    <row r="8207" spans="1:36" x14ac:dyDescent="0.2">
      <c r="A8207" s="511">
        <v>42346</v>
      </c>
      <c r="B8207" s="512">
        <v>3</v>
      </c>
      <c r="H8207" s="504">
        <v>182.94499999999999</v>
      </c>
      <c r="O8207" s="511">
        <v>42711</v>
      </c>
      <c r="P8207" s="512">
        <v>3</v>
      </c>
      <c r="V8207" s="504">
        <v>197.61699999999999</v>
      </c>
      <c r="AC8207" s="511">
        <f t="shared" si="255"/>
        <v>43077.08333331348</v>
      </c>
      <c r="AD8207" s="512">
        <f t="shared" si="254"/>
        <v>3</v>
      </c>
      <c r="AJ8207" s="504">
        <v>188</v>
      </c>
    </row>
    <row r="8208" spans="1:36" x14ac:dyDescent="0.2">
      <c r="A8208" s="511">
        <v>42346</v>
      </c>
      <c r="B8208" s="512">
        <v>4</v>
      </c>
      <c r="H8208" s="504">
        <v>183.55600000000001</v>
      </c>
      <c r="O8208" s="511">
        <v>42711</v>
      </c>
      <c r="P8208" s="512">
        <v>4</v>
      </c>
      <c r="V8208" s="504">
        <v>198.797</v>
      </c>
      <c r="AC8208" s="511">
        <f t="shared" si="255"/>
        <v>43077.124999980144</v>
      </c>
      <c r="AD8208" s="512">
        <f t="shared" si="254"/>
        <v>4</v>
      </c>
      <c r="AJ8208" s="504">
        <v>187</v>
      </c>
    </row>
    <row r="8209" spans="1:36" x14ac:dyDescent="0.2">
      <c r="A8209" s="511">
        <v>42346</v>
      </c>
      <c r="B8209" s="512">
        <v>5</v>
      </c>
      <c r="H8209" s="504">
        <v>189.43100000000001</v>
      </c>
      <c r="O8209" s="511">
        <v>42711</v>
      </c>
      <c r="P8209" s="512">
        <v>5</v>
      </c>
      <c r="V8209" s="504">
        <v>205.125</v>
      </c>
      <c r="AC8209" s="511">
        <f t="shared" si="255"/>
        <v>43077.166666646808</v>
      </c>
      <c r="AD8209" s="512">
        <f t="shared" si="254"/>
        <v>5</v>
      </c>
      <c r="AJ8209" s="504">
        <v>189</v>
      </c>
    </row>
    <row r="8210" spans="1:36" x14ac:dyDescent="0.2">
      <c r="A8210" s="511">
        <v>42346</v>
      </c>
      <c r="B8210" s="512">
        <v>6</v>
      </c>
      <c r="H8210" s="504">
        <v>203.33199999999999</v>
      </c>
      <c r="O8210" s="511">
        <v>42711</v>
      </c>
      <c r="P8210" s="512">
        <v>6</v>
      </c>
      <c r="V8210" s="504">
        <v>222.017</v>
      </c>
      <c r="AC8210" s="511">
        <f t="shared" si="255"/>
        <v>43077.208333313472</v>
      </c>
      <c r="AD8210" s="512">
        <f t="shared" si="254"/>
        <v>6</v>
      </c>
      <c r="AJ8210" s="504">
        <v>196</v>
      </c>
    </row>
    <row r="8211" spans="1:36" x14ac:dyDescent="0.2">
      <c r="A8211" s="511">
        <v>42346</v>
      </c>
      <c r="B8211" s="512">
        <v>7</v>
      </c>
      <c r="H8211" s="504">
        <v>226.16900000000001</v>
      </c>
      <c r="O8211" s="511">
        <v>42711</v>
      </c>
      <c r="P8211" s="512">
        <v>7</v>
      </c>
      <c r="V8211" s="504">
        <v>245.38</v>
      </c>
      <c r="AC8211" s="511">
        <f t="shared" si="255"/>
        <v>43077.249999980137</v>
      </c>
      <c r="AD8211" s="512">
        <f t="shared" si="254"/>
        <v>7</v>
      </c>
      <c r="AJ8211" s="504">
        <v>211</v>
      </c>
    </row>
    <row r="8212" spans="1:36" x14ac:dyDescent="0.2">
      <c r="A8212" s="511">
        <v>42346</v>
      </c>
      <c r="B8212" s="512">
        <v>8</v>
      </c>
      <c r="H8212" s="504">
        <v>236.80099999999999</v>
      </c>
      <c r="O8212" s="511">
        <v>42711</v>
      </c>
      <c r="P8212" s="512">
        <v>8</v>
      </c>
      <c r="V8212" s="504">
        <v>252.84399999999999</v>
      </c>
      <c r="AC8212" s="511">
        <f t="shared" si="255"/>
        <v>43077.291666646801</v>
      </c>
      <c r="AD8212" s="512">
        <f t="shared" si="254"/>
        <v>8</v>
      </c>
      <c r="AJ8212" s="504">
        <v>234</v>
      </c>
    </row>
    <row r="8213" spans="1:36" x14ac:dyDescent="0.2">
      <c r="A8213" s="511">
        <v>42346</v>
      </c>
      <c r="B8213" s="512">
        <v>9</v>
      </c>
      <c r="H8213" s="504">
        <v>231.93799999999999</v>
      </c>
      <c r="O8213" s="511">
        <v>42711</v>
      </c>
      <c r="P8213" s="512">
        <v>9</v>
      </c>
      <c r="V8213" s="504">
        <v>249.87299999999999</v>
      </c>
      <c r="AC8213" s="511">
        <f t="shared" si="255"/>
        <v>43077.333333313465</v>
      </c>
      <c r="AD8213" s="512">
        <f t="shared" si="254"/>
        <v>9</v>
      </c>
      <c r="AJ8213" s="504">
        <v>242</v>
      </c>
    </row>
    <row r="8214" spans="1:36" x14ac:dyDescent="0.2">
      <c r="A8214" s="511">
        <v>42346</v>
      </c>
      <c r="B8214" s="512">
        <v>10</v>
      </c>
      <c r="H8214" s="504">
        <v>230.02600000000001</v>
      </c>
      <c r="O8214" s="511">
        <v>42711</v>
      </c>
      <c r="P8214" s="512">
        <v>10</v>
      </c>
      <c r="V8214" s="504">
        <v>249.005</v>
      </c>
      <c r="AC8214" s="511">
        <f t="shared" si="255"/>
        <v>43077.374999980129</v>
      </c>
      <c r="AD8214" s="512">
        <f t="shared" ref="AD8214:AD8277" si="256">B8214</f>
        <v>10</v>
      </c>
      <c r="AJ8214" s="504">
        <v>241</v>
      </c>
    </row>
    <row r="8215" spans="1:36" x14ac:dyDescent="0.2">
      <c r="A8215" s="511">
        <v>42346</v>
      </c>
      <c r="B8215" s="512">
        <v>11</v>
      </c>
      <c r="H8215" s="504">
        <v>229.94300000000001</v>
      </c>
      <c r="O8215" s="511">
        <v>42711</v>
      </c>
      <c r="P8215" s="512">
        <v>11</v>
      </c>
      <c r="V8215" s="504">
        <v>243.084</v>
      </c>
      <c r="AC8215" s="511">
        <f t="shared" ref="AC8215:AC8278" si="257">AC8214+1/24</f>
        <v>43077.416666646794</v>
      </c>
      <c r="AD8215" s="512">
        <f t="shared" si="256"/>
        <v>11</v>
      </c>
      <c r="AJ8215" s="504">
        <v>239</v>
      </c>
    </row>
    <row r="8216" spans="1:36" x14ac:dyDescent="0.2">
      <c r="A8216" s="511">
        <v>42346</v>
      </c>
      <c r="B8216" s="512">
        <v>12</v>
      </c>
      <c r="H8216" s="504">
        <v>228.87100000000001</v>
      </c>
      <c r="O8216" s="511">
        <v>42711</v>
      </c>
      <c r="P8216" s="512">
        <v>12</v>
      </c>
      <c r="V8216" s="504">
        <v>232.39500000000001</v>
      </c>
      <c r="AC8216" s="511">
        <f t="shared" si="257"/>
        <v>43077.458333313458</v>
      </c>
      <c r="AD8216" s="512">
        <f t="shared" si="256"/>
        <v>12</v>
      </c>
      <c r="AJ8216" s="504">
        <v>236</v>
      </c>
    </row>
    <row r="8217" spans="1:36" x14ac:dyDescent="0.2">
      <c r="A8217" s="511">
        <v>42346</v>
      </c>
      <c r="B8217" s="512">
        <v>13</v>
      </c>
      <c r="H8217" s="504">
        <v>226.292</v>
      </c>
      <c r="O8217" s="511">
        <v>42711</v>
      </c>
      <c r="P8217" s="512">
        <v>13</v>
      </c>
      <c r="V8217" s="504">
        <v>230.33500000000001</v>
      </c>
      <c r="AC8217" s="511">
        <f t="shared" si="257"/>
        <v>43077.499999980122</v>
      </c>
      <c r="AD8217" s="512">
        <f t="shared" si="256"/>
        <v>13</v>
      </c>
      <c r="AJ8217" s="504">
        <v>230</v>
      </c>
    </row>
    <row r="8218" spans="1:36" x14ac:dyDescent="0.2">
      <c r="A8218" s="511">
        <v>42346</v>
      </c>
      <c r="B8218" s="512">
        <v>14</v>
      </c>
      <c r="H8218" s="504">
        <v>225.239</v>
      </c>
      <c r="O8218" s="511">
        <v>42711</v>
      </c>
      <c r="P8218" s="512">
        <v>14</v>
      </c>
      <c r="V8218" s="504">
        <v>238.38499999999999</v>
      </c>
      <c r="AC8218" s="511">
        <f t="shared" si="257"/>
        <v>43077.541666646786</v>
      </c>
      <c r="AD8218" s="512">
        <f t="shared" si="256"/>
        <v>14</v>
      </c>
      <c r="AJ8218" s="504">
        <v>226</v>
      </c>
    </row>
    <row r="8219" spans="1:36" x14ac:dyDescent="0.2">
      <c r="A8219" s="511">
        <v>42346</v>
      </c>
      <c r="B8219" s="512">
        <v>15</v>
      </c>
      <c r="H8219" s="504">
        <v>225.51900000000001</v>
      </c>
      <c r="O8219" s="511">
        <v>42711</v>
      </c>
      <c r="P8219" s="512">
        <v>15</v>
      </c>
      <c r="V8219" s="504">
        <v>240.29499999999999</v>
      </c>
      <c r="AC8219" s="511">
        <f t="shared" si="257"/>
        <v>43077.583333313451</v>
      </c>
      <c r="AD8219" s="512">
        <f t="shared" si="256"/>
        <v>15</v>
      </c>
      <c r="AJ8219" s="504">
        <v>224</v>
      </c>
    </row>
    <row r="8220" spans="1:36" x14ac:dyDescent="0.2">
      <c r="A8220" s="511">
        <v>42346</v>
      </c>
      <c r="B8220" s="512">
        <v>16</v>
      </c>
      <c r="H8220" s="504">
        <v>227.89</v>
      </c>
      <c r="O8220" s="511">
        <v>42711</v>
      </c>
      <c r="P8220" s="512">
        <v>16</v>
      </c>
      <c r="V8220" s="504">
        <v>242.886</v>
      </c>
      <c r="AC8220" s="511">
        <f t="shared" si="257"/>
        <v>43077.624999980115</v>
      </c>
      <c r="AD8220" s="512">
        <f t="shared" si="256"/>
        <v>16</v>
      </c>
      <c r="AJ8220" s="504">
        <v>224</v>
      </c>
    </row>
    <row r="8221" spans="1:36" x14ac:dyDescent="0.2">
      <c r="A8221" s="511">
        <v>42346</v>
      </c>
      <c r="B8221" s="512">
        <v>17</v>
      </c>
      <c r="H8221" s="504">
        <v>238.541</v>
      </c>
      <c r="O8221" s="511">
        <v>42711</v>
      </c>
      <c r="P8221" s="512">
        <v>17</v>
      </c>
      <c r="V8221" s="504">
        <v>255.191</v>
      </c>
      <c r="AC8221" s="511">
        <f t="shared" si="257"/>
        <v>43077.666666646779</v>
      </c>
      <c r="AD8221" s="512">
        <f t="shared" si="256"/>
        <v>17</v>
      </c>
      <c r="AJ8221" s="504">
        <v>233</v>
      </c>
    </row>
    <row r="8222" spans="1:36" x14ac:dyDescent="0.2">
      <c r="A8222" s="511">
        <v>42346</v>
      </c>
      <c r="B8222" s="512">
        <v>18</v>
      </c>
      <c r="H8222" s="504">
        <v>256.79000000000002</v>
      </c>
      <c r="O8222" s="511">
        <v>42711</v>
      </c>
      <c r="P8222" s="512">
        <v>18</v>
      </c>
      <c r="V8222" s="504">
        <v>272.48599999999999</v>
      </c>
      <c r="AC8222" s="511">
        <f t="shared" si="257"/>
        <v>43077.708333313443</v>
      </c>
      <c r="AD8222" s="512">
        <f t="shared" si="256"/>
        <v>18</v>
      </c>
      <c r="AJ8222" s="504">
        <v>258</v>
      </c>
    </row>
    <row r="8223" spans="1:36" x14ac:dyDescent="0.2">
      <c r="A8223" s="511">
        <v>42346</v>
      </c>
      <c r="B8223" s="512">
        <v>19</v>
      </c>
      <c r="H8223" s="504">
        <v>258.447</v>
      </c>
      <c r="O8223" s="511">
        <v>42711</v>
      </c>
      <c r="P8223" s="512">
        <v>19</v>
      </c>
      <c r="V8223" s="504">
        <v>273.56900000000002</v>
      </c>
      <c r="AC8223" s="511">
        <f t="shared" si="257"/>
        <v>43077.749999980108</v>
      </c>
      <c r="AD8223" s="512">
        <f t="shared" si="256"/>
        <v>19</v>
      </c>
      <c r="AJ8223" s="504">
        <v>278</v>
      </c>
    </row>
    <row r="8224" spans="1:36" x14ac:dyDescent="0.2">
      <c r="A8224" s="511">
        <v>42346</v>
      </c>
      <c r="B8224" s="512">
        <v>20</v>
      </c>
      <c r="H8224" s="504">
        <v>255.55</v>
      </c>
      <c r="O8224" s="511">
        <v>42711</v>
      </c>
      <c r="P8224" s="512">
        <v>20</v>
      </c>
      <c r="V8224" s="504">
        <v>269.92599999999999</v>
      </c>
      <c r="AC8224" s="511">
        <f t="shared" si="257"/>
        <v>43077.791666646772</v>
      </c>
      <c r="AD8224" s="512">
        <f t="shared" si="256"/>
        <v>20</v>
      </c>
      <c r="AJ8224" s="504">
        <v>277</v>
      </c>
    </row>
    <row r="8225" spans="1:36" x14ac:dyDescent="0.2">
      <c r="A8225" s="511">
        <v>42346</v>
      </c>
      <c r="B8225" s="512">
        <v>21</v>
      </c>
      <c r="H8225" s="504">
        <v>250.93700000000001</v>
      </c>
      <c r="O8225" s="511">
        <v>42711</v>
      </c>
      <c r="P8225" s="512">
        <v>21</v>
      </c>
      <c r="V8225" s="504">
        <v>264.54599999999999</v>
      </c>
      <c r="AC8225" s="511">
        <f t="shared" si="257"/>
        <v>43077.833333313436</v>
      </c>
      <c r="AD8225" s="512">
        <f t="shared" si="256"/>
        <v>21</v>
      </c>
      <c r="AJ8225" s="504">
        <v>270</v>
      </c>
    </row>
    <row r="8226" spans="1:36" x14ac:dyDescent="0.2">
      <c r="A8226" s="511">
        <v>42346</v>
      </c>
      <c r="B8226" s="512">
        <v>22</v>
      </c>
      <c r="H8226" s="504">
        <v>237.22499999999999</v>
      </c>
      <c r="O8226" s="511">
        <v>42711</v>
      </c>
      <c r="P8226" s="512">
        <v>22</v>
      </c>
      <c r="V8226" s="504">
        <v>252.839</v>
      </c>
      <c r="AC8226" s="511">
        <f t="shared" si="257"/>
        <v>43077.8749999801</v>
      </c>
      <c r="AD8226" s="512">
        <f t="shared" si="256"/>
        <v>22</v>
      </c>
      <c r="AJ8226" s="504">
        <v>257</v>
      </c>
    </row>
    <row r="8227" spans="1:36" x14ac:dyDescent="0.2">
      <c r="A8227" s="511">
        <v>42346</v>
      </c>
      <c r="B8227" s="512">
        <v>23</v>
      </c>
      <c r="H8227" s="504">
        <v>217.34299999999999</v>
      </c>
      <c r="O8227" s="511">
        <v>42711</v>
      </c>
      <c r="P8227" s="512">
        <v>23</v>
      </c>
      <c r="V8227" s="504">
        <v>231.56899999999999</v>
      </c>
      <c r="AC8227" s="511">
        <f t="shared" si="257"/>
        <v>43077.916666646764</v>
      </c>
      <c r="AD8227" s="512">
        <f t="shared" si="256"/>
        <v>23</v>
      </c>
      <c r="AJ8227" s="504">
        <v>237</v>
      </c>
    </row>
    <row r="8228" spans="1:36" x14ac:dyDescent="0.2">
      <c r="A8228" s="511">
        <v>42346</v>
      </c>
      <c r="B8228" s="512">
        <v>24</v>
      </c>
      <c r="H8228" s="504">
        <v>199.982</v>
      </c>
      <c r="O8228" s="511">
        <v>42711</v>
      </c>
      <c r="P8228" s="512">
        <v>24</v>
      </c>
      <c r="V8228" s="504">
        <v>213.63</v>
      </c>
      <c r="AC8228" s="511">
        <f t="shared" si="257"/>
        <v>43077.958333313429</v>
      </c>
      <c r="AD8228" s="512">
        <f t="shared" si="256"/>
        <v>24</v>
      </c>
      <c r="AJ8228" s="504">
        <v>215</v>
      </c>
    </row>
    <row r="8229" spans="1:36" x14ac:dyDescent="0.2">
      <c r="A8229" s="511">
        <v>42347</v>
      </c>
      <c r="B8229" s="512">
        <v>1</v>
      </c>
      <c r="H8229" s="504">
        <v>188.34899999999999</v>
      </c>
      <c r="O8229" s="511">
        <v>42712</v>
      </c>
      <c r="P8229" s="512">
        <v>1</v>
      </c>
      <c r="V8229" s="504">
        <v>202.66900000000001</v>
      </c>
      <c r="AC8229" s="511">
        <f t="shared" si="257"/>
        <v>43077.999999980093</v>
      </c>
      <c r="AD8229" s="512">
        <f t="shared" si="256"/>
        <v>1</v>
      </c>
      <c r="AJ8229" s="504">
        <v>201</v>
      </c>
    </row>
    <row r="8230" spans="1:36" x14ac:dyDescent="0.2">
      <c r="A8230" s="511">
        <v>42347</v>
      </c>
      <c r="B8230" s="512">
        <v>2</v>
      </c>
      <c r="H8230" s="504">
        <v>182.40799999999999</v>
      </c>
      <c r="O8230" s="511">
        <v>42712</v>
      </c>
      <c r="P8230" s="512">
        <v>2</v>
      </c>
      <c r="V8230" s="504">
        <v>197.94499999999999</v>
      </c>
      <c r="AC8230" s="511">
        <f t="shared" si="257"/>
        <v>43078.041666646757</v>
      </c>
      <c r="AD8230" s="512">
        <f t="shared" si="256"/>
        <v>2</v>
      </c>
      <c r="AJ8230" s="504">
        <v>192</v>
      </c>
    </row>
    <row r="8231" spans="1:36" x14ac:dyDescent="0.2">
      <c r="A8231" s="511">
        <v>42347</v>
      </c>
      <c r="B8231" s="512">
        <v>3</v>
      </c>
      <c r="H8231" s="504">
        <v>177.77699999999999</v>
      </c>
      <c r="O8231" s="511">
        <v>42712</v>
      </c>
      <c r="P8231" s="512">
        <v>3</v>
      </c>
      <c r="V8231" s="504">
        <v>194.09299999999999</v>
      </c>
      <c r="AC8231" s="511">
        <f t="shared" si="257"/>
        <v>43078.083333313421</v>
      </c>
      <c r="AD8231" s="512">
        <f t="shared" si="256"/>
        <v>3</v>
      </c>
      <c r="AJ8231" s="504">
        <v>189</v>
      </c>
    </row>
    <row r="8232" spans="1:36" x14ac:dyDescent="0.2">
      <c r="A8232" s="511">
        <v>42347</v>
      </c>
      <c r="B8232" s="512">
        <v>4</v>
      </c>
      <c r="H8232" s="504">
        <v>178.96100000000001</v>
      </c>
      <c r="O8232" s="511">
        <v>42712</v>
      </c>
      <c r="P8232" s="512">
        <v>4</v>
      </c>
      <c r="V8232" s="504">
        <v>194.85499999999999</v>
      </c>
      <c r="AC8232" s="511">
        <f t="shared" si="257"/>
        <v>43078.124999980086</v>
      </c>
      <c r="AD8232" s="512">
        <f t="shared" si="256"/>
        <v>4</v>
      </c>
      <c r="AJ8232" s="504">
        <v>188</v>
      </c>
    </row>
    <row r="8233" spans="1:36" x14ac:dyDescent="0.2">
      <c r="A8233" s="511">
        <v>42347</v>
      </c>
      <c r="B8233" s="512">
        <v>5</v>
      </c>
      <c r="H8233" s="504">
        <v>185.08600000000001</v>
      </c>
      <c r="O8233" s="511">
        <v>42712</v>
      </c>
      <c r="P8233" s="512">
        <v>5</v>
      </c>
      <c r="V8233" s="504">
        <v>200.80699999999999</v>
      </c>
      <c r="AC8233" s="511">
        <f t="shared" si="257"/>
        <v>43078.16666664675</v>
      </c>
      <c r="AD8233" s="512">
        <f t="shared" si="256"/>
        <v>5</v>
      </c>
      <c r="AJ8233" s="504">
        <v>189</v>
      </c>
    </row>
    <row r="8234" spans="1:36" x14ac:dyDescent="0.2">
      <c r="A8234" s="511">
        <v>42347</v>
      </c>
      <c r="B8234" s="512">
        <v>6</v>
      </c>
      <c r="H8234" s="504">
        <v>197.46600000000001</v>
      </c>
      <c r="O8234" s="511">
        <v>42712</v>
      </c>
      <c r="P8234" s="512">
        <v>6</v>
      </c>
      <c r="V8234" s="504">
        <v>213.73400000000001</v>
      </c>
      <c r="AC8234" s="511">
        <f t="shared" si="257"/>
        <v>43078.208333313414</v>
      </c>
      <c r="AD8234" s="512">
        <f t="shared" si="256"/>
        <v>6</v>
      </c>
      <c r="AJ8234" s="504">
        <v>196</v>
      </c>
    </row>
    <row r="8235" spans="1:36" x14ac:dyDescent="0.2">
      <c r="A8235" s="511">
        <v>42347</v>
      </c>
      <c r="B8235" s="512">
        <v>7</v>
      </c>
      <c r="H8235" s="504">
        <v>219.374</v>
      </c>
      <c r="O8235" s="511">
        <v>42712</v>
      </c>
      <c r="P8235" s="512">
        <v>7</v>
      </c>
      <c r="V8235" s="504">
        <v>237.792</v>
      </c>
      <c r="AC8235" s="511">
        <f t="shared" si="257"/>
        <v>43078.249999980078</v>
      </c>
      <c r="AD8235" s="512">
        <f t="shared" si="256"/>
        <v>7</v>
      </c>
      <c r="AJ8235" s="504">
        <v>211</v>
      </c>
    </row>
    <row r="8236" spans="1:36" x14ac:dyDescent="0.2">
      <c r="A8236" s="511">
        <v>42347</v>
      </c>
      <c r="B8236" s="512">
        <v>8</v>
      </c>
      <c r="H8236" s="504">
        <v>230.846</v>
      </c>
      <c r="O8236" s="511">
        <v>42712</v>
      </c>
      <c r="P8236" s="512">
        <v>8</v>
      </c>
      <c r="V8236" s="504">
        <v>250.34</v>
      </c>
      <c r="AC8236" s="511">
        <f t="shared" si="257"/>
        <v>43078.291666646743</v>
      </c>
      <c r="AD8236" s="512">
        <f t="shared" si="256"/>
        <v>8</v>
      </c>
      <c r="AJ8236" s="504">
        <v>223</v>
      </c>
    </row>
    <row r="8237" spans="1:36" x14ac:dyDescent="0.2">
      <c r="A8237" s="511">
        <v>42347</v>
      </c>
      <c r="B8237" s="512">
        <v>9</v>
      </c>
      <c r="H8237" s="504">
        <v>227.69399999999999</v>
      </c>
      <c r="O8237" s="511">
        <v>42712</v>
      </c>
      <c r="P8237" s="512">
        <v>9</v>
      </c>
      <c r="V8237" s="504">
        <v>246.25</v>
      </c>
      <c r="AC8237" s="511">
        <f t="shared" si="257"/>
        <v>43078.333333313407</v>
      </c>
      <c r="AD8237" s="512">
        <f t="shared" si="256"/>
        <v>9</v>
      </c>
      <c r="AJ8237" s="504">
        <v>223</v>
      </c>
    </row>
    <row r="8238" spans="1:36" x14ac:dyDescent="0.2">
      <c r="A8238" s="511">
        <v>42347</v>
      </c>
      <c r="B8238" s="512">
        <v>10</v>
      </c>
      <c r="H8238" s="504">
        <v>227.45599999999999</v>
      </c>
      <c r="O8238" s="511">
        <v>42712</v>
      </c>
      <c r="P8238" s="512">
        <v>10</v>
      </c>
      <c r="V8238" s="504">
        <v>247.59800000000001</v>
      </c>
      <c r="AC8238" s="511">
        <f t="shared" si="257"/>
        <v>43078.374999980071</v>
      </c>
      <c r="AD8238" s="512">
        <f t="shared" si="256"/>
        <v>10</v>
      </c>
      <c r="AJ8238" s="504">
        <v>229</v>
      </c>
    </row>
    <row r="8239" spans="1:36" x14ac:dyDescent="0.2">
      <c r="A8239" s="511">
        <v>42347</v>
      </c>
      <c r="B8239" s="512">
        <v>11</v>
      </c>
      <c r="H8239" s="504">
        <v>225.26499999999999</v>
      </c>
      <c r="O8239" s="511">
        <v>42712</v>
      </c>
      <c r="P8239" s="512">
        <v>11</v>
      </c>
      <c r="V8239" s="504">
        <v>241.626</v>
      </c>
      <c r="AC8239" s="511">
        <f t="shared" si="257"/>
        <v>43078.416666646735</v>
      </c>
      <c r="AD8239" s="512">
        <f t="shared" si="256"/>
        <v>11</v>
      </c>
      <c r="AJ8239" s="504">
        <v>232</v>
      </c>
    </row>
    <row r="8240" spans="1:36" x14ac:dyDescent="0.2">
      <c r="A8240" s="511">
        <v>42347</v>
      </c>
      <c r="B8240" s="512">
        <v>12</v>
      </c>
      <c r="H8240" s="504">
        <v>219.72300000000001</v>
      </c>
      <c r="O8240" s="511">
        <v>42712</v>
      </c>
      <c r="P8240" s="512">
        <v>12</v>
      </c>
      <c r="V8240" s="504">
        <v>236.39</v>
      </c>
      <c r="AC8240" s="511">
        <f t="shared" si="257"/>
        <v>43078.4583333134</v>
      </c>
      <c r="AD8240" s="512">
        <f t="shared" si="256"/>
        <v>12</v>
      </c>
      <c r="AJ8240" s="504">
        <v>230</v>
      </c>
    </row>
    <row r="8241" spans="1:36" x14ac:dyDescent="0.2">
      <c r="A8241" s="511">
        <v>42347</v>
      </c>
      <c r="B8241" s="512">
        <v>13</v>
      </c>
      <c r="H8241" s="504">
        <v>212.333</v>
      </c>
      <c r="O8241" s="511">
        <v>42712</v>
      </c>
      <c r="P8241" s="512">
        <v>13</v>
      </c>
      <c r="V8241" s="504">
        <v>235.625</v>
      </c>
      <c r="AC8241" s="511">
        <f t="shared" si="257"/>
        <v>43078.499999980064</v>
      </c>
      <c r="AD8241" s="512">
        <f t="shared" si="256"/>
        <v>13</v>
      </c>
      <c r="AJ8241" s="504">
        <v>225</v>
      </c>
    </row>
    <row r="8242" spans="1:36" x14ac:dyDescent="0.2">
      <c r="A8242" s="511">
        <v>42347</v>
      </c>
      <c r="B8242" s="512">
        <v>14</v>
      </c>
      <c r="H8242" s="504">
        <v>215.708</v>
      </c>
      <c r="O8242" s="511">
        <v>42712</v>
      </c>
      <c r="P8242" s="512">
        <v>14</v>
      </c>
      <c r="V8242" s="504">
        <v>237.33</v>
      </c>
      <c r="AC8242" s="511">
        <f t="shared" si="257"/>
        <v>43078.541666646728</v>
      </c>
      <c r="AD8242" s="512">
        <f t="shared" si="256"/>
        <v>14</v>
      </c>
      <c r="AJ8242" s="504">
        <v>223</v>
      </c>
    </row>
    <row r="8243" spans="1:36" x14ac:dyDescent="0.2">
      <c r="A8243" s="511">
        <v>42347</v>
      </c>
      <c r="B8243" s="512">
        <v>15</v>
      </c>
      <c r="H8243" s="504">
        <v>219.244</v>
      </c>
      <c r="O8243" s="511">
        <v>42712</v>
      </c>
      <c r="P8243" s="512">
        <v>15</v>
      </c>
      <c r="V8243" s="504">
        <v>234.232</v>
      </c>
      <c r="AC8243" s="511">
        <f t="shared" si="257"/>
        <v>43078.583333313392</v>
      </c>
      <c r="AD8243" s="512">
        <f t="shared" si="256"/>
        <v>15</v>
      </c>
      <c r="AJ8243" s="504">
        <v>220</v>
      </c>
    </row>
    <row r="8244" spans="1:36" x14ac:dyDescent="0.2">
      <c r="A8244" s="511">
        <v>42347</v>
      </c>
      <c r="B8244" s="512">
        <v>16</v>
      </c>
      <c r="H8244" s="504">
        <v>217.834</v>
      </c>
      <c r="O8244" s="511">
        <v>42712</v>
      </c>
      <c r="P8244" s="512">
        <v>16</v>
      </c>
      <c r="V8244" s="504">
        <v>235.113</v>
      </c>
      <c r="AC8244" s="511">
        <f t="shared" si="257"/>
        <v>43078.624999980057</v>
      </c>
      <c r="AD8244" s="512">
        <f t="shared" si="256"/>
        <v>16</v>
      </c>
      <c r="AJ8244" s="504">
        <v>220</v>
      </c>
    </row>
    <row r="8245" spans="1:36" x14ac:dyDescent="0.2">
      <c r="A8245" s="511">
        <v>42347</v>
      </c>
      <c r="B8245" s="512">
        <v>17</v>
      </c>
      <c r="H8245" s="504">
        <v>228.154</v>
      </c>
      <c r="O8245" s="511">
        <v>42712</v>
      </c>
      <c r="P8245" s="512">
        <v>17</v>
      </c>
      <c r="V8245" s="504">
        <v>242.84800000000001</v>
      </c>
      <c r="AC8245" s="511">
        <f t="shared" si="257"/>
        <v>43078.666666646721</v>
      </c>
      <c r="AD8245" s="512">
        <f t="shared" si="256"/>
        <v>17</v>
      </c>
      <c r="AJ8245" s="504">
        <v>228</v>
      </c>
    </row>
    <row r="8246" spans="1:36" x14ac:dyDescent="0.2">
      <c r="A8246" s="511">
        <v>42347</v>
      </c>
      <c r="B8246" s="512">
        <v>18</v>
      </c>
      <c r="H8246" s="504">
        <v>250.58799999999999</v>
      </c>
      <c r="O8246" s="511">
        <v>42712</v>
      </c>
      <c r="P8246" s="512">
        <v>18</v>
      </c>
      <c r="V8246" s="504">
        <v>261.87799999999999</v>
      </c>
      <c r="AC8246" s="511">
        <f t="shared" si="257"/>
        <v>43078.708333313385</v>
      </c>
      <c r="AD8246" s="512">
        <f t="shared" si="256"/>
        <v>18</v>
      </c>
      <c r="AJ8246" s="504">
        <v>255</v>
      </c>
    </row>
    <row r="8247" spans="1:36" x14ac:dyDescent="0.2">
      <c r="A8247" s="511">
        <v>42347</v>
      </c>
      <c r="B8247" s="512">
        <v>19</v>
      </c>
      <c r="H8247" s="504">
        <v>253.166</v>
      </c>
      <c r="O8247" s="511">
        <v>42712</v>
      </c>
      <c r="P8247" s="512">
        <v>19</v>
      </c>
      <c r="V8247" s="504">
        <v>261.45499999999998</v>
      </c>
      <c r="AC8247" s="511">
        <f t="shared" si="257"/>
        <v>43078.749999980049</v>
      </c>
      <c r="AD8247" s="512">
        <f t="shared" si="256"/>
        <v>19</v>
      </c>
      <c r="AJ8247" s="504">
        <v>274</v>
      </c>
    </row>
    <row r="8248" spans="1:36" x14ac:dyDescent="0.2">
      <c r="A8248" s="511">
        <v>42347</v>
      </c>
      <c r="B8248" s="512">
        <v>20</v>
      </c>
      <c r="H8248" s="504">
        <v>251.33600000000001</v>
      </c>
      <c r="O8248" s="511">
        <v>42712</v>
      </c>
      <c r="P8248" s="512">
        <v>20</v>
      </c>
      <c r="V8248" s="504">
        <v>258.62099999999998</v>
      </c>
      <c r="AC8248" s="511">
        <f t="shared" si="257"/>
        <v>43078.791666646714</v>
      </c>
      <c r="AD8248" s="512">
        <f t="shared" si="256"/>
        <v>20</v>
      </c>
      <c r="AJ8248" s="504">
        <v>271</v>
      </c>
    </row>
    <row r="8249" spans="1:36" x14ac:dyDescent="0.2">
      <c r="A8249" s="511">
        <v>42347</v>
      </c>
      <c r="B8249" s="512">
        <v>21</v>
      </c>
      <c r="H8249" s="504">
        <v>246.35300000000001</v>
      </c>
      <c r="O8249" s="511">
        <v>42712</v>
      </c>
      <c r="P8249" s="512">
        <v>21</v>
      </c>
      <c r="V8249" s="504">
        <v>254.05799999999999</v>
      </c>
      <c r="AC8249" s="511">
        <f t="shared" si="257"/>
        <v>43078.833333313378</v>
      </c>
      <c r="AD8249" s="512">
        <f t="shared" si="256"/>
        <v>21</v>
      </c>
      <c r="AJ8249" s="504">
        <v>264</v>
      </c>
    </row>
    <row r="8250" spans="1:36" x14ac:dyDescent="0.2">
      <c r="A8250" s="511">
        <v>42347</v>
      </c>
      <c r="B8250" s="512">
        <v>22</v>
      </c>
      <c r="H8250" s="504">
        <v>234.71600000000001</v>
      </c>
      <c r="O8250" s="511">
        <v>42712</v>
      </c>
      <c r="P8250" s="512">
        <v>22</v>
      </c>
      <c r="V8250" s="504">
        <v>242.506</v>
      </c>
      <c r="AC8250" s="511">
        <f t="shared" si="257"/>
        <v>43078.874999980042</v>
      </c>
      <c r="AD8250" s="512">
        <f t="shared" si="256"/>
        <v>22</v>
      </c>
      <c r="AJ8250" s="504">
        <v>253</v>
      </c>
    </row>
    <row r="8251" spans="1:36" x14ac:dyDescent="0.2">
      <c r="A8251" s="511">
        <v>42347</v>
      </c>
      <c r="B8251" s="512">
        <v>23</v>
      </c>
      <c r="H8251" s="504">
        <v>216.25299999999999</v>
      </c>
      <c r="O8251" s="511">
        <v>42712</v>
      </c>
      <c r="P8251" s="512">
        <v>23</v>
      </c>
      <c r="V8251" s="504">
        <v>224.46700000000001</v>
      </c>
      <c r="AC8251" s="511">
        <f t="shared" si="257"/>
        <v>43078.916666646706</v>
      </c>
      <c r="AD8251" s="512">
        <f t="shared" si="256"/>
        <v>23</v>
      </c>
      <c r="AJ8251" s="504">
        <v>231</v>
      </c>
    </row>
    <row r="8252" spans="1:36" x14ac:dyDescent="0.2">
      <c r="A8252" s="511">
        <v>42347</v>
      </c>
      <c r="B8252" s="512">
        <v>24</v>
      </c>
      <c r="H8252" s="504">
        <v>199.51599999999999</v>
      </c>
      <c r="O8252" s="511">
        <v>42712</v>
      </c>
      <c r="P8252" s="512">
        <v>24</v>
      </c>
      <c r="V8252" s="504">
        <v>207.101</v>
      </c>
      <c r="AC8252" s="511">
        <f t="shared" si="257"/>
        <v>43078.958333313371</v>
      </c>
      <c r="AD8252" s="512">
        <f t="shared" si="256"/>
        <v>24</v>
      </c>
      <c r="AJ8252" s="504">
        <v>211</v>
      </c>
    </row>
    <row r="8253" spans="1:36" x14ac:dyDescent="0.2">
      <c r="A8253" s="511">
        <v>42348</v>
      </c>
      <c r="B8253" s="512">
        <v>1</v>
      </c>
      <c r="H8253" s="504">
        <v>188.53899999999999</v>
      </c>
      <c r="O8253" s="511">
        <v>42713</v>
      </c>
      <c r="P8253" s="512">
        <v>1</v>
      </c>
      <c r="V8253" s="504">
        <v>196.16499999999999</v>
      </c>
      <c r="AC8253" s="511">
        <f t="shared" si="257"/>
        <v>43078.999999980035</v>
      </c>
      <c r="AD8253" s="512">
        <f t="shared" si="256"/>
        <v>1</v>
      </c>
      <c r="AJ8253" s="504">
        <v>198</v>
      </c>
    </row>
    <row r="8254" spans="1:36" x14ac:dyDescent="0.2">
      <c r="A8254" s="511">
        <v>42348</v>
      </c>
      <c r="B8254" s="512">
        <v>2</v>
      </c>
      <c r="H8254" s="504">
        <v>184.04400000000001</v>
      </c>
      <c r="O8254" s="511">
        <v>42713</v>
      </c>
      <c r="P8254" s="512">
        <v>2</v>
      </c>
      <c r="V8254" s="504">
        <v>189.55699999999999</v>
      </c>
      <c r="AC8254" s="511">
        <f t="shared" si="257"/>
        <v>43079.041666646699</v>
      </c>
      <c r="AD8254" s="512">
        <f t="shared" si="256"/>
        <v>2</v>
      </c>
      <c r="AJ8254" s="504">
        <v>191</v>
      </c>
    </row>
    <row r="8255" spans="1:36" x14ac:dyDescent="0.2">
      <c r="A8255" s="511">
        <v>42348</v>
      </c>
      <c r="B8255" s="512">
        <v>3</v>
      </c>
      <c r="H8255" s="504">
        <v>179.953</v>
      </c>
      <c r="O8255" s="511">
        <v>42713</v>
      </c>
      <c r="P8255" s="512">
        <v>3</v>
      </c>
      <c r="V8255" s="504">
        <v>185.36799999999999</v>
      </c>
      <c r="AC8255" s="511">
        <f t="shared" si="257"/>
        <v>43079.083333313363</v>
      </c>
      <c r="AD8255" s="512">
        <f t="shared" si="256"/>
        <v>3</v>
      </c>
      <c r="AJ8255" s="504">
        <v>187</v>
      </c>
    </row>
    <row r="8256" spans="1:36" x14ac:dyDescent="0.2">
      <c r="A8256" s="511">
        <v>42348</v>
      </c>
      <c r="B8256" s="512">
        <v>4</v>
      </c>
      <c r="H8256" s="504">
        <v>179.178</v>
      </c>
      <c r="O8256" s="511">
        <v>42713</v>
      </c>
      <c r="P8256" s="512">
        <v>4</v>
      </c>
      <c r="V8256" s="504">
        <v>185.31800000000001</v>
      </c>
      <c r="AC8256" s="511">
        <f t="shared" si="257"/>
        <v>43079.124999980027</v>
      </c>
      <c r="AD8256" s="512">
        <f t="shared" si="256"/>
        <v>4</v>
      </c>
      <c r="AJ8256" s="504">
        <v>186</v>
      </c>
    </row>
    <row r="8257" spans="1:36" x14ac:dyDescent="0.2">
      <c r="A8257" s="511">
        <v>42348</v>
      </c>
      <c r="B8257" s="512">
        <v>5</v>
      </c>
      <c r="H8257" s="504">
        <v>186.06100000000001</v>
      </c>
      <c r="O8257" s="511">
        <v>42713</v>
      </c>
      <c r="P8257" s="512">
        <v>5</v>
      </c>
      <c r="V8257" s="504">
        <v>188.73400000000001</v>
      </c>
      <c r="AC8257" s="511">
        <f t="shared" si="257"/>
        <v>43079.166666646692</v>
      </c>
      <c r="AD8257" s="512">
        <f t="shared" si="256"/>
        <v>5</v>
      </c>
      <c r="AJ8257" s="504">
        <v>188</v>
      </c>
    </row>
    <row r="8258" spans="1:36" x14ac:dyDescent="0.2">
      <c r="A8258" s="511">
        <v>42348</v>
      </c>
      <c r="B8258" s="512">
        <v>6</v>
      </c>
      <c r="H8258" s="504">
        <v>199.995</v>
      </c>
      <c r="O8258" s="511">
        <v>42713</v>
      </c>
      <c r="P8258" s="512">
        <v>6</v>
      </c>
      <c r="V8258" s="504">
        <v>202.453</v>
      </c>
      <c r="AC8258" s="511">
        <f t="shared" si="257"/>
        <v>43079.208333313356</v>
      </c>
      <c r="AD8258" s="512">
        <f t="shared" si="256"/>
        <v>6</v>
      </c>
      <c r="AJ8258" s="504">
        <v>193</v>
      </c>
    </row>
    <row r="8259" spans="1:36" x14ac:dyDescent="0.2">
      <c r="A8259" s="511">
        <v>42348</v>
      </c>
      <c r="B8259" s="512">
        <v>7</v>
      </c>
      <c r="H8259" s="504">
        <v>223.661</v>
      </c>
      <c r="O8259" s="511">
        <v>42713</v>
      </c>
      <c r="P8259" s="512">
        <v>7</v>
      </c>
      <c r="V8259" s="504">
        <v>223.86099999999999</v>
      </c>
      <c r="AC8259" s="511">
        <f t="shared" si="257"/>
        <v>43079.24999998002</v>
      </c>
      <c r="AD8259" s="512">
        <f t="shared" si="256"/>
        <v>7</v>
      </c>
      <c r="AJ8259" s="504">
        <v>206</v>
      </c>
    </row>
    <row r="8260" spans="1:36" x14ac:dyDescent="0.2">
      <c r="A8260" s="511">
        <v>42348</v>
      </c>
      <c r="B8260" s="512">
        <v>8</v>
      </c>
      <c r="H8260" s="504">
        <v>235.42400000000001</v>
      </c>
      <c r="O8260" s="511">
        <v>42713</v>
      </c>
      <c r="P8260" s="512">
        <v>8</v>
      </c>
      <c r="V8260" s="504">
        <v>232.72</v>
      </c>
      <c r="AC8260" s="511">
        <f t="shared" si="257"/>
        <v>43079.291666646684</v>
      </c>
      <c r="AD8260" s="512">
        <f t="shared" si="256"/>
        <v>8</v>
      </c>
      <c r="AJ8260" s="504">
        <v>214</v>
      </c>
    </row>
    <row r="8261" spans="1:36" x14ac:dyDescent="0.2">
      <c r="A8261" s="511">
        <v>42348</v>
      </c>
      <c r="B8261" s="512">
        <v>9</v>
      </c>
      <c r="H8261" s="504">
        <v>234.90600000000001</v>
      </c>
      <c r="O8261" s="511">
        <v>42713</v>
      </c>
      <c r="P8261" s="512">
        <v>9</v>
      </c>
      <c r="V8261" s="504">
        <v>228.595</v>
      </c>
      <c r="AC8261" s="511">
        <f t="shared" si="257"/>
        <v>43079.333333313349</v>
      </c>
      <c r="AD8261" s="512">
        <f t="shared" si="256"/>
        <v>9</v>
      </c>
      <c r="AJ8261" s="504">
        <v>215</v>
      </c>
    </row>
    <row r="8262" spans="1:36" x14ac:dyDescent="0.2">
      <c r="A8262" s="511">
        <v>42348</v>
      </c>
      <c r="B8262" s="512">
        <v>10</v>
      </c>
      <c r="H8262" s="504">
        <v>236.203</v>
      </c>
      <c r="O8262" s="511">
        <v>42713</v>
      </c>
      <c r="P8262" s="512">
        <v>10</v>
      </c>
      <c r="V8262" s="504">
        <v>224.93899999999999</v>
      </c>
      <c r="AC8262" s="511">
        <f t="shared" si="257"/>
        <v>43079.374999980013</v>
      </c>
      <c r="AD8262" s="512">
        <f t="shared" si="256"/>
        <v>10</v>
      </c>
      <c r="AJ8262" s="504">
        <v>219</v>
      </c>
    </row>
    <row r="8263" spans="1:36" x14ac:dyDescent="0.2">
      <c r="A8263" s="511">
        <v>42348</v>
      </c>
      <c r="B8263" s="512">
        <v>11</v>
      </c>
      <c r="H8263" s="504">
        <v>235.25200000000001</v>
      </c>
      <c r="O8263" s="511">
        <v>42713</v>
      </c>
      <c r="P8263" s="512">
        <v>11</v>
      </c>
      <c r="V8263" s="504">
        <v>221.001</v>
      </c>
      <c r="AC8263" s="511">
        <f t="shared" si="257"/>
        <v>43079.416666646677</v>
      </c>
      <c r="AD8263" s="512">
        <f t="shared" si="256"/>
        <v>11</v>
      </c>
      <c r="AJ8263" s="504">
        <v>221</v>
      </c>
    </row>
    <row r="8264" spans="1:36" x14ac:dyDescent="0.2">
      <c r="A8264" s="511">
        <v>42348</v>
      </c>
      <c r="B8264" s="512">
        <v>12</v>
      </c>
      <c r="H8264" s="504">
        <v>231.292</v>
      </c>
      <c r="O8264" s="511">
        <v>42713</v>
      </c>
      <c r="P8264" s="512">
        <v>12</v>
      </c>
      <c r="V8264" s="504">
        <v>218.45099999999999</v>
      </c>
      <c r="AC8264" s="511">
        <f t="shared" si="257"/>
        <v>43079.458333313341</v>
      </c>
      <c r="AD8264" s="512">
        <f t="shared" si="256"/>
        <v>12</v>
      </c>
      <c r="AJ8264" s="504">
        <v>219</v>
      </c>
    </row>
    <row r="8265" spans="1:36" x14ac:dyDescent="0.2">
      <c r="A8265" s="511">
        <v>42348</v>
      </c>
      <c r="B8265" s="512">
        <v>13</v>
      </c>
      <c r="H8265" s="504">
        <v>227.03299999999999</v>
      </c>
      <c r="O8265" s="511">
        <v>42713</v>
      </c>
      <c r="P8265" s="512">
        <v>13</v>
      </c>
      <c r="V8265" s="504">
        <v>216.68100000000001</v>
      </c>
      <c r="AC8265" s="511">
        <f t="shared" si="257"/>
        <v>43079.499999980006</v>
      </c>
      <c r="AD8265" s="512">
        <f t="shared" si="256"/>
        <v>13</v>
      </c>
      <c r="AJ8265" s="504">
        <v>216</v>
      </c>
    </row>
    <row r="8266" spans="1:36" x14ac:dyDescent="0.2">
      <c r="A8266" s="511">
        <v>42348</v>
      </c>
      <c r="B8266" s="512">
        <v>14</v>
      </c>
      <c r="H8266" s="504">
        <v>229.26300000000001</v>
      </c>
      <c r="O8266" s="511">
        <v>42713</v>
      </c>
      <c r="P8266" s="512">
        <v>14</v>
      </c>
      <c r="V8266" s="504">
        <v>216.584</v>
      </c>
      <c r="AC8266" s="511">
        <f t="shared" si="257"/>
        <v>43079.54166664667</v>
      </c>
      <c r="AD8266" s="512">
        <f t="shared" si="256"/>
        <v>14</v>
      </c>
      <c r="AJ8266" s="504">
        <v>213</v>
      </c>
    </row>
    <row r="8267" spans="1:36" x14ac:dyDescent="0.2">
      <c r="A8267" s="511">
        <v>42348</v>
      </c>
      <c r="B8267" s="512">
        <v>15</v>
      </c>
      <c r="H8267" s="504">
        <v>223.72300000000001</v>
      </c>
      <c r="O8267" s="511">
        <v>42713</v>
      </c>
      <c r="P8267" s="512">
        <v>15</v>
      </c>
      <c r="V8267" s="504">
        <v>216.70599999999999</v>
      </c>
      <c r="AC8267" s="511">
        <f t="shared" si="257"/>
        <v>43079.583333313334</v>
      </c>
      <c r="AD8267" s="512">
        <f t="shared" si="256"/>
        <v>15</v>
      </c>
      <c r="AJ8267" s="504">
        <v>211</v>
      </c>
    </row>
    <row r="8268" spans="1:36" x14ac:dyDescent="0.2">
      <c r="A8268" s="511">
        <v>42348</v>
      </c>
      <c r="B8268" s="512">
        <v>16</v>
      </c>
      <c r="H8268" s="504">
        <v>224.35499999999999</v>
      </c>
      <c r="O8268" s="511">
        <v>42713</v>
      </c>
      <c r="P8268" s="512">
        <v>16</v>
      </c>
      <c r="V8268" s="504">
        <v>216.756</v>
      </c>
      <c r="AC8268" s="511">
        <f t="shared" si="257"/>
        <v>43079.624999979998</v>
      </c>
      <c r="AD8268" s="512">
        <f t="shared" si="256"/>
        <v>16</v>
      </c>
      <c r="AJ8268" s="504">
        <v>212</v>
      </c>
    </row>
    <row r="8269" spans="1:36" x14ac:dyDescent="0.2">
      <c r="A8269" s="511">
        <v>42348</v>
      </c>
      <c r="B8269" s="512">
        <v>17</v>
      </c>
      <c r="H8269" s="504">
        <v>232.857</v>
      </c>
      <c r="O8269" s="511">
        <v>42713</v>
      </c>
      <c r="P8269" s="512">
        <v>17</v>
      </c>
      <c r="V8269" s="504">
        <v>224.45500000000001</v>
      </c>
      <c r="AC8269" s="511">
        <f t="shared" si="257"/>
        <v>43079.666666646663</v>
      </c>
      <c r="AD8269" s="512">
        <f t="shared" si="256"/>
        <v>17</v>
      </c>
      <c r="AJ8269" s="504">
        <v>220</v>
      </c>
    </row>
    <row r="8270" spans="1:36" x14ac:dyDescent="0.2">
      <c r="A8270" s="511">
        <v>42348</v>
      </c>
      <c r="B8270" s="512">
        <v>18</v>
      </c>
      <c r="H8270" s="504">
        <v>255.26499999999999</v>
      </c>
      <c r="O8270" s="511">
        <v>42713</v>
      </c>
      <c r="P8270" s="512">
        <v>18</v>
      </c>
      <c r="V8270" s="504">
        <v>245.21899999999999</v>
      </c>
      <c r="AC8270" s="511">
        <f t="shared" si="257"/>
        <v>43079.708333313327</v>
      </c>
      <c r="AD8270" s="512">
        <f t="shared" si="256"/>
        <v>18</v>
      </c>
      <c r="AJ8270" s="504">
        <v>249</v>
      </c>
    </row>
    <row r="8271" spans="1:36" x14ac:dyDescent="0.2">
      <c r="A8271" s="511">
        <v>42348</v>
      </c>
      <c r="B8271" s="512">
        <v>19</v>
      </c>
      <c r="H8271" s="504">
        <v>256.726</v>
      </c>
      <c r="O8271" s="511">
        <v>42713</v>
      </c>
      <c r="P8271" s="512">
        <v>19</v>
      </c>
      <c r="V8271" s="504">
        <v>245.66900000000001</v>
      </c>
      <c r="AC8271" s="511">
        <f t="shared" si="257"/>
        <v>43079.749999979991</v>
      </c>
      <c r="AD8271" s="512">
        <f t="shared" si="256"/>
        <v>19</v>
      </c>
      <c r="AJ8271" s="504">
        <v>271</v>
      </c>
    </row>
    <row r="8272" spans="1:36" x14ac:dyDescent="0.2">
      <c r="A8272" s="511">
        <v>42348</v>
      </c>
      <c r="B8272" s="512">
        <v>20</v>
      </c>
      <c r="H8272" s="504">
        <v>253.76</v>
      </c>
      <c r="O8272" s="511">
        <v>42713</v>
      </c>
      <c r="P8272" s="512">
        <v>20</v>
      </c>
      <c r="V8272" s="504">
        <v>240.755</v>
      </c>
      <c r="AC8272" s="511">
        <f t="shared" si="257"/>
        <v>43079.791666646655</v>
      </c>
      <c r="AD8272" s="512">
        <f t="shared" si="256"/>
        <v>20</v>
      </c>
      <c r="AJ8272" s="504">
        <v>272</v>
      </c>
    </row>
    <row r="8273" spans="1:36" x14ac:dyDescent="0.2">
      <c r="A8273" s="511">
        <v>42348</v>
      </c>
      <c r="B8273" s="512">
        <v>21</v>
      </c>
      <c r="H8273" s="504">
        <v>249.721</v>
      </c>
      <c r="O8273" s="511">
        <v>42713</v>
      </c>
      <c r="P8273" s="512">
        <v>21</v>
      </c>
      <c r="V8273" s="504">
        <v>235.88499999999999</v>
      </c>
      <c r="AC8273" s="511">
        <f t="shared" si="257"/>
        <v>43079.83333331332</v>
      </c>
      <c r="AD8273" s="512">
        <f t="shared" si="256"/>
        <v>21</v>
      </c>
      <c r="AJ8273" s="504">
        <v>268</v>
      </c>
    </row>
    <row r="8274" spans="1:36" x14ac:dyDescent="0.2">
      <c r="A8274" s="511">
        <v>42348</v>
      </c>
      <c r="B8274" s="512">
        <v>22</v>
      </c>
      <c r="H8274" s="504">
        <v>238.70699999999999</v>
      </c>
      <c r="O8274" s="511">
        <v>42713</v>
      </c>
      <c r="P8274" s="512">
        <v>22</v>
      </c>
      <c r="V8274" s="504">
        <v>227.321</v>
      </c>
      <c r="AC8274" s="511">
        <f t="shared" si="257"/>
        <v>43079.874999979984</v>
      </c>
      <c r="AD8274" s="512">
        <f t="shared" si="256"/>
        <v>22</v>
      </c>
      <c r="AJ8274" s="504">
        <v>256</v>
      </c>
    </row>
    <row r="8275" spans="1:36" x14ac:dyDescent="0.2">
      <c r="A8275" s="511">
        <v>42348</v>
      </c>
      <c r="B8275" s="512">
        <v>23</v>
      </c>
      <c r="H8275" s="504">
        <v>219.126</v>
      </c>
      <c r="O8275" s="511">
        <v>42713</v>
      </c>
      <c r="P8275" s="512">
        <v>23</v>
      </c>
      <c r="V8275" s="504">
        <v>213.48400000000001</v>
      </c>
      <c r="AC8275" s="511">
        <f t="shared" si="257"/>
        <v>43079.916666646648</v>
      </c>
      <c r="AD8275" s="512">
        <f t="shared" si="256"/>
        <v>23</v>
      </c>
      <c r="AJ8275" s="504">
        <v>233</v>
      </c>
    </row>
    <row r="8276" spans="1:36" x14ac:dyDescent="0.2">
      <c r="A8276" s="511">
        <v>42348</v>
      </c>
      <c r="B8276" s="512">
        <v>24</v>
      </c>
      <c r="H8276" s="504">
        <v>200.571</v>
      </c>
      <c r="O8276" s="511">
        <v>42713</v>
      </c>
      <c r="P8276" s="512">
        <v>24</v>
      </c>
      <c r="V8276" s="504">
        <v>198.94</v>
      </c>
      <c r="AC8276" s="511">
        <f t="shared" si="257"/>
        <v>43079.958333313312</v>
      </c>
      <c r="AD8276" s="512">
        <f t="shared" si="256"/>
        <v>24</v>
      </c>
      <c r="AJ8276" s="504">
        <v>209</v>
      </c>
    </row>
    <row r="8277" spans="1:36" x14ac:dyDescent="0.2">
      <c r="A8277" s="511">
        <v>42349</v>
      </c>
      <c r="B8277" s="512">
        <v>1</v>
      </c>
      <c r="H8277" s="504">
        <v>189.13900000000001</v>
      </c>
      <c r="O8277" s="511">
        <v>42714</v>
      </c>
      <c r="P8277" s="512">
        <v>1</v>
      </c>
      <c r="V8277" s="504">
        <v>188.31200000000001</v>
      </c>
      <c r="AC8277" s="511">
        <f t="shared" si="257"/>
        <v>43079.999999979977</v>
      </c>
      <c r="AD8277" s="512">
        <f t="shared" si="256"/>
        <v>1</v>
      </c>
      <c r="AJ8277" s="504">
        <v>195</v>
      </c>
    </row>
    <row r="8278" spans="1:36" x14ac:dyDescent="0.2">
      <c r="A8278" s="511">
        <v>42349</v>
      </c>
      <c r="B8278" s="512">
        <v>2</v>
      </c>
      <c r="H8278" s="504">
        <v>184.22800000000001</v>
      </c>
      <c r="O8278" s="511">
        <v>42714</v>
      </c>
      <c r="P8278" s="512">
        <v>2</v>
      </c>
      <c r="V8278" s="504">
        <v>179.71100000000001</v>
      </c>
      <c r="AC8278" s="511">
        <f t="shared" si="257"/>
        <v>43080.041666646641</v>
      </c>
      <c r="AD8278" s="512">
        <f t="shared" ref="AD8278:AD8341" si="258">B8278</f>
        <v>2</v>
      </c>
      <c r="AJ8278" s="504">
        <v>188</v>
      </c>
    </row>
    <row r="8279" spans="1:36" x14ac:dyDescent="0.2">
      <c r="A8279" s="511">
        <v>42349</v>
      </c>
      <c r="B8279" s="512">
        <v>3</v>
      </c>
      <c r="H8279" s="504">
        <v>180.90700000000001</v>
      </c>
      <c r="O8279" s="511">
        <v>42714</v>
      </c>
      <c r="P8279" s="512">
        <v>3</v>
      </c>
      <c r="V8279" s="504">
        <v>174.34800000000001</v>
      </c>
      <c r="AC8279" s="511">
        <f t="shared" ref="AC8279:AC8342" si="259">AC8278+1/24</f>
        <v>43080.083333313305</v>
      </c>
      <c r="AD8279" s="512">
        <f t="shared" si="258"/>
        <v>3</v>
      </c>
      <c r="AJ8279" s="504">
        <v>185</v>
      </c>
    </row>
    <row r="8280" spans="1:36" x14ac:dyDescent="0.2">
      <c r="A8280" s="511">
        <v>42349</v>
      </c>
      <c r="B8280" s="512">
        <v>4</v>
      </c>
      <c r="H8280" s="504">
        <v>179.78399999999999</v>
      </c>
      <c r="O8280" s="511">
        <v>42714</v>
      </c>
      <c r="P8280" s="512">
        <v>4</v>
      </c>
      <c r="V8280" s="504">
        <v>172.08199999999999</v>
      </c>
      <c r="AC8280" s="511">
        <f t="shared" si="259"/>
        <v>43080.124999979969</v>
      </c>
      <c r="AD8280" s="512">
        <f t="shared" si="258"/>
        <v>4</v>
      </c>
      <c r="AJ8280" s="504">
        <v>184</v>
      </c>
    </row>
    <row r="8281" spans="1:36" x14ac:dyDescent="0.2">
      <c r="A8281" s="511">
        <v>42349</v>
      </c>
      <c r="B8281" s="512">
        <v>5</v>
      </c>
      <c r="H8281" s="504">
        <v>185.911</v>
      </c>
      <c r="O8281" s="511">
        <v>42714</v>
      </c>
      <c r="P8281" s="512">
        <v>5</v>
      </c>
      <c r="V8281" s="504">
        <v>173.51900000000001</v>
      </c>
      <c r="AC8281" s="511">
        <f t="shared" si="259"/>
        <v>43080.166666646634</v>
      </c>
      <c r="AD8281" s="512">
        <f t="shared" si="258"/>
        <v>5</v>
      </c>
      <c r="AJ8281" s="504">
        <v>187</v>
      </c>
    </row>
    <row r="8282" spans="1:36" x14ac:dyDescent="0.2">
      <c r="A8282" s="511">
        <v>42349</v>
      </c>
      <c r="B8282" s="512">
        <v>6</v>
      </c>
      <c r="H8282" s="504">
        <v>198.47</v>
      </c>
      <c r="O8282" s="511">
        <v>42714</v>
      </c>
      <c r="P8282" s="512">
        <v>6</v>
      </c>
      <c r="V8282" s="504">
        <v>178.40899999999999</v>
      </c>
      <c r="AC8282" s="511">
        <f t="shared" si="259"/>
        <v>43080.208333313298</v>
      </c>
      <c r="AD8282" s="512">
        <f t="shared" si="258"/>
        <v>6</v>
      </c>
      <c r="AJ8282" s="504">
        <v>195</v>
      </c>
    </row>
    <row r="8283" spans="1:36" x14ac:dyDescent="0.2">
      <c r="A8283" s="511">
        <v>42349</v>
      </c>
      <c r="B8283" s="512">
        <v>7</v>
      </c>
      <c r="H8283" s="504">
        <v>220.422</v>
      </c>
      <c r="O8283" s="511">
        <v>42714</v>
      </c>
      <c r="P8283" s="512">
        <v>7</v>
      </c>
      <c r="V8283" s="504">
        <v>186.678</v>
      </c>
      <c r="AC8283" s="511">
        <f t="shared" si="259"/>
        <v>43080.249999979962</v>
      </c>
      <c r="AD8283" s="512">
        <f t="shared" si="258"/>
        <v>7</v>
      </c>
      <c r="AJ8283" s="504">
        <v>215</v>
      </c>
    </row>
    <row r="8284" spans="1:36" x14ac:dyDescent="0.2">
      <c r="A8284" s="511">
        <v>42349</v>
      </c>
      <c r="B8284" s="512">
        <v>8</v>
      </c>
      <c r="H8284" s="504">
        <v>230.83799999999999</v>
      </c>
      <c r="O8284" s="511">
        <v>42714</v>
      </c>
      <c r="P8284" s="512">
        <v>8</v>
      </c>
      <c r="V8284" s="504">
        <v>193.57300000000001</v>
      </c>
      <c r="AC8284" s="511">
        <f t="shared" si="259"/>
        <v>43080.291666646626</v>
      </c>
      <c r="AD8284" s="512">
        <f t="shared" si="258"/>
        <v>8</v>
      </c>
      <c r="AJ8284" s="504">
        <v>243</v>
      </c>
    </row>
    <row r="8285" spans="1:36" x14ac:dyDescent="0.2">
      <c r="A8285" s="511">
        <v>42349</v>
      </c>
      <c r="B8285" s="512">
        <v>9</v>
      </c>
      <c r="H8285" s="504">
        <v>222.23699999999999</v>
      </c>
      <c r="O8285" s="511">
        <v>42714</v>
      </c>
      <c r="P8285" s="512">
        <v>9</v>
      </c>
      <c r="V8285" s="504">
        <v>200.74199999999999</v>
      </c>
      <c r="AC8285" s="511">
        <f t="shared" si="259"/>
        <v>43080.33333331329</v>
      </c>
      <c r="AD8285" s="512">
        <f t="shared" si="258"/>
        <v>9</v>
      </c>
      <c r="AJ8285" s="504">
        <v>249</v>
      </c>
    </row>
    <row r="8286" spans="1:36" x14ac:dyDescent="0.2">
      <c r="A8286" s="511">
        <v>42349</v>
      </c>
      <c r="B8286" s="512">
        <v>10</v>
      </c>
      <c r="H8286" s="504">
        <v>212.131</v>
      </c>
      <c r="O8286" s="511">
        <v>42714</v>
      </c>
      <c r="P8286" s="512">
        <v>10</v>
      </c>
      <c r="V8286" s="504">
        <v>207.626</v>
      </c>
      <c r="AC8286" s="511">
        <f t="shared" si="259"/>
        <v>43080.374999979955</v>
      </c>
      <c r="AD8286" s="512">
        <f t="shared" si="258"/>
        <v>10</v>
      </c>
      <c r="AJ8286" s="504">
        <v>244</v>
      </c>
    </row>
    <row r="8287" spans="1:36" x14ac:dyDescent="0.2">
      <c r="A8287" s="511">
        <v>42349</v>
      </c>
      <c r="B8287" s="512">
        <v>11</v>
      </c>
      <c r="H8287" s="504">
        <v>208.67</v>
      </c>
      <c r="O8287" s="511">
        <v>42714</v>
      </c>
      <c r="P8287" s="512">
        <v>11</v>
      </c>
      <c r="V8287" s="504">
        <v>211.983</v>
      </c>
      <c r="AC8287" s="511">
        <f t="shared" si="259"/>
        <v>43080.416666646619</v>
      </c>
      <c r="AD8287" s="512">
        <f t="shared" si="258"/>
        <v>11</v>
      </c>
      <c r="AJ8287" s="504">
        <v>243</v>
      </c>
    </row>
    <row r="8288" spans="1:36" x14ac:dyDescent="0.2">
      <c r="A8288" s="511">
        <v>42349</v>
      </c>
      <c r="B8288" s="512">
        <v>12</v>
      </c>
      <c r="H8288" s="504">
        <v>209.637</v>
      </c>
      <c r="O8288" s="511">
        <v>42714</v>
      </c>
      <c r="P8288" s="512">
        <v>12</v>
      </c>
      <c r="V8288" s="504">
        <v>213.61799999999999</v>
      </c>
      <c r="AC8288" s="511">
        <f t="shared" si="259"/>
        <v>43080.458333313283</v>
      </c>
      <c r="AD8288" s="512">
        <f t="shared" si="258"/>
        <v>12</v>
      </c>
      <c r="AJ8288" s="504">
        <v>241</v>
      </c>
    </row>
    <row r="8289" spans="1:36" x14ac:dyDescent="0.2">
      <c r="A8289" s="511">
        <v>42349</v>
      </c>
      <c r="B8289" s="512">
        <v>13</v>
      </c>
      <c r="H8289" s="504">
        <v>211.04400000000001</v>
      </c>
      <c r="O8289" s="511">
        <v>42714</v>
      </c>
      <c r="P8289" s="512">
        <v>13</v>
      </c>
      <c r="V8289" s="504">
        <v>213.446</v>
      </c>
      <c r="AC8289" s="511">
        <f t="shared" si="259"/>
        <v>43080.499999979947</v>
      </c>
      <c r="AD8289" s="512">
        <f t="shared" si="258"/>
        <v>13</v>
      </c>
      <c r="AJ8289" s="504">
        <v>236</v>
      </c>
    </row>
    <row r="8290" spans="1:36" x14ac:dyDescent="0.2">
      <c r="A8290" s="511">
        <v>42349</v>
      </c>
      <c r="B8290" s="512">
        <v>14</v>
      </c>
      <c r="H8290" s="504">
        <v>212.011</v>
      </c>
      <c r="O8290" s="511">
        <v>42714</v>
      </c>
      <c r="P8290" s="512">
        <v>14</v>
      </c>
      <c r="V8290" s="504">
        <v>214.06800000000001</v>
      </c>
      <c r="AC8290" s="511">
        <f t="shared" si="259"/>
        <v>43080.541666646612</v>
      </c>
      <c r="AD8290" s="512">
        <f t="shared" si="258"/>
        <v>14</v>
      </c>
      <c r="AJ8290" s="504">
        <v>234</v>
      </c>
    </row>
    <row r="8291" spans="1:36" x14ac:dyDescent="0.2">
      <c r="A8291" s="511">
        <v>42349</v>
      </c>
      <c r="B8291" s="512">
        <v>15</v>
      </c>
      <c r="H8291" s="504">
        <v>207.852</v>
      </c>
      <c r="O8291" s="511">
        <v>42714</v>
      </c>
      <c r="P8291" s="512">
        <v>15</v>
      </c>
      <c r="V8291" s="504">
        <v>212.79300000000001</v>
      </c>
      <c r="AC8291" s="511">
        <f t="shared" si="259"/>
        <v>43080.583333313276</v>
      </c>
      <c r="AD8291" s="512">
        <f t="shared" si="258"/>
        <v>15</v>
      </c>
      <c r="AJ8291" s="504">
        <v>232</v>
      </c>
    </row>
    <row r="8292" spans="1:36" x14ac:dyDescent="0.2">
      <c r="A8292" s="511">
        <v>42349</v>
      </c>
      <c r="B8292" s="512">
        <v>16</v>
      </c>
      <c r="H8292" s="504">
        <v>211.501</v>
      </c>
      <c r="O8292" s="511">
        <v>42714</v>
      </c>
      <c r="P8292" s="512">
        <v>16</v>
      </c>
      <c r="V8292" s="504">
        <v>213.911</v>
      </c>
      <c r="AC8292" s="511">
        <f t="shared" si="259"/>
        <v>43080.62499997994</v>
      </c>
      <c r="AD8292" s="512">
        <f t="shared" si="258"/>
        <v>16</v>
      </c>
      <c r="AJ8292" s="504">
        <v>234</v>
      </c>
    </row>
    <row r="8293" spans="1:36" x14ac:dyDescent="0.2">
      <c r="A8293" s="511">
        <v>42349</v>
      </c>
      <c r="B8293" s="512">
        <v>17</v>
      </c>
      <c r="H8293" s="504">
        <v>221.166</v>
      </c>
      <c r="O8293" s="511">
        <v>42714</v>
      </c>
      <c r="P8293" s="512">
        <v>17</v>
      </c>
      <c r="V8293" s="504">
        <v>222.708</v>
      </c>
      <c r="AC8293" s="511">
        <f t="shared" si="259"/>
        <v>43080.666666646604</v>
      </c>
      <c r="AD8293" s="512">
        <f t="shared" si="258"/>
        <v>17</v>
      </c>
      <c r="AJ8293" s="504">
        <v>245</v>
      </c>
    </row>
    <row r="8294" spans="1:36" x14ac:dyDescent="0.2">
      <c r="A8294" s="511">
        <v>42349</v>
      </c>
      <c r="B8294" s="512">
        <v>18</v>
      </c>
      <c r="H8294" s="504">
        <v>243.715</v>
      </c>
      <c r="O8294" s="511">
        <v>42714</v>
      </c>
      <c r="P8294" s="512">
        <v>18</v>
      </c>
      <c r="V8294" s="504">
        <v>233.01599999999999</v>
      </c>
      <c r="AC8294" s="511">
        <f t="shared" si="259"/>
        <v>43080.708333313269</v>
      </c>
      <c r="AD8294" s="512">
        <f t="shared" si="258"/>
        <v>18</v>
      </c>
      <c r="AJ8294" s="504">
        <v>267</v>
      </c>
    </row>
    <row r="8295" spans="1:36" x14ac:dyDescent="0.2">
      <c r="A8295" s="511">
        <v>42349</v>
      </c>
      <c r="B8295" s="512">
        <v>19</v>
      </c>
      <c r="H8295" s="504">
        <v>246.43600000000001</v>
      </c>
      <c r="O8295" s="511">
        <v>42714</v>
      </c>
      <c r="P8295" s="512">
        <v>19</v>
      </c>
      <c r="V8295" s="504">
        <v>228.709</v>
      </c>
      <c r="AC8295" s="511">
        <f t="shared" si="259"/>
        <v>43080.749999979933</v>
      </c>
      <c r="AD8295" s="512">
        <f t="shared" si="258"/>
        <v>19</v>
      </c>
      <c r="AJ8295" s="504">
        <v>288</v>
      </c>
    </row>
    <row r="8296" spans="1:36" x14ac:dyDescent="0.2">
      <c r="A8296" s="511">
        <v>42349</v>
      </c>
      <c r="B8296" s="512">
        <v>20</v>
      </c>
      <c r="H8296" s="504">
        <v>243.27500000000001</v>
      </c>
      <c r="O8296" s="511">
        <v>42714</v>
      </c>
      <c r="P8296" s="512">
        <v>20</v>
      </c>
      <c r="V8296" s="504">
        <v>223.56200000000001</v>
      </c>
      <c r="AC8296" s="511">
        <f t="shared" si="259"/>
        <v>43080.791666646597</v>
      </c>
      <c r="AD8296" s="512">
        <f t="shared" si="258"/>
        <v>20</v>
      </c>
      <c r="AJ8296" s="504">
        <v>289</v>
      </c>
    </row>
    <row r="8297" spans="1:36" x14ac:dyDescent="0.2">
      <c r="A8297" s="511">
        <v>42349</v>
      </c>
      <c r="B8297" s="512">
        <v>21</v>
      </c>
      <c r="H8297" s="504">
        <v>241.637</v>
      </c>
      <c r="O8297" s="511">
        <v>42714</v>
      </c>
      <c r="P8297" s="512">
        <v>21</v>
      </c>
      <c r="V8297" s="504">
        <v>218.89</v>
      </c>
      <c r="AC8297" s="511">
        <f t="shared" si="259"/>
        <v>43080.833333313261</v>
      </c>
      <c r="AD8297" s="512">
        <f t="shared" si="258"/>
        <v>21</v>
      </c>
      <c r="AJ8297" s="504">
        <v>286</v>
      </c>
    </row>
    <row r="8298" spans="1:36" x14ac:dyDescent="0.2">
      <c r="A8298" s="511">
        <v>42349</v>
      </c>
      <c r="B8298" s="512">
        <v>22</v>
      </c>
      <c r="H8298" s="504">
        <v>232.25299999999999</v>
      </c>
      <c r="O8298" s="511">
        <v>42714</v>
      </c>
      <c r="P8298" s="512">
        <v>22</v>
      </c>
      <c r="V8298" s="504">
        <v>211.446</v>
      </c>
      <c r="AC8298" s="511">
        <f t="shared" si="259"/>
        <v>43080.874999979926</v>
      </c>
      <c r="AD8298" s="512">
        <f t="shared" si="258"/>
        <v>22</v>
      </c>
      <c r="AJ8298" s="504">
        <v>274</v>
      </c>
    </row>
    <row r="8299" spans="1:36" x14ac:dyDescent="0.2">
      <c r="A8299" s="511">
        <v>42349</v>
      </c>
      <c r="B8299" s="512">
        <v>23</v>
      </c>
      <c r="H8299" s="504">
        <v>217.54300000000001</v>
      </c>
      <c r="O8299" s="511">
        <v>42714</v>
      </c>
      <c r="P8299" s="512">
        <v>23</v>
      </c>
      <c r="V8299" s="504">
        <v>200.19499999999999</v>
      </c>
      <c r="AC8299" s="511">
        <f t="shared" si="259"/>
        <v>43080.91666664659</v>
      </c>
      <c r="AD8299" s="512">
        <f t="shared" si="258"/>
        <v>23</v>
      </c>
      <c r="AJ8299" s="504">
        <v>251</v>
      </c>
    </row>
    <row r="8300" spans="1:36" x14ac:dyDescent="0.2">
      <c r="A8300" s="511">
        <v>42349</v>
      </c>
      <c r="B8300" s="512">
        <v>24</v>
      </c>
      <c r="H8300" s="504">
        <v>202.56899999999999</v>
      </c>
      <c r="O8300" s="511">
        <v>42714</v>
      </c>
      <c r="P8300" s="512">
        <v>24</v>
      </c>
      <c r="V8300" s="504">
        <v>188.404</v>
      </c>
      <c r="AC8300" s="511">
        <f t="shared" si="259"/>
        <v>43080.958333313254</v>
      </c>
      <c r="AD8300" s="512">
        <f t="shared" si="258"/>
        <v>24</v>
      </c>
      <c r="AJ8300" s="504">
        <v>220</v>
      </c>
    </row>
    <row r="8301" spans="1:36" x14ac:dyDescent="0.2">
      <c r="A8301" s="511">
        <v>42350</v>
      </c>
      <c r="B8301" s="512">
        <v>1</v>
      </c>
      <c r="H8301" s="504">
        <v>191.74799999999999</v>
      </c>
      <c r="O8301" s="511">
        <v>42715</v>
      </c>
      <c r="P8301" s="512">
        <v>1</v>
      </c>
      <c r="V8301" s="504">
        <v>178.511</v>
      </c>
      <c r="AC8301" s="511">
        <f t="shared" si="259"/>
        <v>43080.999999979918</v>
      </c>
      <c r="AD8301" s="512">
        <f t="shared" si="258"/>
        <v>1</v>
      </c>
      <c r="AJ8301" s="504">
        <v>204</v>
      </c>
    </row>
    <row r="8302" spans="1:36" x14ac:dyDescent="0.2">
      <c r="A8302" s="511">
        <v>42350</v>
      </c>
      <c r="B8302" s="512">
        <v>2</v>
      </c>
      <c r="H8302" s="504">
        <v>185.09399999999999</v>
      </c>
      <c r="O8302" s="511">
        <v>42715</v>
      </c>
      <c r="P8302" s="512">
        <v>2</v>
      </c>
      <c r="V8302" s="504">
        <v>171.37700000000001</v>
      </c>
      <c r="AC8302" s="511">
        <f t="shared" si="259"/>
        <v>43081.041666646583</v>
      </c>
      <c r="AD8302" s="512">
        <f t="shared" si="258"/>
        <v>2</v>
      </c>
      <c r="AJ8302" s="504">
        <v>195</v>
      </c>
    </row>
    <row r="8303" spans="1:36" x14ac:dyDescent="0.2">
      <c r="A8303" s="511">
        <v>42350</v>
      </c>
      <c r="B8303" s="512">
        <v>3</v>
      </c>
      <c r="H8303" s="504">
        <v>181.03800000000001</v>
      </c>
      <c r="O8303" s="511">
        <v>42715</v>
      </c>
      <c r="P8303" s="512">
        <v>3</v>
      </c>
      <c r="V8303" s="504">
        <v>167.08699999999999</v>
      </c>
      <c r="AC8303" s="511">
        <f t="shared" si="259"/>
        <v>43081.083333313247</v>
      </c>
      <c r="AD8303" s="512">
        <f t="shared" si="258"/>
        <v>3</v>
      </c>
      <c r="AJ8303" s="504">
        <v>190</v>
      </c>
    </row>
    <row r="8304" spans="1:36" x14ac:dyDescent="0.2">
      <c r="A8304" s="511">
        <v>42350</v>
      </c>
      <c r="B8304" s="512">
        <v>4</v>
      </c>
      <c r="H8304" s="504">
        <v>179.94300000000001</v>
      </c>
      <c r="O8304" s="511">
        <v>42715</v>
      </c>
      <c r="P8304" s="512">
        <v>4</v>
      </c>
      <c r="V8304" s="504">
        <v>165.84399999999999</v>
      </c>
      <c r="AC8304" s="511">
        <f t="shared" si="259"/>
        <v>43081.124999979911</v>
      </c>
      <c r="AD8304" s="512">
        <f t="shared" si="258"/>
        <v>4</v>
      </c>
      <c r="AJ8304" s="504">
        <v>189</v>
      </c>
    </row>
    <row r="8305" spans="1:36" x14ac:dyDescent="0.2">
      <c r="A8305" s="511">
        <v>42350</v>
      </c>
      <c r="B8305" s="512">
        <v>5</v>
      </c>
      <c r="H8305" s="504">
        <v>182.99100000000001</v>
      </c>
      <c r="O8305" s="511">
        <v>42715</v>
      </c>
      <c r="P8305" s="512">
        <v>5</v>
      </c>
      <c r="V8305" s="504">
        <v>167.64</v>
      </c>
      <c r="AC8305" s="511">
        <f t="shared" si="259"/>
        <v>43081.166666646575</v>
      </c>
      <c r="AD8305" s="512">
        <f t="shared" si="258"/>
        <v>5</v>
      </c>
      <c r="AJ8305" s="504">
        <v>191</v>
      </c>
    </row>
    <row r="8306" spans="1:36" x14ac:dyDescent="0.2">
      <c r="A8306" s="511">
        <v>42350</v>
      </c>
      <c r="B8306" s="512">
        <v>6</v>
      </c>
      <c r="H8306" s="504">
        <v>188.93899999999999</v>
      </c>
      <c r="O8306" s="511">
        <v>42715</v>
      </c>
      <c r="P8306" s="512">
        <v>6</v>
      </c>
      <c r="V8306" s="504">
        <v>171.191</v>
      </c>
      <c r="AC8306" s="511">
        <f t="shared" si="259"/>
        <v>43081.20833331324</v>
      </c>
      <c r="AD8306" s="512">
        <f t="shared" si="258"/>
        <v>6</v>
      </c>
      <c r="AJ8306" s="504">
        <v>199</v>
      </c>
    </row>
    <row r="8307" spans="1:36" x14ac:dyDescent="0.2">
      <c r="A8307" s="511">
        <v>42350</v>
      </c>
      <c r="B8307" s="512">
        <v>7</v>
      </c>
      <c r="H8307" s="504">
        <v>197.768</v>
      </c>
      <c r="O8307" s="511">
        <v>42715</v>
      </c>
      <c r="P8307" s="512">
        <v>7</v>
      </c>
      <c r="V8307" s="504">
        <v>177.988</v>
      </c>
      <c r="AC8307" s="511">
        <f t="shared" si="259"/>
        <v>43081.249999979904</v>
      </c>
      <c r="AD8307" s="512">
        <f t="shared" si="258"/>
        <v>7</v>
      </c>
      <c r="AJ8307" s="504">
        <v>216</v>
      </c>
    </row>
    <row r="8308" spans="1:36" x14ac:dyDescent="0.2">
      <c r="A8308" s="511">
        <v>42350</v>
      </c>
      <c r="B8308" s="512">
        <v>8</v>
      </c>
      <c r="H8308" s="504">
        <v>200.803</v>
      </c>
      <c r="O8308" s="511">
        <v>42715</v>
      </c>
      <c r="P8308" s="512">
        <v>8</v>
      </c>
      <c r="V8308" s="504">
        <v>181.18100000000001</v>
      </c>
      <c r="AC8308" s="511">
        <f t="shared" si="259"/>
        <v>43081.291666646568</v>
      </c>
      <c r="AD8308" s="512">
        <f t="shared" si="258"/>
        <v>8</v>
      </c>
      <c r="AJ8308" s="504">
        <v>240</v>
      </c>
    </row>
    <row r="8309" spans="1:36" x14ac:dyDescent="0.2">
      <c r="A8309" s="511">
        <v>42350</v>
      </c>
      <c r="B8309" s="512">
        <v>9</v>
      </c>
      <c r="H8309" s="504">
        <v>201.37100000000001</v>
      </c>
      <c r="O8309" s="511">
        <v>42715</v>
      </c>
      <c r="P8309" s="512">
        <v>9</v>
      </c>
      <c r="V8309" s="504">
        <v>185.89599999999999</v>
      </c>
      <c r="AC8309" s="511">
        <f t="shared" si="259"/>
        <v>43081.333333313232</v>
      </c>
      <c r="AD8309" s="512">
        <f t="shared" si="258"/>
        <v>9</v>
      </c>
      <c r="AJ8309" s="504">
        <v>248</v>
      </c>
    </row>
    <row r="8310" spans="1:36" x14ac:dyDescent="0.2">
      <c r="A8310" s="511">
        <v>42350</v>
      </c>
      <c r="B8310" s="512">
        <v>10</v>
      </c>
      <c r="H8310" s="504">
        <v>197.05099999999999</v>
      </c>
      <c r="O8310" s="511">
        <v>42715</v>
      </c>
      <c r="P8310" s="512">
        <v>10</v>
      </c>
      <c r="V8310" s="504">
        <v>191.18700000000001</v>
      </c>
      <c r="AC8310" s="511">
        <f t="shared" si="259"/>
        <v>43081.374999979897</v>
      </c>
      <c r="AD8310" s="512">
        <f t="shared" si="258"/>
        <v>10</v>
      </c>
      <c r="AJ8310" s="504">
        <v>243</v>
      </c>
    </row>
    <row r="8311" spans="1:36" x14ac:dyDescent="0.2">
      <c r="A8311" s="511">
        <v>42350</v>
      </c>
      <c r="B8311" s="512">
        <v>11</v>
      </c>
      <c r="H8311" s="504">
        <v>193.24600000000001</v>
      </c>
      <c r="O8311" s="511">
        <v>42715</v>
      </c>
      <c r="P8311" s="512">
        <v>11</v>
      </c>
      <c r="V8311" s="504">
        <v>191.49</v>
      </c>
      <c r="AC8311" s="511">
        <f t="shared" si="259"/>
        <v>43081.416666646561</v>
      </c>
      <c r="AD8311" s="512">
        <f t="shared" si="258"/>
        <v>11</v>
      </c>
      <c r="AJ8311" s="504">
        <v>240</v>
      </c>
    </row>
    <row r="8312" spans="1:36" x14ac:dyDescent="0.2">
      <c r="A8312" s="511">
        <v>42350</v>
      </c>
      <c r="B8312" s="512">
        <v>12</v>
      </c>
      <c r="H8312" s="504">
        <v>189.71100000000001</v>
      </c>
      <c r="O8312" s="511">
        <v>42715</v>
      </c>
      <c r="P8312" s="512">
        <v>12</v>
      </c>
      <c r="V8312" s="504">
        <v>191.55799999999999</v>
      </c>
      <c r="AC8312" s="511">
        <f t="shared" si="259"/>
        <v>43081.458333313225</v>
      </c>
      <c r="AD8312" s="512">
        <f t="shared" si="258"/>
        <v>12</v>
      </c>
      <c r="AJ8312" s="504">
        <v>236</v>
      </c>
    </row>
    <row r="8313" spans="1:36" x14ac:dyDescent="0.2">
      <c r="A8313" s="511">
        <v>42350</v>
      </c>
      <c r="B8313" s="512">
        <v>13</v>
      </c>
      <c r="H8313" s="504">
        <v>189.453</v>
      </c>
      <c r="O8313" s="511">
        <v>42715</v>
      </c>
      <c r="P8313" s="512">
        <v>13</v>
      </c>
      <c r="V8313" s="504">
        <v>193.87299999999999</v>
      </c>
      <c r="AC8313" s="511">
        <f t="shared" si="259"/>
        <v>43081.499999979889</v>
      </c>
      <c r="AD8313" s="512">
        <f t="shared" si="258"/>
        <v>13</v>
      </c>
      <c r="AJ8313" s="504">
        <v>231</v>
      </c>
    </row>
    <row r="8314" spans="1:36" x14ac:dyDescent="0.2">
      <c r="A8314" s="511">
        <v>42350</v>
      </c>
      <c r="B8314" s="512">
        <v>14</v>
      </c>
      <c r="H8314" s="504">
        <v>184.88800000000001</v>
      </c>
      <c r="O8314" s="511">
        <v>42715</v>
      </c>
      <c r="P8314" s="512">
        <v>14</v>
      </c>
      <c r="V8314" s="504">
        <v>195.68</v>
      </c>
      <c r="AC8314" s="511">
        <f t="shared" si="259"/>
        <v>43081.541666646553</v>
      </c>
      <c r="AD8314" s="512">
        <f t="shared" si="258"/>
        <v>14</v>
      </c>
      <c r="AJ8314" s="504">
        <v>226</v>
      </c>
    </row>
    <row r="8315" spans="1:36" x14ac:dyDescent="0.2">
      <c r="A8315" s="511">
        <v>42350</v>
      </c>
      <c r="B8315" s="512">
        <v>15</v>
      </c>
      <c r="H8315" s="504">
        <v>186.12799999999999</v>
      </c>
      <c r="O8315" s="511">
        <v>42715</v>
      </c>
      <c r="P8315" s="512">
        <v>15</v>
      </c>
      <c r="V8315" s="504">
        <v>197.62899999999999</v>
      </c>
      <c r="AC8315" s="511">
        <f t="shared" si="259"/>
        <v>43081.583333313218</v>
      </c>
      <c r="AD8315" s="512">
        <f t="shared" si="258"/>
        <v>15</v>
      </c>
      <c r="AJ8315" s="504">
        <v>226</v>
      </c>
    </row>
    <row r="8316" spans="1:36" x14ac:dyDescent="0.2">
      <c r="A8316" s="511">
        <v>42350</v>
      </c>
      <c r="B8316" s="512">
        <v>16</v>
      </c>
      <c r="H8316" s="504">
        <v>187.65199999999999</v>
      </c>
      <c r="O8316" s="511">
        <v>42715</v>
      </c>
      <c r="P8316" s="512">
        <v>16</v>
      </c>
      <c r="V8316" s="504">
        <v>201.928</v>
      </c>
      <c r="AC8316" s="511">
        <f t="shared" si="259"/>
        <v>43081.624999979882</v>
      </c>
      <c r="AD8316" s="512">
        <f t="shared" si="258"/>
        <v>16</v>
      </c>
      <c r="AJ8316" s="504">
        <v>227</v>
      </c>
    </row>
    <row r="8317" spans="1:36" x14ac:dyDescent="0.2">
      <c r="A8317" s="511">
        <v>42350</v>
      </c>
      <c r="B8317" s="512">
        <v>17</v>
      </c>
      <c r="H8317" s="504">
        <v>201.88900000000001</v>
      </c>
      <c r="O8317" s="511">
        <v>42715</v>
      </c>
      <c r="P8317" s="512">
        <v>17</v>
      </c>
      <c r="V8317" s="504">
        <v>215.86799999999999</v>
      </c>
      <c r="AC8317" s="511">
        <f t="shared" si="259"/>
        <v>43081.666666646546</v>
      </c>
      <c r="AD8317" s="512">
        <f t="shared" si="258"/>
        <v>17</v>
      </c>
      <c r="AJ8317" s="504">
        <v>238</v>
      </c>
    </row>
    <row r="8318" spans="1:36" x14ac:dyDescent="0.2">
      <c r="A8318" s="511">
        <v>42350</v>
      </c>
      <c r="B8318" s="512">
        <v>18</v>
      </c>
      <c r="H8318" s="504">
        <v>225.21600000000001</v>
      </c>
      <c r="O8318" s="511">
        <v>42715</v>
      </c>
      <c r="P8318" s="512">
        <v>18</v>
      </c>
      <c r="V8318" s="504">
        <v>237.012</v>
      </c>
      <c r="AC8318" s="511">
        <f t="shared" si="259"/>
        <v>43081.70833331321</v>
      </c>
      <c r="AD8318" s="512">
        <f t="shared" si="258"/>
        <v>18</v>
      </c>
      <c r="AJ8318" s="504">
        <v>262</v>
      </c>
    </row>
    <row r="8319" spans="1:36" x14ac:dyDescent="0.2">
      <c r="A8319" s="511">
        <v>42350</v>
      </c>
      <c r="B8319" s="512">
        <v>19</v>
      </c>
      <c r="H8319" s="504">
        <v>225.886</v>
      </c>
      <c r="O8319" s="511">
        <v>42715</v>
      </c>
      <c r="P8319" s="512">
        <v>19</v>
      </c>
      <c r="V8319" s="504">
        <v>239.15700000000001</v>
      </c>
      <c r="AC8319" s="511">
        <f t="shared" si="259"/>
        <v>43081.749999979875</v>
      </c>
      <c r="AD8319" s="512">
        <f t="shared" si="258"/>
        <v>19</v>
      </c>
      <c r="AJ8319" s="504">
        <v>282</v>
      </c>
    </row>
    <row r="8320" spans="1:36" x14ac:dyDescent="0.2">
      <c r="A8320" s="511">
        <v>42350</v>
      </c>
      <c r="B8320" s="512">
        <v>20</v>
      </c>
      <c r="H8320" s="504">
        <v>223.40299999999999</v>
      </c>
      <c r="O8320" s="511">
        <v>42715</v>
      </c>
      <c r="P8320" s="512">
        <v>20</v>
      </c>
      <c r="V8320" s="504">
        <v>238.55799999999999</v>
      </c>
      <c r="AC8320" s="511">
        <f t="shared" si="259"/>
        <v>43081.791666646539</v>
      </c>
      <c r="AD8320" s="512">
        <f t="shared" si="258"/>
        <v>20</v>
      </c>
      <c r="AJ8320" s="504">
        <v>281</v>
      </c>
    </row>
    <row r="8321" spans="1:36" x14ac:dyDescent="0.2">
      <c r="A8321" s="511">
        <v>42350</v>
      </c>
      <c r="B8321" s="512">
        <v>21</v>
      </c>
      <c r="H8321" s="504">
        <v>220.27699999999999</v>
      </c>
      <c r="O8321" s="511">
        <v>42715</v>
      </c>
      <c r="P8321" s="512">
        <v>21</v>
      </c>
      <c r="V8321" s="504">
        <v>235.77600000000001</v>
      </c>
      <c r="AC8321" s="511">
        <f t="shared" si="259"/>
        <v>43081.833333313203</v>
      </c>
      <c r="AD8321" s="512">
        <f t="shared" si="258"/>
        <v>21</v>
      </c>
      <c r="AJ8321" s="504">
        <v>277</v>
      </c>
    </row>
    <row r="8322" spans="1:36" x14ac:dyDescent="0.2">
      <c r="A8322" s="511">
        <v>42350</v>
      </c>
      <c r="B8322" s="512">
        <v>22</v>
      </c>
      <c r="H8322" s="504">
        <v>212.35300000000001</v>
      </c>
      <c r="O8322" s="511">
        <v>42715</v>
      </c>
      <c r="P8322" s="512">
        <v>22</v>
      </c>
      <c r="V8322" s="504">
        <v>226.83500000000001</v>
      </c>
      <c r="AC8322" s="511">
        <f t="shared" si="259"/>
        <v>43081.874999979867</v>
      </c>
      <c r="AD8322" s="512">
        <f t="shared" si="258"/>
        <v>22</v>
      </c>
      <c r="AJ8322" s="504">
        <v>266</v>
      </c>
    </row>
    <row r="8323" spans="1:36" x14ac:dyDescent="0.2">
      <c r="A8323" s="511">
        <v>42350</v>
      </c>
      <c r="B8323" s="512">
        <v>23</v>
      </c>
      <c r="H8323" s="504">
        <v>201.71299999999999</v>
      </c>
      <c r="O8323" s="511">
        <v>42715</v>
      </c>
      <c r="P8323" s="512">
        <v>23</v>
      </c>
      <c r="V8323" s="504">
        <v>210.59899999999999</v>
      </c>
      <c r="AC8323" s="511">
        <f t="shared" si="259"/>
        <v>43081.916666646532</v>
      </c>
      <c r="AD8323" s="512">
        <f t="shared" si="258"/>
        <v>23</v>
      </c>
      <c r="AJ8323" s="504">
        <v>245</v>
      </c>
    </row>
    <row r="8324" spans="1:36" x14ac:dyDescent="0.2">
      <c r="A8324" s="511">
        <v>42350</v>
      </c>
      <c r="B8324" s="512">
        <v>24</v>
      </c>
      <c r="H8324" s="504">
        <v>187.875</v>
      </c>
      <c r="O8324" s="511">
        <v>42715</v>
      </c>
      <c r="P8324" s="512">
        <v>24</v>
      </c>
      <c r="V8324" s="504">
        <v>193.678</v>
      </c>
      <c r="AC8324" s="511">
        <f t="shared" si="259"/>
        <v>43081.958333313196</v>
      </c>
      <c r="AD8324" s="512">
        <f t="shared" si="258"/>
        <v>24</v>
      </c>
      <c r="AJ8324" s="504">
        <v>217</v>
      </c>
    </row>
    <row r="8325" spans="1:36" x14ac:dyDescent="0.2">
      <c r="A8325" s="511">
        <v>42351</v>
      </c>
      <c r="B8325" s="512">
        <v>1</v>
      </c>
      <c r="H8325" s="504">
        <v>178.59</v>
      </c>
      <c r="O8325" s="511">
        <v>42716</v>
      </c>
      <c r="P8325" s="512">
        <v>1</v>
      </c>
      <c r="V8325" s="504">
        <v>184.11799999999999</v>
      </c>
      <c r="AC8325" s="511">
        <f t="shared" si="259"/>
        <v>43081.99999997986</v>
      </c>
      <c r="AD8325" s="512">
        <f t="shared" si="258"/>
        <v>1</v>
      </c>
      <c r="AJ8325" s="504">
        <v>201</v>
      </c>
    </row>
    <row r="8326" spans="1:36" x14ac:dyDescent="0.2">
      <c r="A8326" s="511">
        <v>42351</v>
      </c>
      <c r="B8326" s="512">
        <v>2</v>
      </c>
      <c r="H8326" s="504">
        <v>172.77600000000001</v>
      </c>
      <c r="O8326" s="511">
        <v>42716</v>
      </c>
      <c r="P8326" s="512">
        <v>2</v>
      </c>
      <c r="V8326" s="504">
        <v>177.733</v>
      </c>
      <c r="AC8326" s="511">
        <f t="shared" si="259"/>
        <v>43082.041666646524</v>
      </c>
      <c r="AD8326" s="512">
        <f t="shared" si="258"/>
        <v>2</v>
      </c>
      <c r="AJ8326" s="504">
        <v>192</v>
      </c>
    </row>
    <row r="8327" spans="1:36" x14ac:dyDescent="0.2">
      <c r="A8327" s="511">
        <v>42351</v>
      </c>
      <c r="B8327" s="512">
        <v>3</v>
      </c>
      <c r="H8327" s="504">
        <v>169.239</v>
      </c>
      <c r="O8327" s="511">
        <v>42716</v>
      </c>
      <c r="P8327" s="512">
        <v>3</v>
      </c>
      <c r="V8327" s="504">
        <v>174.791</v>
      </c>
      <c r="AC8327" s="511">
        <f t="shared" si="259"/>
        <v>43082.083333313189</v>
      </c>
      <c r="AD8327" s="512">
        <f t="shared" si="258"/>
        <v>3</v>
      </c>
      <c r="AJ8327" s="504">
        <v>189</v>
      </c>
    </row>
    <row r="8328" spans="1:36" x14ac:dyDescent="0.2">
      <c r="A8328" s="511">
        <v>42351</v>
      </c>
      <c r="B8328" s="512">
        <v>4</v>
      </c>
      <c r="H8328" s="504">
        <v>167.80199999999999</v>
      </c>
      <c r="O8328" s="511">
        <v>42716</v>
      </c>
      <c r="P8328" s="512">
        <v>4</v>
      </c>
      <c r="V8328" s="504">
        <v>176.255</v>
      </c>
      <c r="AC8328" s="511">
        <f t="shared" si="259"/>
        <v>43082.124999979853</v>
      </c>
      <c r="AD8328" s="512">
        <f t="shared" si="258"/>
        <v>4</v>
      </c>
      <c r="AJ8328" s="504">
        <v>187</v>
      </c>
    </row>
    <row r="8329" spans="1:36" x14ac:dyDescent="0.2">
      <c r="A8329" s="511">
        <v>42351</v>
      </c>
      <c r="B8329" s="512">
        <v>5</v>
      </c>
      <c r="H8329" s="504">
        <v>169.922</v>
      </c>
      <c r="O8329" s="511">
        <v>42716</v>
      </c>
      <c r="P8329" s="512">
        <v>5</v>
      </c>
      <c r="V8329" s="504">
        <v>183.18100000000001</v>
      </c>
      <c r="AC8329" s="511">
        <f t="shared" si="259"/>
        <v>43082.166666646517</v>
      </c>
      <c r="AD8329" s="512">
        <f t="shared" si="258"/>
        <v>5</v>
      </c>
      <c r="AJ8329" s="504">
        <v>189</v>
      </c>
    </row>
    <row r="8330" spans="1:36" x14ac:dyDescent="0.2">
      <c r="A8330" s="511">
        <v>42351</v>
      </c>
      <c r="B8330" s="512">
        <v>6</v>
      </c>
      <c r="H8330" s="504">
        <v>174.46899999999999</v>
      </c>
      <c r="O8330" s="511">
        <v>42716</v>
      </c>
      <c r="P8330" s="512">
        <v>6</v>
      </c>
      <c r="V8330" s="504">
        <v>199.196</v>
      </c>
      <c r="AC8330" s="511">
        <f t="shared" si="259"/>
        <v>43082.208333313181</v>
      </c>
      <c r="AD8330" s="512">
        <f t="shared" si="258"/>
        <v>6</v>
      </c>
      <c r="AJ8330" s="504">
        <v>195</v>
      </c>
    </row>
    <row r="8331" spans="1:36" x14ac:dyDescent="0.2">
      <c r="A8331" s="511">
        <v>42351</v>
      </c>
      <c r="B8331" s="512">
        <v>7</v>
      </c>
      <c r="H8331" s="504">
        <v>181.81</v>
      </c>
      <c r="O8331" s="511">
        <v>42716</v>
      </c>
      <c r="P8331" s="512">
        <v>7</v>
      </c>
      <c r="V8331" s="504">
        <v>223.11699999999999</v>
      </c>
      <c r="AC8331" s="511">
        <f t="shared" si="259"/>
        <v>43082.249999979846</v>
      </c>
      <c r="AD8331" s="512">
        <f t="shared" si="258"/>
        <v>7</v>
      </c>
      <c r="AJ8331" s="504">
        <v>208</v>
      </c>
    </row>
    <row r="8332" spans="1:36" x14ac:dyDescent="0.2">
      <c r="A8332" s="511">
        <v>42351</v>
      </c>
      <c r="B8332" s="512">
        <v>8</v>
      </c>
      <c r="H8332" s="504">
        <v>183.905</v>
      </c>
      <c r="O8332" s="511">
        <v>42716</v>
      </c>
      <c r="P8332" s="512">
        <v>8</v>
      </c>
      <c r="V8332" s="504">
        <v>234.91200000000001</v>
      </c>
      <c r="AC8332" s="511">
        <f t="shared" si="259"/>
        <v>43082.29166664651</v>
      </c>
      <c r="AD8332" s="512">
        <f t="shared" si="258"/>
        <v>8</v>
      </c>
      <c r="AJ8332" s="504">
        <v>228</v>
      </c>
    </row>
    <row r="8333" spans="1:36" x14ac:dyDescent="0.2">
      <c r="A8333" s="511">
        <v>42351</v>
      </c>
      <c r="B8333" s="512">
        <v>9</v>
      </c>
      <c r="H8333" s="504">
        <v>192.83500000000001</v>
      </c>
      <c r="O8333" s="511">
        <v>42716</v>
      </c>
      <c r="P8333" s="512">
        <v>9</v>
      </c>
      <c r="V8333" s="504">
        <v>234.36199999999999</v>
      </c>
      <c r="AC8333" s="511">
        <f t="shared" si="259"/>
        <v>43082.333333313174</v>
      </c>
      <c r="AD8333" s="512">
        <f t="shared" si="258"/>
        <v>9</v>
      </c>
      <c r="AJ8333" s="504">
        <v>239</v>
      </c>
    </row>
    <row r="8334" spans="1:36" x14ac:dyDescent="0.2">
      <c r="A8334" s="511">
        <v>42351</v>
      </c>
      <c r="B8334" s="512">
        <v>10</v>
      </c>
      <c r="H8334" s="504">
        <v>201.54300000000001</v>
      </c>
      <c r="O8334" s="511">
        <v>42716</v>
      </c>
      <c r="P8334" s="512">
        <v>10</v>
      </c>
      <c r="V8334" s="504">
        <v>234.709</v>
      </c>
      <c r="AC8334" s="511">
        <f t="shared" si="259"/>
        <v>43082.374999979838</v>
      </c>
      <c r="AD8334" s="512">
        <f t="shared" si="258"/>
        <v>10</v>
      </c>
      <c r="AJ8334" s="504">
        <v>240</v>
      </c>
    </row>
    <row r="8335" spans="1:36" x14ac:dyDescent="0.2">
      <c r="A8335" s="511">
        <v>42351</v>
      </c>
      <c r="B8335" s="512">
        <v>11</v>
      </c>
      <c r="H8335" s="504">
        <v>206.083</v>
      </c>
      <c r="O8335" s="511">
        <v>42716</v>
      </c>
      <c r="P8335" s="512">
        <v>11</v>
      </c>
      <c r="V8335" s="504">
        <v>226.809</v>
      </c>
      <c r="AC8335" s="511">
        <f t="shared" si="259"/>
        <v>43082.416666646503</v>
      </c>
      <c r="AD8335" s="512">
        <f t="shared" si="258"/>
        <v>11</v>
      </c>
      <c r="AJ8335" s="504">
        <v>241</v>
      </c>
    </row>
    <row r="8336" spans="1:36" x14ac:dyDescent="0.2">
      <c r="A8336" s="511">
        <v>42351</v>
      </c>
      <c r="B8336" s="512">
        <v>12</v>
      </c>
      <c r="H8336" s="504">
        <v>213.922</v>
      </c>
      <c r="O8336" s="511">
        <v>42716</v>
      </c>
      <c r="P8336" s="512">
        <v>12</v>
      </c>
      <c r="V8336" s="504">
        <v>220.114</v>
      </c>
      <c r="AC8336" s="511">
        <f t="shared" si="259"/>
        <v>43082.458333313167</v>
      </c>
      <c r="AD8336" s="512">
        <f t="shared" si="258"/>
        <v>12</v>
      </c>
      <c r="AJ8336" s="504">
        <v>241</v>
      </c>
    </row>
    <row r="8337" spans="1:36" x14ac:dyDescent="0.2">
      <c r="A8337" s="511">
        <v>42351</v>
      </c>
      <c r="B8337" s="512">
        <v>13</v>
      </c>
      <c r="H8337" s="504">
        <v>217.45699999999999</v>
      </c>
      <c r="O8337" s="511">
        <v>42716</v>
      </c>
      <c r="P8337" s="512">
        <v>13</v>
      </c>
      <c r="V8337" s="504">
        <v>222.56899999999999</v>
      </c>
      <c r="AC8337" s="511">
        <f t="shared" si="259"/>
        <v>43082.499999979831</v>
      </c>
      <c r="AD8337" s="512">
        <f t="shared" si="258"/>
        <v>13</v>
      </c>
      <c r="AJ8337" s="504">
        <v>237</v>
      </c>
    </row>
    <row r="8338" spans="1:36" x14ac:dyDescent="0.2">
      <c r="A8338" s="511">
        <v>42351</v>
      </c>
      <c r="B8338" s="512">
        <v>14</v>
      </c>
      <c r="H8338" s="504">
        <v>205.863</v>
      </c>
      <c r="O8338" s="511">
        <v>42716</v>
      </c>
      <c r="P8338" s="512">
        <v>14</v>
      </c>
      <c r="V8338" s="504">
        <v>225.71299999999999</v>
      </c>
      <c r="AC8338" s="511">
        <f t="shared" si="259"/>
        <v>43082.541666646495</v>
      </c>
      <c r="AD8338" s="512">
        <f t="shared" si="258"/>
        <v>14</v>
      </c>
      <c r="AJ8338" s="504">
        <v>229</v>
      </c>
    </row>
    <row r="8339" spans="1:36" x14ac:dyDescent="0.2">
      <c r="A8339" s="511">
        <v>42351</v>
      </c>
      <c r="B8339" s="512">
        <v>15</v>
      </c>
      <c r="H8339" s="504">
        <v>198.858</v>
      </c>
      <c r="O8339" s="511">
        <v>42716</v>
      </c>
      <c r="P8339" s="512">
        <v>15</v>
      </c>
      <c r="V8339" s="504">
        <v>226.41</v>
      </c>
      <c r="AC8339" s="511">
        <f t="shared" si="259"/>
        <v>43082.58333331316</v>
      </c>
      <c r="AD8339" s="512">
        <f t="shared" si="258"/>
        <v>15</v>
      </c>
      <c r="AJ8339" s="504">
        <v>224</v>
      </c>
    </row>
    <row r="8340" spans="1:36" x14ac:dyDescent="0.2">
      <c r="A8340" s="511">
        <v>42351</v>
      </c>
      <c r="B8340" s="512">
        <v>16</v>
      </c>
      <c r="H8340" s="504">
        <v>202.208</v>
      </c>
      <c r="O8340" s="511">
        <v>42716</v>
      </c>
      <c r="P8340" s="512">
        <v>16</v>
      </c>
      <c r="V8340" s="504">
        <v>230.09200000000001</v>
      </c>
      <c r="AC8340" s="511">
        <f t="shared" si="259"/>
        <v>43082.624999979824</v>
      </c>
      <c r="AD8340" s="512">
        <f t="shared" si="258"/>
        <v>16</v>
      </c>
      <c r="AJ8340" s="504">
        <v>223</v>
      </c>
    </row>
    <row r="8341" spans="1:36" x14ac:dyDescent="0.2">
      <c r="A8341" s="511">
        <v>42351</v>
      </c>
      <c r="B8341" s="512">
        <v>17</v>
      </c>
      <c r="H8341" s="504">
        <v>213.26400000000001</v>
      </c>
      <c r="O8341" s="511">
        <v>42716</v>
      </c>
      <c r="P8341" s="512">
        <v>17</v>
      </c>
      <c r="V8341" s="504">
        <v>243.16399999999999</v>
      </c>
      <c r="AC8341" s="511">
        <f t="shared" si="259"/>
        <v>43082.666666646488</v>
      </c>
      <c r="AD8341" s="512">
        <f t="shared" si="258"/>
        <v>17</v>
      </c>
      <c r="AJ8341" s="504">
        <v>232</v>
      </c>
    </row>
    <row r="8342" spans="1:36" x14ac:dyDescent="0.2">
      <c r="A8342" s="511">
        <v>42351</v>
      </c>
      <c r="B8342" s="512">
        <v>18</v>
      </c>
      <c r="H8342" s="504">
        <v>240.12</v>
      </c>
      <c r="O8342" s="511">
        <v>42716</v>
      </c>
      <c r="P8342" s="512">
        <v>18</v>
      </c>
      <c r="V8342" s="504">
        <v>265.60500000000002</v>
      </c>
      <c r="AC8342" s="511">
        <f t="shared" si="259"/>
        <v>43082.708333313152</v>
      </c>
      <c r="AD8342" s="512">
        <f t="shared" ref="AD8342:AD8405" si="260">B8342</f>
        <v>18</v>
      </c>
      <c r="AJ8342" s="504">
        <v>257</v>
      </c>
    </row>
    <row r="8343" spans="1:36" x14ac:dyDescent="0.2">
      <c r="A8343" s="511">
        <v>42351</v>
      </c>
      <c r="B8343" s="512">
        <v>19</v>
      </c>
      <c r="H8343" s="504">
        <v>244.30099999999999</v>
      </c>
      <c r="O8343" s="511">
        <v>42716</v>
      </c>
      <c r="P8343" s="512">
        <v>19</v>
      </c>
      <c r="V8343" s="504">
        <v>266.435</v>
      </c>
      <c r="AC8343" s="511">
        <f t="shared" ref="AC8343:AC8406" si="261">AC8342+1/24</f>
        <v>43082.749999979816</v>
      </c>
      <c r="AD8343" s="512">
        <f t="shared" si="260"/>
        <v>19</v>
      </c>
      <c r="AJ8343" s="504">
        <v>280</v>
      </c>
    </row>
    <row r="8344" spans="1:36" x14ac:dyDescent="0.2">
      <c r="A8344" s="511">
        <v>42351</v>
      </c>
      <c r="B8344" s="512">
        <v>20</v>
      </c>
      <c r="H8344" s="504">
        <v>244.506</v>
      </c>
      <c r="O8344" s="511">
        <v>42716</v>
      </c>
      <c r="P8344" s="512">
        <v>20</v>
      </c>
      <c r="V8344" s="504">
        <v>264.85199999999998</v>
      </c>
      <c r="AC8344" s="511">
        <f t="shared" si="261"/>
        <v>43082.791666646481</v>
      </c>
      <c r="AD8344" s="512">
        <f t="shared" si="260"/>
        <v>20</v>
      </c>
      <c r="AJ8344" s="504">
        <v>280</v>
      </c>
    </row>
    <row r="8345" spans="1:36" x14ac:dyDescent="0.2">
      <c r="A8345" s="511">
        <v>42351</v>
      </c>
      <c r="B8345" s="512">
        <v>21</v>
      </c>
      <c r="H8345" s="504">
        <v>242.07400000000001</v>
      </c>
      <c r="O8345" s="511">
        <v>42716</v>
      </c>
      <c r="P8345" s="512">
        <v>21</v>
      </c>
      <c r="V8345" s="504">
        <v>260.91500000000002</v>
      </c>
      <c r="AC8345" s="511">
        <f t="shared" si="261"/>
        <v>43082.833333313145</v>
      </c>
      <c r="AD8345" s="512">
        <f t="shared" si="260"/>
        <v>21</v>
      </c>
      <c r="AJ8345" s="504">
        <v>277</v>
      </c>
    </row>
    <row r="8346" spans="1:36" x14ac:dyDescent="0.2">
      <c r="A8346" s="511">
        <v>42351</v>
      </c>
      <c r="B8346" s="512">
        <v>22</v>
      </c>
      <c r="H8346" s="504">
        <v>230.80099999999999</v>
      </c>
      <c r="O8346" s="511">
        <v>42716</v>
      </c>
      <c r="P8346" s="512">
        <v>22</v>
      </c>
      <c r="V8346" s="504">
        <v>249.85599999999999</v>
      </c>
      <c r="AC8346" s="511">
        <f t="shared" si="261"/>
        <v>43082.874999979809</v>
      </c>
      <c r="AD8346" s="512">
        <f t="shared" si="260"/>
        <v>22</v>
      </c>
      <c r="AJ8346" s="504">
        <v>266</v>
      </c>
    </row>
    <row r="8347" spans="1:36" x14ac:dyDescent="0.2">
      <c r="A8347" s="511">
        <v>42351</v>
      </c>
      <c r="B8347" s="512">
        <v>23</v>
      </c>
      <c r="H8347" s="504">
        <v>214.114</v>
      </c>
      <c r="O8347" s="511">
        <v>42716</v>
      </c>
      <c r="P8347" s="512">
        <v>23</v>
      </c>
      <c r="V8347" s="504">
        <v>230.46600000000001</v>
      </c>
      <c r="AC8347" s="511">
        <f t="shared" si="261"/>
        <v>43082.916666646473</v>
      </c>
      <c r="AD8347" s="512">
        <f t="shared" si="260"/>
        <v>23</v>
      </c>
      <c r="AJ8347" s="504">
        <v>247</v>
      </c>
    </row>
    <row r="8348" spans="1:36" x14ac:dyDescent="0.2">
      <c r="A8348" s="511">
        <v>42351</v>
      </c>
      <c r="B8348" s="512">
        <v>24</v>
      </c>
      <c r="H8348" s="504">
        <v>197.78299999999999</v>
      </c>
      <c r="O8348" s="511">
        <v>42716</v>
      </c>
      <c r="P8348" s="512">
        <v>24</v>
      </c>
      <c r="V8348" s="504">
        <v>211.309</v>
      </c>
      <c r="AC8348" s="511">
        <f t="shared" si="261"/>
        <v>43082.958333313138</v>
      </c>
      <c r="AD8348" s="512">
        <f t="shared" si="260"/>
        <v>24</v>
      </c>
      <c r="AJ8348" s="504">
        <v>218</v>
      </c>
    </row>
    <row r="8349" spans="1:36" x14ac:dyDescent="0.2">
      <c r="A8349" s="511">
        <v>42352</v>
      </c>
      <c r="B8349" s="512">
        <v>1</v>
      </c>
      <c r="H8349" s="504">
        <v>188.85900000000001</v>
      </c>
      <c r="O8349" s="511">
        <v>42717</v>
      </c>
      <c r="P8349" s="512">
        <v>1</v>
      </c>
      <c r="V8349" s="504">
        <v>200.26</v>
      </c>
      <c r="AC8349" s="511">
        <f t="shared" si="261"/>
        <v>43082.999999979802</v>
      </c>
      <c r="AD8349" s="512">
        <f t="shared" si="260"/>
        <v>1</v>
      </c>
      <c r="AJ8349" s="504">
        <v>203</v>
      </c>
    </row>
    <row r="8350" spans="1:36" x14ac:dyDescent="0.2">
      <c r="A8350" s="511">
        <v>42352</v>
      </c>
      <c r="B8350" s="512">
        <v>2</v>
      </c>
      <c r="H8350" s="504">
        <v>183.84700000000001</v>
      </c>
      <c r="O8350" s="511">
        <v>42717</v>
      </c>
      <c r="P8350" s="512">
        <v>2</v>
      </c>
      <c r="V8350" s="504">
        <v>193.773</v>
      </c>
      <c r="AC8350" s="511">
        <f t="shared" si="261"/>
        <v>43083.041666646466</v>
      </c>
      <c r="AD8350" s="512">
        <f t="shared" si="260"/>
        <v>2</v>
      </c>
      <c r="AJ8350" s="504">
        <v>194</v>
      </c>
    </row>
    <row r="8351" spans="1:36" x14ac:dyDescent="0.2">
      <c r="A8351" s="511">
        <v>42352</v>
      </c>
      <c r="B8351" s="512">
        <v>3</v>
      </c>
      <c r="H8351" s="504">
        <v>180.994</v>
      </c>
      <c r="O8351" s="511">
        <v>42717</v>
      </c>
      <c r="P8351" s="512">
        <v>3</v>
      </c>
      <c r="V8351" s="504">
        <v>190.31700000000001</v>
      </c>
      <c r="AC8351" s="511">
        <f t="shared" si="261"/>
        <v>43083.08333331313</v>
      </c>
      <c r="AD8351" s="512">
        <f t="shared" si="260"/>
        <v>3</v>
      </c>
      <c r="AJ8351" s="504">
        <v>190</v>
      </c>
    </row>
    <row r="8352" spans="1:36" x14ac:dyDescent="0.2">
      <c r="A8352" s="511">
        <v>42352</v>
      </c>
      <c r="B8352" s="512">
        <v>4</v>
      </c>
      <c r="H8352" s="504">
        <v>183.12100000000001</v>
      </c>
      <c r="O8352" s="511">
        <v>42717</v>
      </c>
      <c r="P8352" s="512">
        <v>4</v>
      </c>
      <c r="V8352" s="504">
        <v>189.86799999999999</v>
      </c>
      <c r="AC8352" s="511">
        <f t="shared" si="261"/>
        <v>43083.124999979795</v>
      </c>
      <c r="AD8352" s="512">
        <f t="shared" si="260"/>
        <v>4</v>
      </c>
      <c r="AJ8352" s="504">
        <v>189</v>
      </c>
    </row>
    <row r="8353" spans="1:36" x14ac:dyDescent="0.2">
      <c r="A8353" s="511">
        <v>42352</v>
      </c>
      <c r="B8353" s="512">
        <v>5</v>
      </c>
      <c r="H8353" s="504">
        <v>191.19399999999999</v>
      </c>
      <c r="O8353" s="511">
        <v>42717</v>
      </c>
      <c r="P8353" s="512">
        <v>5</v>
      </c>
      <c r="V8353" s="504">
        <v>194.30799999999999</v>
      </c>
      <c r="AC8353" s="511">
        <f t="shared" si="261"/>
        <v>43083.166666646459</v>
      </c>
      <c r="AD8353" s="512">
        <f t="shared" si="260"/>
        <v>5</v>
      </c>
      <c r="AJ8353" s="504">
        <v>190</v>
      </c>
    </row>
    <row r="8354" spans="1:36" x14ac:dyDescent="0.2">
      <c r="A8354" s="511">
        <v>42352</v>
      </c>
      <c r="B8354" s="512">
        <v>6</v>
      </c>
      <c r="H8354" s="504">
        <v>206.32300000000001</v>
      </c>
      <c r="O8354" s="511">
        <v>42717</v>
      </c>
      <c r="P8354" s="512">
        <v>6</v>
      </c>
      <c r="V8354" s="504">
        <v>209.18100000000001</v>
      </c>
      <c r="AC8354" s="511">
        <f t="shared" si="261"/>
        <v>43083.208333313123</v>
      </c>
      <c r="AD8354" s="512">
        <f t="shared" si="260"/>
        <v>6</v>
      </c>
      <c r="AJ8354" s="504">
        <v>196</v>
      </c>
    </row>
    <row r="8355" spans="1:36" x14ac:dyDescent="0.2">
      <c r="A8355" s="511">
        <v>42352</v>
      </c>
      <c r="B8355" s="512">
        <v>7</v>
      </c>
      <c r="H8355" s="504">
        <v>233.66800000000001</v>
      </c>
      <c r="O8355" s="511">
        <v>42717</v>
      </c>
      <c r="P8355" s="512">
        <v>7</v>
      </c>
      <c r="V8355" s="504">
        <v>231.846</v>
      </c>
      <c r="AC8355" s="511">
        <f t="shared" si="261"/>
        <v>43083.249999979787</v>
      </c>
      <c r="AD8355" s="512">
        <f t="shared" si="260"/>
        <v>7</v>
      </c>
      <c r="AJ8355" s="504">
        <v>211</v>
      </c>
    </row>
    <row r="8356" spans="1:36" x14ac:dyDescent="0.2">
      <c r="A8356" s="511">
        <v>42352</v>
      </c>
      <c r="B8356" s="512">
        <v>8</v>
      </c>
      <c r="H8356" s="504">
        <v>243.47499999999999</v>
      </c>
      <c r="O8356" s="511">
        <v>42717</v>
      </c>
      <c r="P8356" s="512">
        <v>8</v>
      </c>
      <c r="V8356" s="504">
        <v>239.511</v>
      </c>
      <c r="AC8356" s="511">
        <f t="shared" si="261"/>
        <v>43083.291666646452</v>
      </c>
      <c r="AD8356" s="512">
        <f t="shared" si="260"/>
        <v>8</v>
      </c>
      <c r="AJ8356" s="504">
        <v>233</v>
      </c>
    </row>
    <row r="8357" spans="1:36" x14ac:dyDescent="0.2">
      <c r="A8357" s="511">
        <v>42352</v>
      </c>
      <c r="B8357" s="512">
        <v>9</v>
      </c>
      <c r="H8357" s="504">
        <v>235.09299999999999</v>
      </c>
      <c r="O8357" s="511">
        <v>42717</v>
      </c>
      <c r="P8357" s="512">
        <v>9</v>
      </c>
      <c r="V8357" s="504">
        <v>234.80099999999999</v>
      </c>
      <c r="AC8357" s="511">
        <f t="shared" si="261"/>
        <v>43083.333333313116</v>
      </c>
      <c r="AD8357" s="512">
        <f t="shared" si="260"/>
        <v>9</v>
      </c>
      <c r="AJ8357" s="504">
        <v>245</v>
      </c>
    </row>
    <row r="8358" spans="1:36" x14ac:dyDescent="0.2">
      <c r="A8358" s="511">
        <v>42352</v>
      </c>
      <c r="B8358" s="512">
        <v>10</v>
      </c>
      <c r="H8358" s="504">
        <v>225.53100000000001</v>
      </c>
      <c r="O8358" s="511">
        <v>42717</v>
      </c>
      <c r="P8358" s="512">
        <v>10</v>
      </c>
      <c r="V8358" s="504">
        <v>233.19</v>
      </c>
      <c r="AC8358" s="511">
        <f t="shared" si="261"/>
        <v>43083.37499997978</v>
      </c>
      <c r="AD8358" s="512">
        <f t="shared" si="260"/>
        <v>10</v>
      </c>
      <c r="AJ8358" s="504">
        <v>241</v>
      </c>
    </row>
    <row r="8359" spans="1:36" x14ac:dyDescent="0.2">
      <c r="A8359" s="511">
        <v>42352</v>
      </c>
      <c r="B8359" s="512">
        <v>11</v>
      </c>
      <c r="H8359" s="504">
        <v>222.017</v>
      </c>
      <c r="O8359" s="511">
        <v>42717</v>
      </c>
      <c r="P8359" s="512">
        <v>11</v>
      </c>
      <c r="V8359" s="504">
        <v>227.762</v>
      </c>
      <c r="AC8359" s="511">
        <f t="shared" si="261"/>
        <v>43083.416666646444</v>
      </c>
      <c r="AD8359" s="512">
        <f t="shared" si="260"/>
        <v>11</v>
      </c>
      <c r="AJ8359" s="504">
        <v>239</v>
      </c>
    </row>
    <row r="8360" spans="1:36" x14ac:dyDescent="0.2">
      <c r="A8360" s="511">
        <v>42352</v>
      </c>
      <c r="B8360" s="512">
        <v>12</v>
      </c>
      <c r="H8360" s="504">
        <v>217.22499999999999</v>
      </c>
      <c r="O8360" s="511">
        <v>42717</v>
      </c>
      <c r="P8360" s="512">
        <v>12</v>
      </c>
      <c r="V8360" s="504">
        <v>228.88200000000001</v>
      </c>
      <c r="AC8360" s="511">
        <f t="shared" si="261"/>
        <v>43083.458333313109</v>
      </c>
      <c r="AD8360" s="512">
        <f t="shared" si="260"/>
        <v>12</v>
      </c>
      <c r="AJ8360" s="504">
        <v>237</v>
      </c>
    </row>
    <row r="8361" spans="1:36" x14ac:dyDescent="0.2">
      <c r="A8361" s="511">
        <v>42352</v>
      </c>
      <c r="B8361" s="512">
        <v>13</v>
      </c>
      <c r="H8361" s="504">
        <v>215.28800000000001</v>
      </c>
      <c r="O8361" s="511">
        <v>42717</v>
      </c>
      <c r="P8361" s="512">
        <v>13</v>
      </c>
      <c r="V8361" s="504">
        <v>225.298</v>
      </c>
      <c r="AC8361" s="511">
        <f t="shared" si="261"/>
        <v>43083.499999979773</v>
      </c>
      <c r="AD8361" s="512">
        <f t="shared" si="260"/>
        <v>13</v>
      </c>
      <c r="AJ8361" s="504">
        <v>231</v>
      </c>
    </row>
    <row r="8362" spans="1:36" x14ac:dyDescent="0.2">
      <c r="A8362" s="511">
        <v>42352</v>
      </c>
      <c r="B8362" s="512">
        <v>14</v>
      </c>
      <c r="H8362" s="504">
        <v>214.26400000000001</v>
      </c>
      <c r="O8362" s="511">
        <v>42717</v>
      </c>
      <c r="P8362" s="512">
        <v>14</v>
      </c>
      <c r="V8362" s="504">
        <v>226.55600000000001</v>
      </c>
      <c r="AC8362" s="511">
        <f t="shared" si="261"/>
        <v>43083.541666646437</v>
      </c>
      <c r="AD8362" s="512">
        <f t="shared" si="260"/>
        <v>14</v>
      </c>
      <c r="AJ8362" s="504">
        <v>225</v>
      </c>
    </row>
    <row r="8363" spans="1:36" x14ac:dyDescent="0.2">
      <c r="A8363" s="511">
        <v>42352</v>
      </c>
      <c r="B8363" s="512">
        <v>15</v>
      </c>
      <c r="H8363" s="504">
        <v>214.18799999999999</v>
      </c>
      <c r="O8363" s="511">
        <v>42717</v>
      </c>
      <c r="P8363" s="512">
        <v>15</v>
      </c>
      <c r="V8363" s="504">
        <v>225.792</v>
      </c>
      <c r="AC8363" s="511">
        <f t="shared" si="261"/>
        <v>43083.583333313101</v>
      </c>
      <c r="AD8363" s="512">
        <f t="shared" si="260"/>
        <v>15</v>
      </c>
      <c r="AJ8363" s="504">
        <v>221</v>
      </c>
    </row>
    <row r="8364" spans="1:36" x14ac:dyDescent="0.2">
      <c r="A8364" s="511">
        <v>42352</v>
      </c>
      <c r="B8364" s="512">
        <v>16</v>
      </c>
      <c r="H8364" s="504">
        <v>220.18899999999999</v>
      </c>
      <c r="O8364" s="511">
        <v>42717</v>
      </c>
      <c r="P8364" s="512">
        <v>16</v>
      </c>
      <c r="V8364" s="504">
        <v>231.37200000000001</v>
      </c>
      <c r="AC8364" s="511">
        <f t="shared" si="261"/>
        <v>43083.624999979766</v>
      </c>
      <c r="AD8364" s="512">
        <f t="shared" si="260"/>
        <v>16</v>
      </c>
      <c r="AJ8364" s="504">
        <v>223</v>
      </c>
    </row>
    <row r="8365" spans="1:36" x14ac:dyDescent="0.2">
      <c r="A8365" s="511">
        <v>42352</v>
      </c>
      <c r="B8365" s="512">
        <v>17</v>
      </c>
      <c r="H8365" s="504">
        <v>235.79900000000001</v>
      </c>
      <c r="O8365" s="511">
        <v>42717</v>
      </c>
      <c r="P8365" s="512">
        <v>17</v>
      </c>
      <c r="V8365" s="504">
        <v>241.88800000000001</v>
      </c>
      <c r="AC8365" s="511">
        <f t="shared" si="261"/>
        <v>43083.66666664643</v>
      </c>
      <c r="AD8365" s="512">
        <f t="shared" si="260"/>
        <v>17</v>
      </c>
      <c r="AJ8365" s="504">
        <v>235</v>
      </c>
    </row>
    <row r="8366" spans="1:36" x14ac:dyDescent="0.2">
      <c r="A8366" s="511">
        <v>42352</v>
      </c>
      <c r="B8366" s="512">
        <v>18</v>
      </c>
      <c r="H8366" s="504">
        <v>265.33</v>
      </c>
      <c r="O8366" s="511">
        <v>42717</v>
      </c>
      <c r="P8366" s="512">
        <v>18</v>
      </c>
      <c r="V8366" s="504">
        <v>261.48899999999998</v>
      </c>
      <c r="AC8366" s="511">
        <f t="shared" si="261"/>
        <v>43083.708333313094</v>
      </c>
      <c r="AD8366" s="512">
        <f t="shared" si="260"/>
        <v>18</v>
      </c>
      <c r="AJ8366" s="504">
        <v>264</v>
      </c>
    </row>
    <row r="8367" spans="1:36" x14ac:dyDescent="0.2">
      <c r="A8367" s="511">
        <v>42352</v>
      </c>
      <c r="B8367" s="512">
        <v>19</v>
      </c>
      <c r="H8367" s="504">
        <v>271.30500000000001</v>
      </c>
      <c r="O8367" s="511">
        <v>42717</v>
      </c>
      <c r="P8367" s="512">
        <v>19</v>
      </c>
      <c r="V8367" s="504">
        <v>261.61700000000002</v>
      </c>
      <c r="AC8367" s="511">
        <f t="shared" si="261"/>
        <v>43083.749999979758</v>
      </c>
      <c r="AD8367" s="512">
        <f t="shared" si="260"/>
        <v>19</v>
      </c>
      <c r="AJ8367" s="504">
        <v>285</v>
      </c>
    </row>
    <row r="8368" spans="1:36" x14ac:dyDescent="0.2">
      <c r="A8368" s="511">
        <v>42352</v>
      </c>
      <c r="B8368" s="512">
        <v>20</v>
      </c>
      <c r="H8368" s="504">
        <v>270.05099999999999</v>
      </c>
      <c r="O8368" s="511">
        <v>42717</v>
      </c>
      <c r="P8368" s="512">
        <v>20</v>
      </c>
      <c r="V8368" s="504">
        <v>258.20999999999998</v>
      </c>
      <c r="AC8368" s="511">
        <f t="shared" si="261"/>
        <v>43083.791666646423</v>
      </c>
      <c r="AD8368" s="512">
        <f t="shared" si="260"/>
        <v>20</v>
      </c>
      <c r="AJ8368" s="504">
        <v>286</v>
      </c>
    </row>
    <row r="8369" spans="1:36" x14ac:dyDescent="0.2">
      <c r="A8369" s="511">
        <v>42352</v>
      </c>
      <c r="B8369" s="512">
        <v>21</v>
      </c>
      <c r="H8369" s="504">
        <v>265.23200000000003</v>
      </c>
      <c r="O8369" s="511">
        <v>42717</v>
      </c>
      <c r="P8369" s="512">
        <v>21</v>
      </c>
      <c r="V8369" s="504">
        <v>253.66499999999999</v>
      </c>
      <c r="AC8369" s="511">
        <f t="shared" si="261"/>
        <v>43083.833333313087</v>
      </c>
      <c r="AD8369" s="512">
        <f t="shared" si="260"/>
        <v>21</v>
      </c>
      <c r="AJ8369" s="504">
        <v>281</v>
      </c>
    </row>
    <row r="8370" spans="1:36" x14ac:dyDescent="0.2">
      <c r="A8370" s="511">
        <v>42352</v>
      </c>
      <c r="B8370" s="512">
        <v>22</v>
      </c>
      <c r="H8370" s="504">
        <v>252.18199999999999</v>
      </c>
      <c r="O8370" s="511">
        <v>42717</v>
      </c>
      <c r="P8370" s="512">
        <v>22</v>
      </c>
      <c r="V8370" s="504">
        <v>241.577</v>
      </c>
      <c r="AC8370" s="511">
        <f t="shared" si="261"/>
        <v>43083.874999979751</v>
      </c>
      <c r="AD8370" s="512">
        <f t="shared" si="260"/>
        <v>22</v>
      </c>
      <c r="AJ8370" s="504">
        <v>271</v>
      </c>
    </row>
    <row r="8371" spans="1:36" x14ac:dyDescent="0.2">
      <c r="A8371" s="511">
        <v>42352</v>
      </c>
      <c r="B8371" s="512">
        <v>23</v>
      </c>
      <c r="H8371" s="504">
        <v>232.44800000000001</v>
      </c>
      <c r="O8371" s="511">
        <v>42717</v>
      </c>
      <c r="P8371" s="512">
        <v>23</v>
      </c>
      <c r="V8371" s="504">
        <v>222.30799999999999</v>
      </c>
      <c r="AC8371" s="511">
        <f t="shared" si="261"/>
        <v>43083.916666646415</v>
      </c>
      <c r="AD8371" s="512">
        <f t="shared" si="260"/>
        <v>23</v>
      </c>
      <c r="AJ8371" s="504">
        <v>251</v>
      </c>
    </row>
    <row r="8372" spans="1:36" x14ac:dyDescent="0.2">
      <c r="A8372" s="511">
        <v>42352</v>
      </c>
      <c r="B8372" s="512">
        <v>24</v>
      </c>
      <c r="H8372" s="504">
        <v>212.24299999999999</v>
      </c>
      <c r="O8372" s="511">
        <v>42717</v>
      </c>
      <c r="P8372" s="512">
        <v>24</v>
      </c>
      <c r="V8372" s="504">
        <v>204.44300000000001</v>
      </c>
      <c r="AC8372" s="511">
        <f t="shared" si="261"/>
        <v>43083.958333313079</v>
      </c>
      <c r="AD8372" s="512">
        <f t="shared" si="260"/>
        <v>24</v>
      </c>
      <c r="AJ8372" s="504">
        <v>222</v>
      </c>
    </row>
    <row r="8373" spans="1:36" x14ac:dyDescent="0.2">
      <c r="A8373" s="511">
        <v>42353</v>
      </c>
      <c r="B8373" s="512">
        <v>1</v>
      </c>
      <c r="H8373" s="504">
        <v>199.62100000000001</v>
      </c>
      <c r="O8373" s="511">
        <v>42718</v>
      </c>
      <c r="P8373" s="512">
        <v>1</v>
      </c>
      <c r="V8373" s="504">
        <v>193.35900000000001</v>
      </c>
      <c r="AC8373" s="511">
        <f t="shared" si="261"/>
        <v>43083.999999979744</v>
      </c>
      <c r="AD8373" s="512">
        <f t="shared" si="260"/>
        <v>1</v>
      </c>
      <c r="AJ8373" s="504">
        <v>205</v>
      </c>
    </row>
    <row r="8374" spans="1:36" x14ac:dyDescent="0.2">
      <c r="A8374" s="511">
        <v>42353</v>
      </c>
      <c r="B8374" s="512">
        <v>2</v>
      </c>
      <c r="H8374" s="504">
        <v>194.96899999999999</v>
      </c>
      <c r="O8374" s="511">
        <v>42718</v>
      </c>
      <c r="P8374" s="512">
        <v>2</v>
      </c>
      <c r="V8374" s="504">
        <v>187.03</v>
      </c>
      <c r="AC8374" s="511">
        <f t="shared" si="261"/>
        <v>43084.041666646408</v>
      </c>
      <c r="AD8374" s="512">
        <f t="shared" si="260"/>
        <v>2</v>
      </c>
      <c r="AJ8374" s="504">
        <v>196</v>
      </c>
    </row>
    <row r="8375" spans="1:36" x14ac:dyDescent="0.2">
      <c r="A8375" s="511">
        <v>42353</v>
      </c>
      <c r="B8375" s="512">
        <v>3</v>
      </c>
      <c r="H8375" s="504">
        <v>191.798</v>
      </c>
      <c r="O8375" s="511">
        <v>42718</v>
      </c>
      <c r="P8375" s="512">
        <v>3</v>
      </c>
      <c r="V8375" s="504">
        <v>184.096</v>
      </c>
      <c r="AC8375" s="511">
        <f t="shared" si="261"/>
        <v>43084.083333313072</v>
      </c>
      <c r="AD8375" s="512">
        <f t="shared" si="260"/>
        <v>3</v>
      </c>
      <c r="AJ8375" s="504">
        <v>192</v>
      </c>
    </row>
    <row r="8376" spans="1:36" x14ac:dyDescent="0.2">
      <c r="A8376" s="511">
        <v>42353</v>
      </c>
      <c r="B8376" s="512">
        <v>4</v>
      </c>
      <c r="H8376" s="504">
        <v>194.09</v>
      </c>
      <c r="O8376" s="511">
        <v>42718</v>
      </c>
      <c r="P8376" s="512">
        <v>4</v>
      </c>
      <c r="V8376" s="504">
        <v>185.071</v>
      </c>
      <c r="AC8376" s="511">
        <f t="shared" si="261"/>
        <v>43084.124999979736</v>
      </c>
      <c r="AD8376" s="512">
        <f t="shared" si="260"/>
        <v>4</v>
      </c>
      <c r="AJ8376" s="504">
        <v>191</v>
      </c>
    </row>
    <row r="8377" spans="1:36" x14ac:dyDescent="0.2">
      <c r="A8377" s="511">
        <v>42353</v>
      </c>
      <c r="B8377" s="512">
        <v>5</v>
      </c>
      <c r="H8377" s="504">
        <v>201.71199999999999</v>
      </c>
      <c r="O8377" s="511">
        <v>42718</v>
      </c>
      <c r="P8377" s="512">
        <v>5</v>
      </c>
      <c r="V8377" s="504">
        <v>188.99299999999999</v>
      </c>
      <c r="AC8377" s="511">
        <f t="shared" si="261"/>
        <v>43084.166666646401</v>
      </c>
      <c r="AD8377" s="512">
        <f t="shared" si="260"/>
        <v>5</v>
      </c>
      <c r="AJ8377" s="504">
        <v>194</v>
      </c>
    </row>
    <row r="8378" spans="1:36" x14ac:dyDescent="0.2">
      <c r="A8378" s="511">
        <v>42353</v>
      </c>
      <c r="B8378" s="512">
        <v>6</v>
      </c>
      <c r="H8378" s="504">
        <v>217.48500000000001</v>
      </c>
      <c r="O8378" s="511">
        <v>42718</v>
      </c>
      <c r="P8378" s="512">
        <v>6</v>
      </c>
      <c r="V8378" s="504">
        <v>203.53899999999999</v>
      </c>
      <c r="AC8378" s="511">
        <f t="shared" si="261"/>
        <v>43084.208333313065</v>
      </c>
      <c r="AD8378" s="512">
        <f t="shared" si="260"/>
        <v>6</v>
      </c>
      <c r="AJ8378" s="504">
        <v>202</v>
      </c>
    </row>
    <row r="8379" spans="1:36" x14ac:dyDescent="0.2">
      <c r="A8379" s="511">
        <v>42353</v>
      </c>
      <c r="B8379" s="512">
        <v>7</v>
      </c>
      <c r="H8379" s="504">
        <v>243.47499999999999</v>
      </c>
      <c r="O8379" s="511">
        <v>42718</v>
      </c>
      <c r="P8379" s="512">
        <v>7</v>
      </c>
      <c r="V8379" s="504">
        <v>226.75</v>
      </c>
      <c r="AC8379" s="511">
        <f t="shared" si="261"/>
        <v>43084.249999979729</v>
      </c>
      <c r="AD8379" s="512">
        <f t="shared" si="260"/>
        <v>7</v>
      </c>
      <c r="AJ8379" s="504">
        <v>219</v>
      </c>
    </row>
    <row r="8380" spans="1:36" x14ac:dyDescent="0.2">
      <c r="A8380" s="511">
        <v>42353</v>
      </c>
      <c r="B8380" s="512">
        <v>8</v>
      </c>
      <c r="H8380" s="504">
        <v>251.82900000000001</v>
      </c>
      <c r="O8380" s="511">
        <v>42718</v>
      </c>
      <c r="P8380" s="512">
        <v>8</v>
      </c>
      <c r="V8380" s="504">
        <v>236.774</v>
      </c>
      <c r="AC8380" s="511">
        <f t="shared" si="261"/>
        <v>43084.291666646393</v>
      </c>
      <c r="AD8380" s="512">
        <f t="shared" si="260"/>
        <v>8</v>
      </c>
      <c r="AJ8380" s="504">
        <v>247</v>
      </c>
    </row>
    <row r="8381" spans="1:36" x14ac:dyDescent="0.2">
      <c r="A8381" s="511">
        <v>42353</v>
      </c>
      <c r="B8381" s="512">
        <v>9</v>
      </c>
      <c r="H8381" s="504">
        <v>242.48</v>
      </c>
      <c r="O8381" s="511">
        <v>42718</v>
      </c>
      <c r="P8381" s="512">
        <v>9</v>
      </c>
      <c r="V8381" s="504">
        <v>232.84100000000001</v>
      </c>
      <c r="AC8381" s="511">
        <f t="shared" si="261"/>
        <v>43084.333333313058</v>
      </c>
      <c r="AD8381" s="512">
        <f t="shared" si="260"/>
        <v>9</v>
      </c>
      <c r="AJ8381" s="504">
        <v>255</v>
      </c>
    </row>
    <row r="8382" spans="1:36" x14ac:dyDescent="0.2">
      <c r="A8382" s="511">
        <v>42353</v>
      </c>
      <c r="B8382" s="512">
        <v>10</v>
      </c>
      <c r="H8382" s="504">
        <v>229.976</v>
      </c>
      <c r="O8382" s="511">
        <v>42718</v>
      </c>
      <c r="P8382" s="512">
        <v>10</v>
      </c>
      <c r="V8382" s="504">
        <v>229.935</v>
      </c>
      <c r="AC8382" s="511">
        <f t="shared" si="261"/>
        <v>43084.374999979722</v>
      </c>
      <c r="AD8382" s="512">
        <f t="shared" si="260"/>
        <v>10</v>
      </c>
      <c r="AJ8382" s="504">
        <v>252</v>
      </c>
    </row>
    <row r="8383" spans="1:36" x14ac:dyDescent="0.2">
      <c r="A8383" s="511">
        <v>42353</v>
      </c>
      <c r="B8383" s="512">
        <v>11</v>
      </c>
      <c r="H8383" s="504">
        <v>223.75399999999999</v>
      </c>
      <c r="O8383" s="511">
        <v>42718</v>
      </c>
      <c r="P8383" s="512">
        <v>11</v>
      </c>
      <c r="V8383" s="504">
        <v>224.59200000000001</v>
      </c>
      <c r="AC8383" s="511">
        <f t="shared" si="261"/>
        <v>43084.416666646386</v>
      </c>
      <c r="AD8383" s="512">
        <f t="shared" si="260"/>
        <v>11</v>
      </c>
      <c r="AJ8383" s="504">
        <v>250</v>
      </c>
    </row>
    <row r="8384" spans="1:36" x14ac:dyDescent="0.2">
      <c r="A8384" s="511">
        <v>42353</v>
      </c>
      <c r="B8384" s="512">
        <v>12</v>
      </c>
      <c r="H8384" s="504">
        <v>217.172</v>
      </c>
      <c r="O8384" s="511">
        <v>42718</v>
      </c>
      <c r="P8384" s="512">
        <v>12</v>
      </c>
      <c r="V8384" s="504">
        <v>223.61199999999999</v>
      </c>
      <c r="AC8384" s="511">
        <f t="shared" si="261"/>
        <v>43084.45833331305</v>
      </c>
      <c r="AD8384" s="512">
        <f t="shared" si="260"/>
        <v>12</v>
      </c>
      <c r="AJ8384" s="504">
        <v>246</v>
      </c>
    </row>
    <row r="8385" spans="1:36" x14ac:dyDescent="0.2">
      <c r="A8385" s="511">
        <v>42353</v>
      </c>
      <c r="B8385" s="512">
        <v>13</v>
      </c>
      <c r="H8385" s="504">
        <v>212.02799999999999</v>
      </c>
      <c r="O8385" s="511">
        <v>42718</v>
      </c>
      <c r="P8385" s="512">
        <v>13</v>
      </c>
      <c r="V8385" s="504">
        <v>220.02199999999999</v>
      </c>
      <c r="AC8385" s="511">
        <f t="shared" si="261"/>
        <v>43084.499999979715</v>
      </c>
      <c r="AD8385" s="512">
        <f t="shared" si="260"/>
        <v>13</v>
      </c>
      <c r="AJ8385" s="504">
        <v>239</v>
      </c>
    </row>
    <row r="8386" spans="1:36" x14ac:dyDescent="0.2">
      <c r="A8386" s="511">
        <v>42353</v>
      </c>
      <c r="B8386" s="512">
        <v>14</v>
      </c>
      <c r="H8386" s="504">
        <v>211.30799999999999</v>
      </c>
      <c r="O8386" s="511">
        <v>42718</v>
      </c>
      <c r="P8386" s="512">
        <v>14</v>
      </c>
      <c r="V8386" s="504">
        <v>220.125</v>
      </c>
      <c r="AC8386" s="511">
        <f t="shared" si="261"/>
        <v>43084.541666646379</v>
      </c>
      <c r="AD8386" s="512">
        <f t="shared" si="260"/>
        <v>14</v>
      </c>
      <c r="AJ8386" s="504">
        <v>234</v>
      </c>
    </row>
    <row r="8387" spans="1:36" x14ac:dyDescent="0.2">
      <c r="A8387" s="511">
        <v>42353</v>
      </c>
      <c r="B8387" s="512">
        <v>15</v>
      </c>
      <c r="H8387" s="504">
        <v>212.959</v>
      </c>
      <c r="O8387" s="511">
        <v>42718</v>
      </c>
      <c r="P8387" s="512">
        <v>15</v>
      </c>
      <c r="V8387" s="504">
        <v>221.26300000000001</v>
      </c>
      <c r="AC8387" s="511">
        <f t="shared" si="261"/>
        <v>43084.583333313043</v>
      </c>
      <c r="AD8387" s="512">
        <f t="shared" si="260"/>
        <v>15</v>
      </c>
      <c r="AJ8387" s="504">
        <v>231</v>
      </c>
    </row>
    <row r="8388" spans="1:36" x14ac:dyDescent="0.2">
      <c r="A8388" s="511">
        <v>42353</v>
      </c>
      <c r="B8388" s="512">
        <v>16</v>
      </c>
      <c r="H8388" s="504">
        <v>217.14400000000001</v>
      </c>
      <c r="O8388" s="511">
        <v>42718</v>
      </c>
      <c r="P8388" s="512">
        <v>16</v>
      </c>
      <c r="V8388" s="504">
        <v>224.51</v>
      </c>
      <c r="AC8388" s="511">
        <f t="shared" si="261"/>
        <v>43084.624999979707</v>
      </c>
      <c r="AD8388" s="512">
        <f t="shared" si="260"/>
        <v>16</v>
      </c>
      <c r="AJ8388" s="504">
        <v>232</v>
      </c>
    </row>
    <row r="8389" spans="1:36" x14ac:dyDescent="0.2">
      <c r="A8389" s="511">
        <v>42353</v>
      </c>
      <c r="B8389" s="512">
        <v>17</v>
      </c>
      <c r="H8389" s="504">
        <v>231.99100000000001</v>
      </c>
      <c r="O8389" s="511">
        <v>42718</v>
      </c>
      <c r="P8389" s="512">
        <v>17</v>
      </c>
      <c r="V8389" s="504">
        <v>234.762</v>
      </c>
      <c r="AC8389" s="511">
        <f t="shared" si="261"/>
        <v>43084.666666646372</v>
      </c>
      <c r="AD8389" s="512">
        <f t="shared" si="260"/>
        <v>17</v>
      </c>
      <c r="AJ8389" s="504">
        <v>243</v>
      </c>
    </row>
    <row r="8390" spans="1:36" x14ac:dyDescent="0.2">
      <c r="A8390" s="511">
        <v>42353</v>
      </c>
      <c r="B8390" s="512">
        <v>18</v>
      </c>
      <c r="H8390" s="504">
        <v>263.07100000000003</v>
      </c>
      <c r="O8390" s="511">
        <v>42718</v>
      </c>
      <c r="P8390" s="512">
        <v>18</v>
      </c>
      <c r="V8390" s="504">
        <v>256.46600000000001</v>
      </c>
      <c r="AC8390" s="511">
        <f t="shared" si="261"/>
        <v>43084.708333313036</v>
      </c>
      <c r="AD8390" s="512">
        <f t="shared" si="260"/>
        <v>18</v>
      </c>
      <c r="AJ8390" s="504">
        <v>269</v>
      </c>
    </row>
    <row r="8391" spans="1:36" x14ac:dyDescent="0.2">
      <c r="A8391" s="511">
        <v>42353</v>
      </c>
      <c r="B8391" s="512">
        <v>19</v>
      </c>
      <c r="H8391" s="504">
        <v>268.64600000000002</v>
      </c>
      <c r="O8391" s="511">
        <v>42718</v>
      </c>
      <c r="P8391" s="512">
        <v>19</v>
      </c>
      <c r="V8391" s="504">
        <v>258.69099999999997</v>
      </c>
      <c r="AC8391" s="511">
        <f t="shared" si="261"/>
        <v>43084.7499999797</v>
      </c>
      <c r="AD8391" s="512">
        <f t="shared" si="260"/>
        <v>19</v>
      </c>
      <c r="AJ8391" s="504">
        <v>287</v>
      </c>
    </row>
    <row r="8392" spans="1:36" x14ac:dyDescent="0.2">
      <c r="A8392" s="511">
        <v>42353</v>
      </c>
      <c r="B8392" s="512">
        <v>20</v>
      </c>
      <c r="H8392" s="504">
        <v>268.875</v>
      </c>
      <c r="O8392" s="511">
        <v>42718</v>
      </c>
      <c r="P8392" s="512">
        <v>20</v>
      </c>
      <c r="V8392" s="504">
        <v>257.26799999999997</v>
      </c>
      <c r="AC8392" s="511">
        <f t="shared" si="261"/>
        <v>43084.791666646364</v>
      </c>
      <c r="AD8392" s="512">
        <f t="shared" si="260"/>
        <v>20</v>
      </c>
      <c r="AJ8392" s="504">
        <v>287</v>
      </c>
    </row>
    <row r="8393" spans="1:36" x14ac:dyDescent="0.2">
      <c r="A8393" s="511">
        <v>42353</v>
      </c>
      <c r="B8393" s="512">
        <v>21</v>
      </c>
      <c r="H8393" s="504">
        <v>266.79700000000003</v>
      </c>
      <c r="O8393" s="511">
        <v>42718</v>
      </c>
      <c r="P8393" s="512">
        <v>21</v>
      </c>
      <c r="V8393" s="504">
        <v>253.999</v>
      </c>
      <c r="AC8393" s="511">
        <f t="shared" si="261"/>
        <v>43084.833333313029</v>
      </c>
      <c r="AD8393" s="512">
        <f t="shared" si="260"/>
        <v>21</v>
      </c>
      <c r="AJ8393" s="504">
        <v>281</v>
      </c>
    </row>
    <row r="8394" spans="1:36" x14ac:dyDescent="0.2">
      <c r="A8394" s="511">
        <v>42353</v>
      </c>
      <c r="B8394" s="512">
        <v>22</v>
      </c>
      <c r="H8394" s="504">
        <v>255.67699999999999</v>
      </c>
      <c r="O8394" s="511">
        <v>42718</v>
      </c>
      <c r="P8394" s="512">
        <v>22</v>
      </c>
      <c r="V8394" s="504">
        <v>242.386</v>
      </c>
      <c r="AC8394" s="511">
        <f t="shared" si="261"/>
        <v>43084.874999979693</v>
      </c>
      <c r="AD8394" s="512">
        <f t="shared" si="260"/>
        <v>22</v>
      </c>
      <c r="AJ8394" s="504">
        <v>268</v>
      </c>
    </row>
    <row r="8395" spans="1:36" x14ac:dyDescent="0.2">
      <c r="A8395" s="511">
        <v>42353</v>
      </c>
      <c r="B8395" s="512">
        <v>23</v>
      </c>
      <c r="H8395" s="504">
        <v>237.59200000000001</v>
      </c>
      <c r="O8395" s="511">
        <v>42718</v>
      </c>
      <c r="P8395" s="512">
        <v>23</v>
      </c>
      <c r="V8395" s="504">
        <v>223.399</v>
      </c>
      <c r="AC8395" s="511">
        <f t="shared" si="261"/>
        <v>43084.916666646357</v>
      </c>
      <c r="AD8395" s="512">
        <f t="shared" si="260"/>
        <v>23</v>
      </c>
      <c r="AJ8395" s="504">
        <v>249</v>
      </c>
    </row>
    <row r="8396" spans="1:36" x14ac:dyDescent="0.2">
      <c r="A8396" s="511">
        <v>42353</v>
      </c>
      <c r="B8396" s="512">
        <v>24</v>
      </c>
      <c r="H8396" s="504">
        <v>218.50200000000001</v>
      </c>
      <c r="O8396" s="511">
        <v>42718</v>
      </c>
      <c r="P8396" s="512">
        <v>24</v>
      </c>
      <c r="V8396" s="504">
        <v>205.876</v>
      </c>
      <c r="AC8396" s="511">
        <f t="shared" si="261"/>
        <v>43084.958333313021</v>
      </c>
      <c r="AD8396" s="512">
        <f t="shared" si="260"/>
        <v>24</v>
      </c>
      <c r="AJ8396" s="504">
        <v>222</v>
      </c>
    </row>
    <row r="8397" spans="1:36" x14ac:dyDescent="0.2">
      <c r="A8397" s="511">
        <v>42354</v>
      </c>
      <c r="B8397" s="512">
        <v>1</v>
      </c>
      <c r="H8397" s="504">
        <v>208.471</v>
      </c>
      <c r="O8397" s="511">
        <v>42719</v>
      </c>
      <c r="P8397" s="512">
        <v>1</v>
      </c>
      <c r="V8397" s="504">
        <v>193.97200000000001</v>
      </c>
      <c r="AC8397" s="511">
        <f t="shared" si="261"/>
        <v>43084.999999979686</v>
      </c>
      <c r="AD8397" s="512">
        <f t="shared" si="260"/>
        <v>1</v>
      </c>
      <c r="AJ8397" s="504">
        <v>206</v>
      </c>
    </row>
    <row r="8398" spans="1:36" x14ac:dyDescent="0.2">
      <c r="A8398" s="511">
        <v>42354</v>
      </c>
      <c r="B8398" s="512">
        <v>2</v>
      </c>
      <c r="H8398" s="504">
        <v>203.23</v>
      </c>
      <c r="O8398" s="511">
        <v>42719</v>
      </c>
      <c r="P8398" s="512">
        <v>2</v>
      </c>
      <c r="V8398" s="504">
        <v>187.86699999999999</v>
      </c>
      <c r="AC8398" s="511">
        <f t="shared" si="261"/>
        <v>43085.04166664635</v>
      </c>
      <c r="AD8398" s="512">
        <f t="shared" si="260"/>
        <v>2</v>
      </c>
      <c r="AJ8398" s="504">
        <v>197</v>
      </c>
    </row>
    <row r="8399" spans="1:36" x14ac:dyDescent="0.2">
      <c r="A8399" s="511">
        <v>42354</v>
      </c>
      <c r="B8399" s="512">
        <v>3</v>
      </c>
      <c r="H8399" s="504">
        <v>200.51</v>
      </c>
      <c r="O8399" s="511">
        <v>42719</v>
      </c>
      <c r="P8399" s="512">
        <v>3</v>
      </c>
      <c r="V8399" s="504">
        <v>183.21899999999999</v>
      </c>
      <c r="AC8399" s="511">
        <f t="shared" si="261"/>
        <v>43085.083333313014</v>
      </c>
      <c r="AD8399" s="512">
        <f t="shared" si="260"/>
        <v>3</v>
      </c>
      <c r="AJ8399" s="504">
        <v>192</v>
      </c>
    </row>
    <row r="8400" spans="1:36" x14ac:dyDescent="0.2">
      <c r="A8400" s="511">
        <v>42354</v>
      </c>
      <c r="B8400" s="512">
        <v>4</v>
      </c>
      <c r="H8400" s="504">
        <v>202.56</v>
      </c>
      <c r="O8400" s="511">
        <v>42719</v>
      </c>
      <c r="P8400" s="512">
        <v>4</v>
      </c>
      <c r="V8400" s="504">
        <v>183.27699999999999</v>
      </c>
      <c r="AC8400" s="511">
        <f t="shared" si="261"/>
        <v>43085.124999979678</v>
      </c>
      <c r="AD8400" s="512">
        <f t="shared" si="260"/>
        <v>4</v>
      </c>
      <c r="AJ8400" s="504">
        <v>190</v>
      </c>
    </row>
    <row r="8401" spans="1:36" x14ac:dyDescent="0.2">
      <c r="A8401" s="511">
        <v>42354</v>
      </c>
      <c r="B8401" s="512">
        <v>5</v>
      </c>
      <c r="H8401" s="504">
        <v>209.351</v>
      </c>
      <c r="O8401" s="511">
        <v>42719</v>
      </c>
      <c r="P8401" s="512">
        <v>5</v>
      </c>
      <c r="V8401" s="504">
        <v>188.596</v>
      </c>
      <c r="AC8401" s="511">
        <f t="shared" si="261"/>
        <v>43085.166666646342</v>
      </c>
      <c r="AD8401" s="512">
        <f t="shared" si="260"/>
        <v>5</v>
      </c>
      <c r="AJ8401" s="504">
        <v>192</v>
      </c>
    </row>
    <row r="8402" spans="1:36" x14ac:dyDescent="0.2">
      <c r="A8402" s="511">
        <v>42354</v>
      </c>
      <c r="B8402" s="512">
        <v>6</v>
      </c>
      <c r="H8402" s="504">
        <v>224.023</v>
      </c>
      <c r="O8402" s="511">
        <v>42719</v>
      </c>
      <c r="P8402" s="512">
        <v>6</v>
      </c>
      <c r="V8402" s="504">
        <v>202.95</v>
      </c>
      <c r="AC8402" s="511">
        <f t="shared" si="261"/>
        <v>43085.208333313007</v>
      </c>
      <c r="AD8402" s="512">
        <f t="shared" si="260"/>
        <v>6</v>
      </c>
      <c r="AJ8402" s="504">
        <v>201</v>
      </c>
    </row>
    <row r="8403" spans="1:36" x14ac:dyDescent="0.2">
      <c r="A8403" s="511">
        <v>42354</v>
      </c>
      <c r="B8403" s="512">
        <v>7</v>
      </c>
      <c r="H8403" s="504">
        <v>249.304</v>
      </c>
      <c r="O8403" s="511">
        <v>42719</v>
      </c>
      <c r="P8403" s="512">
        <v>7</v>
      </c>
      <c r="V8403" s="504">
        <v>226.61600000000001</v>
      </c>
      <c r="AC8403" s="511">
        <f t="shared" si="261"/>
        <v>43085.249999979671</v>
      </c>
      <c r="AD8403" s="512">
        <f t="shared" si="260"/>
        <v>7</v>
      </c>
      <c r="AJ8403" s="504">
        <v>217</v>
      </c>
    </row>
    <row r="8404" spans="1:36" x14ac:dyDescent="0.2">
      <c r="A8404" s="511">
        <v>42354</v>
      </c>
      <c r="B8404" s="512">
        <v>8</v>
      </c>
      <c r="H8404" s="504">
        <v>258.76</v>
      </c>
      <c r="O8404" s="511">
        <v>42719</v>
      </c>
      <c r="P8404" s="512">
        <v>8</v>
      </c>
      <c r="V8404" s="504">
        <v>239.559</v>
      </c>
      <c r="AC8404" s="511">
        <f t="shared" si="261"/>
        <v>43085.291666646335</v>
      </c>
      <c r="AD8404" s="512">
        <f t="shared" si="260"/>
        <v>8</v>
      </c>
      <c r="AJ8404" s="504">
        <v>231</v>
      </c>
    </row>
    <row r="8405" spans="1:36" x14ac:dyDescent="0.2">
      <c r="A8405" s="511">
        <v>42354</v>
      </c>
      <c r="B8405" s="512">
        <v>9</v>
      </c>
      <c r="H8405" s="504">
        <v>246.804</v>
      </c>
      <c r="O8405" s="511">
        <v>42719</v>
      </c>
      <c r="P8405" s="512">
        <v>9</v>
      </c>
      <c r="V8405" s="504">
        <v>239.09700000000001</v>
      </c>
      <c r="AC8405" s="511">
        <f t="shared" si="261"/>
        <v>43085.333333312999</v>
      </c>
      <c r="AD8405" s="512">
        <f t="shared" si="260"/>
        <v>9</v>
      </c>
      <c r="AJ8405" s="504">
        <v>229</v>
      </c>
    </row>
    <row r="8406" spans="1:36" x14ac:dyDescent="0.2">
      <c r="A8406" s="511">
        <v>42354</v>
      </c>
      <c r="B8406" s="512">
        <v>10</v>
      </c>
      <c r="H8406" s="504">
        <v>234.196</v>
      </c>
      <c r="O8406" s="511">
        <v>42719</v>
      </c>
      <c r="P8406" s="512">
        <v>10</v>
      </c>
      <c r="V8406" s="504">
        <v>242.29400000000001</v>
      </c>
      <c r="AC8406" s="511">
        <f t="shared" si="261"/>
        <v>43085.374999979664</v>
      </c>
      <c r="AD8406" s="512">
        <f t="shared" ref="AD8406:AD8469" si="262">B8406</f>
        <v>10</v>
      </c>
      <c r="AJ8406" s="504">
        <v>231</v>
      </c>
    </row>
    <row r="8407" spans="1:36" x14ac:dyDescent="0.2">
      <c r="A8407" s="511">
        <v>42354</v>
      </c>
      <c r="B8407" s="512">
        <v>11</v>
      </c>
      <c r="H8407" s="504">
        <v>227.749</v>
      </c>
      <c r="O8407" s="511">
        <v>42719</v>
      </c>
      <c r="P8407" s="512">
        <v>11</v>
      </c>
      <c r="V8407" s="504">
        <v>243.505</v>
      </c>
      <c r="AC8407" s="511">
        <f t="shared" ref="AC8407:AC8470" si="263">AC8406+1/24</f>
        <v>43085.416666646328</v>
      </c>
      <c r="AD8407" s="512">
        <f t="shared" si="262"/>
        <v>11</v>
      </c>
      <c r="AJ8407" s="504">
        <v>231</v>
      </c>
    </row>
    <row r="8408" spans="1:36" x14ac:dyDescent="0.2">
      <c r="A8408" s="511">
        <v>42354</v>
      </c>
      <c r="B8408" s="512">
        <v>12</v>
      </c>
      <c r="H8408" s="504">
        <v>221.21799999999999</v>
      </c>
      <c r="O8408" s="511">
        <v>42719</v>
      </c>
      <c r="P8408" s="512">
        <v>12</v>
      </c>
      <c r="V8408" s="504">
        <v>241.09</v>
      </c>
      <c r="AC8408" s="511">
        <f t="shared" si="263"/>
        <v>43085.458333312992</v>
      </c>
      <c r="AD8408" s="512">
        <f t="shared" si="262"/>
        <v>12</v>
      </c>
      <c r="AJ8408" s="504">
        <v>228</v>
      </c>
    </row>
    <row r="8409" spans="1:36" x14ac:dyDescent="0.2">
      <c r="A8409" s="511">
        <v>42354</v>
      </c>
      <c r="B8409" s="512">
        <v>13</v>
      </c>
      <c r="H8409" s="504">
        <v>215.72</v>
      </c>
      <c r="O8409" s="511">
        <v>42719</v>
      </c>
      <c r="P8409" s="512">
        <v>13</v>
      </c>
      <c r="V8409" s="504">
        <v>241.13499999999999</v>
      </c>
      <c r="AC8409" s="511">
        <f t="shared" si="263"/>
        <v>43085.499999979656</v>
      </c>
      <c r="AD8409" s="512">
        <f t="shared" si="262"/>
        <v>13</v>
      </c>
      <c r="AJ8409" s="504">
        <v>224</v>
      </c>
    </row>
    <row r="8410" spans="1:36" x14ac:dyDescent="0.2">
      <c r="A8410" s="511">
        <v>42354</v>
      </c>
      <c r="B8410" s="512">
        <v>14</v>
      </c>
      <c r="H8410" s="504">
        <v>213.96899999999999</v>
      </c>
      <c r="O8410" s="511">
        <v>42719</v>
      </c>
      <c r="P8410" s="512">
        <v>14</v>
      </c>
      <c r="V8410" s="504">
        <v>241.63900000000001</v>
      </c>
      <c r="AC8410" s="511">
        <f t="shared" si="263"/>
        <v>43085.541666646321</v>
      </c>
      <c r="AD8410" s="512">
        <f t="shared" si="262"/>
        <v>14</v>
      </c>
      <c r="AJ8410" s="504">
        <v>220</v>
      </c>
    </row>
    <row r="8411" spans="1:36" x14ac:dyDescent="0.2">
      <c r="A8411" s="511">
        <v>42354</v>
      </c>
      <c r="B8411" s="512">
        <v>15</v>
      </c>
      <c r="H8411" s="504">
        <v>215.922</v>
      </c>
      <c r="O8411" s="511">
        <v>42719</v>
      </c>
      <c r="P8411" s="512">
        <v>15</v>
      </c>
      <c r="V8411" s="504">
        <v>239.23500000000001</v>
      </c>
      <c r="AC8411" s="511">
        <f t="shared" si="263"/>
        <v>43085.583333312985</v>
      </c>
      <c r="AD8411" s="512">
        <f t="shared" si="262"/>
        <v>15</v>
      </c>
      <c r="AJ8411" s="504">
        <v>219</v>
      </c>
    </row>
    <row r="8412" spans="1:36" x14ac:dyDescent="0.2">
      <c r="A8412" s="511">
        <v>42354</v>
      </c>
      <c r="B8412" s="512">
        <v>16</v>
      </c>
      <c r="H8412" s="504">
        <v>220.61199999999999</v>
      </c>
      <c r="O8412" s="511">
        <v>42719</v>
      </c>
      <c r="P8412" s="512">
        <v>16</v>
      </c>
      <c r="V8412" s="504">
        <v>239.32900000000001</v>
      </c>
      <c r="AC8412" s="511">
        <f t="shared" si="263"/>
        <v>43085.624999979649</v>
      </c>
      <c r="AD8412" s="512">
        <f t="shared" si="262"/>
        <v>16</v>
      </c>
      <c r="AJ8412" s="504">
        <v>220</v>
      </c>
    </row>
    <row r="8413" spans="1:36" x14ac:dyDescent="0.2">
      <c r="A8413" s="511">
        <v>42354</v>
      </c>
      <c r="B8413" s="512">
        <v>17</v>
      </c>
      <c r="H8413" s="504">
        <v>232.565</v>
      </c>
      <c r="O8413" s="511">
        <v>42719</v>
      </c>
      <c r="P8413" s="512">
        <v>17</v>
      </c>
      <c r="V8413" s="504">
        <v>249.47200000000001</v>
      </c>
      <c r="AC8413" s="511">
        <f t="shared" si="263"/>
        <v>43085.666666646313</v>
      </c>
      <c r="AD8413" s="512">
        <f t="shared" si="262"/>
        <v>17</v>
      </c>
      <c r="AJ8413" s="504">
        <v>231</v>
      </c>
    </row>
    <row r="8414" spans="1:36" x14ac:dyDescent="0.2">
      <c r="A8414" s="511">
        <v>42354</v>
      </c>
      <c r="B8414" s="512">
        <v>18</v>
      </c>
      <c r="H8414" s="504">
        <v>261.19900000000001</v>
      </c>
      <c r="O8414" s="511">
        <v>42719</v>
      </c>
      <c r="P8414" s="512">
        <v>18</v>
      </c>
      <c r="V8414" s="504">
        <v>261.70499999999998</v>
      </c>
      <c r="AC8414" s="511">
        <f t="shared" si="263"/>
        <v>43085.708333312978</v>
      </c>
      <c r="AD8414" s="512">
        <f t="shared" si="262"/>
        <v>18</v>
      </c>
      <c r="AJ8414" s="504">
        <v>260</v>
      </c>
    </row>
    <row r="8415" spans="1:36" x14ac:dyDescent="0.2">
      <c r="A8415" s="511">
        <v>42354</v>
      </c>
      <c r="B8415" s="512">
        <v>19</v>
      </c>
      <c r="H8415" s="504">
        <v>267.21699999999998</v>
      </c>
      <c r="O8415" s="511">
        <v>42719</v>
      </c>
      <c r="P8415" s="512">
        <v>19</v>
      </c>
      <c r="V8415" s="504">
        <v>262.07</v>
      </c>
      <c r="AC8415" s="511">
        <f t="shared" si="263"/>
        <v>43085.749999979642</v>
      </c>
      <c r="AD8415" s="512">
        <f t="shared" si="262"/>
        <v>19</v>
      </c>
      <c r="AJ8415" s="504">
        <v>277</v>
      </c>
    </row>
    <row r="8416" spans="1:36" x14ac:dyDescent="0.2">
      <c r="A8416" s="511">
        <v>42354</v>
      </c>
      <c r="B8416" s="512">
        <v>20</v>
      </c>
      <c r="H8416" s="504">
        <v>266.48200000000003</v>
      </c>
      <c r="O8416" s="511">
        <v>42719</v>
      </c>
      <c r="P8416" s="512">
        <v>20</v>
      </c>
      <c r="V8416" s="504">
        <v>259.45499999999998</v>
      </c>
      <c r="AC8416" s="511">
        <f t="shared" si="263"/>
        <v>43085.791666646306</v>
      </c>
      <c r="AD8416" s="512">
        <f t="shared" si="262"/>
        <v>20</v>
      </c>
      <c r="AJ8416" s="504">
        <v>275</v>
      </c>
    </row>
    <row r="8417" spans="1:36" x14ac:dyDescent="0.2">
      <c r="A8417" s="511">
        <v>42354</v>
      </c>
      <c r="B8417" s="512">
        <v>21</v>
      </c>
      <c r="H8417" s="504">
        <v>264.52800000000002</v>
      </c>
      <c r="O8417" s="511">
        <v>42719</v>
      </c>
      <c r="P8417" s="512">
        <v>21</v>
      </c>
      <c r="V8417" s="504">
        <v>254.83</v>
      </c>
      <c r="AC8417" s="511">
        <f t="shared" si="263"/>
        <v>43085.83333331297</v>
      </c>
      <c r="AD8417" s="512">
        <f t="shared" si="262"/>
        <v>21</v>
      </c>
      <c r="AJ8417" s="504">
        <v>268</v>
      </c>
    </row>
    <row r="8418" spans="1:36" x14ac:dyDescent="0.2">
      <c r="A8418" s="511">
        <v>42354</v>
      </c>
      <c r="B8418" s="512">
        <v>22</v>
      </c>
      <c r="H8418" s="504">
        <v>253.084</v>
      </c>
      <c r="O8418" s="511">
        <v>42719</v>
      </c>
      <c r="P8418" s="512">
        <v>22</v>
      </c>
      <c r="V8418" s="504">
        <v>243.65899999999999</v>
      </c>
      <c r="AC8418" s="511">
        <f t="shared" si="263"/>
        <v>43085.874999979635</v>
      </c>
      <c r="AD8418" s="512">
        <f t="shared" si="262"/>
        <v>22</v>
      </c>
      <c r="AJ8418" s="504">
        <v>256</v>
      </c>
    </row>
    <row r="8419" spans="1:36" x14ac:dyDescent="0.2">
      <c r="A8419" s="511">
        <v>42354</v>
      </c>
      <c r="B8419" s="512">
        <v>23</v>
      </c>
      <c r="H8419" s="504">
        <v>234.64</v>
      </c>
      <c r="O8419" s="511">
        <v>42719</v>
      </c>
      <c r="P8419" s="512">
        <v>23</v>
      </c>
      <c r="V8419" s="504">
        <v>224.89699999999999</v>
      </c>
      <c r="AC8419" s="511">
        <f t="shared" si="263"/>
        <v>43085.916666646299</v>
      </c>
      <c r="AD8419" s="512">
        <f t="shared" si="262"/>
        <v>23</v>
      </c>
      <c r="AJ8419" s="504">
        <v>236</v>
      </c>
    </row>
    <row r="8420" spans="1:36" x14ac:dyDescent="0.2">
      <c r="A8420" s="511">
        <v>42354</v>
      </c>
      <c r="B8420" s="512">
        <v>24</v>
      </c>
      <c r="H8420" s="504">
        <v>216.37799999999999</v>
      </c>
      <c r="O8420" s="511">
        <v>42719</v>
      </c>
      <c r="P8420" s="512">
        <v>24</v>
      </c>
      <c r="V8420" s="504">
        <v>207.334</v>
      </c>
      <c r="AC8420" s="511">
        <f t="shared" si="263"/>
        <v>43085.958333312963</v>
      </c>
      <c r="AD8420" s="512">
        <f t="shared" si="262"/>
        <v>24</v>
      </c>
      <c r="AJ8420" s="504">
        <v>213</v>
      </c>
    </row>
    <row r="8421" spans="1:36" x14ac:dyDescent="0.2">
      <c r="A8421" s="511">
        <v>42355</v>
      </c>
      <c r="B8421" s="512">
        <v>1</v>
      </c>
      <c r="H8421" s="504">
        <v>205.62100000000001</v>
      </c>
      <c r="O8421" s="511">
        <v>42720</v>
      </c>
      <c r="P8421" s="512">
        <v>1</v>
      </c>
      <c r="V8421" s="504">
        <v>197.19800000000001</v>
      </c>
      <c r="AC8421" s="511">
        <f t="shared" si="263"/>
        <v>43085.999999979627</v>
      </c>
      <c r="AD8421" s="512">
        <f t="shared" si="262"/>
        <v>1</v>
      </c>
      <c r="AJ8421" s="504">
        <v>200</v>
      </c>
    </row>
    <row r="8422" spans="1:36" x14ac:dyDescent="0.2">
      <c r="A8422" s="511">
        <v>42355</v>
      </c>
      <c r="B8422" s="512">
        <v>2</v>
      </c>
      <c r="H8422" s="504">
        <v>199.542</v>
      </c>
      <c r="O8422" s="511">
        <v>42720</v>
      </c>
      <c r="P8422" s="512">
        <v>2</v>
      </c>
      <c r="V8422" s="504">
        <v>192.09399999999999</v>
      </c>
      <c r="AC8422" s="511">
        <f t="shared" si="263"/>
        <v>43086.041666646292</v>
      </c>
      <c r="AD8422" s="512">
        <f t="shared" si="262"/>
        <v>2</v>
      </c>
      <c r="AJ8422" s="504">
        <v>191</v>
      </c>
    </row>
    <row r="8423" spans="1:36" x14ac:dyDescent="0.2">
      <c r="A8423" s="511">
        <v>42355</v>
      </c>
      <c r="B8423" s="512">
        <v>3</v>
      </c>
      <c r="H8423" s="504">
        <v>196.65299999999999</v>
      </c>
      <c r="O8423" s="511">
        <v>42720</v>
      </c>
      <c r="P8423" s="512">
        <v>3</v>
      </c>
      <c r="V8423" s="504">
        <v>187.18100000000001</v>
      </c>
      <c r="AC8423" s="511">
        <f t="shared" si="263"/>
        <v>43086.083333312956</v>
      </c>
      <c r="AD8423" s="512">
        <f t="shared" si="262"/>
        <v>3</v>
      </c>
      <c r="AJ8423" s="504">
        <v>187</v>
      </c>
    </row>
    <row r="8424" spans="1:36" x14ac:dyDescent="0.2">
      <c r="A8424" s="511">
        <v>42355</v>
      </c>
      <c r="B8424" s="512">
        <v>4</v>
      </c>
      <c r="H8424" s="504">
        <v>198.35400000000001</v>
      </c>
      <c r="O8424" s="511">
        <v>42720</v>
      </c>
      <c r="P8424" s="512">
        <v>4</v>
      </c>
      <c r="V8424" s="504">
        <v>186.38200000000001</v>
      </c>
      <c r="AC8424" s="511">
        <f t="shared" si="263"/>
        <v>43086.12499997962</v>
      </c>
      <c r="AD8424" s="512">
        <f t="shared" si="262"/>
        <v>4</v>
      </c>
      <c r="AJ8424" s="504">
        <v>186</v>
      </c>
    </row>
    <row r="8425" spans="1:36" x14ac:dyDescent="0.2">
      <c r="A8425" s="511">
        <v>42355</v>
      </c>
      <c r="B8425" s="512">
        <v>5</v>
      </c>
      <c r="H8425" s="504">
        <v>205.803</v>
      </c>
      <c r="O8425" s="511">
        <v>42720</v>
      </c>
      <c r="P8425" s="512">
        <v>5</v>
      </c>
      <c r="V8425" s="504">
        <v>190.733</v>
      </c>
      <c r="AC8425" s="511">
        <f t="shared" si="263"/>
        <v>43086.166666646284</v>
      </c>
      <c r="AD8425" s="512">
        <f t="shared" si="262"/>
        <v>5</v>
      </c>
      <c r="AJ8425" s="504">
        <v>188</v>
      </c>
    </row>
    <row r="8426" spans="1:36" x14ac:dyDescent="0.2">
      <c r="A8426" s="511">
        <v>42355</v>
      </c>
      <c r="B8426" s="512">
        <v>6</v>
      </c>
      <c r="H8426" s="504">
        <v>220.39500000000001</v>
      </c>
      <c r="O8426" s="511">
        <v>42720</v>
      </c>
      <c r="P8426" s="512">
        <v>6</v>
      </c>
      <c r="V8426" s="504">
        <v>204.63800000000001</v>
      </c>
      <c r="AC8426" s="511">
        <f t="shared" si="263"/>
        <v>43086.208333312949</v>
      </c>
      <c r="AD8426" s="512">
        <f t="shared" si="262"/>
        <v>6</v>
      </c>
      <c r="AJ8426" s="504">
        <v>194</v>
      </c>
    </row>
    <row r="8427" spans="1:36" x14ac:dyDescent="0.2">
      <c r="A8427" s="511">
        <v>42355</v>
      </c>
      <c r="B8427" s="512">
        <v>7</v>
      </c>
      <c r="H8427" s="504">
        <v>247.19300000000001</v>
      </c>
      <c r="O8427" s="511">
        <v>42720</v>
      </c>
      <c r="P8427" s="512">
        <v>7</v>
      </c>
      <c r="V8427" s="504">
        <v>226.07</v>
      </c>
      <c r="AC8427" s="511">
        <f t="shared" si="263"/>
        <v>43086.249999979613</v>
      </c>
      <c r="AD8427" s="512">
        <f t="shared" si="262"/>
        <v>7</v>
      </c>
      <c r="AJ8427" s="504">
        <v>209</v>
      </c>
    </row>
    <row r="8428" spans="1:36" x14ac:dyDescent="0.2">
      <c r="A8428" s="511">
        <v>42355</v>
      </c>
      <c r="B8428" s="512">
        <v>8</v>
      </c>
      <c r="H8428" s="504">
        <v>255.08</v>
      </c>
      <c r="O8428" s="511">
        <v>42720</v>
      </c>
      <c r="P8428" s="512">
        <v>8</v>
      </c>
      <c r="V8428" s="504">
        <v>234.899</v>
      </c>
      <c r="AC8428" s="511">
        <f t="shared" si="263"/>
        <v>43086.291666646277</v>
      </c>
      <c r="AD8428" s="512">
        <f t="shared" si="262"/>
        <v>8</v>
      </c>
      <c r="AJ8428" s="504">
        <v>219</v>
      </c>
    </row>
    <row r="8429" spans="1:36" x14ac:dyDescent="0.2">
      <c r="A8429" s="511">
        <v>42355</v>
      </c>
      <c r="B8429" s="512">
        <v>9</v>
      </c>
      <c r="H8429" s="504">
        <v>244.60400000000001</v>
      </c>
      <c r="O8429" s="511">
        <v>42720</v>
      </c>
      <c r="P8429" s="512">
        <v>9</v>
      </c>
      <c r="V8429" s="504">
        <v>227.46100000000001</v>
      </c>
      <c r="AC8429" s="511">
        <f t="shared" si="263"/>
        <v>43086.333333312941</v>
      </c>
      <c r="AD8429" s="512">
        <f t="shared" si="262"/>
        <v>9</v>
      </c>
      <c r="AJ8429" s="504">
        <v>217</v>
      </c>
    </row>
    <row r="8430" spans="1:36" x14ac:dyDescent="0.2">
      <c r="A8430" s="511">
        <v>42355</v>
      </c>
      <c r="B8430" s="512">
        <v>10</v>
      </c>
      <c r="H8430" s="504">
        <v>235.09399999999999</v>
      </c>
      <c r="O8430" s="511">
        <v>42720</v>
      </c>
      <c r="P8430" s="512">
        <v>10</v>
      </c>
      <c r="V8430" s="504">
        <v>219.33500000000001</v>
      </c>
      <c r="AC8430" s="511">
        <f t="shared" si="263"/>
        <v>43086.374999979605</v>
      </c>
      <c r="AD8430" s="512">
        <f t="shared" si="262"/>
        <v>10</v>
      </c>
      <c r="AJ8430" s="504">
        <v>218</v>
      </c>
    </row>
    <row r="8431" spans="1:36" x14ac:dyDescent="0.2">
      <c r="A8431" s="511">
        <v>42355</v>
      </c>
      <c r="B8431" s="512">
        <v>11</v>
      </c>
      <c r="H8431" s="504">
        <v>228.35900000000001</v>
      </c>
      <c r="O8431" s="511">
        <v>42720</v>
      </c>
      <c r="P8431" s="512">
        <v>11</v>
      </c>
      <c r="V8431" s="504">
        <v>212.989</v>
      </c>
      <c r="AC8431" s="511">
        <f t="shared" si="263"/>
        <v>43086.41666664627</v>
      </c>
      <c r="AD8431" s="512">
        <f t="shared" si="262"/>
        <v>11</v>
      </c>
      <c r="AJ8431" s="504">
        <v>220</v>
      </c>
    </row>
    <row r="8432" spans="1:36" x14ac:dyDescent="0.2">
      <c r="A8432" s="511">
        <v>42355</v>
      </c>
      <c r="B8432" s="512">
        <v>12</v>
      </c>
      <c r="H8432" s="504">
        <v>222.61799999999999</v>
      </c>
      <c r="O8432" s="511">
        <v>42720</v>
      </c>
      <c r="P8432" s="512">
        <v>12</v>
      </c>
      <c r="V8432" s="504">
        <v>210.75700000000001</v>
      </c>
      <c r="AC8432" s="511">
        <f t="shared" si="263"/>
        <v>43086.458333312934</v>
      </c>
      <c r="AD8432" s="512">
        <f t="shared" si="262"/>
        <v>12</v>
      </c>
      <c r="AJ8432" s="504">
        <v>218</v>
      </c>
    </row>
    <row r="8433" spans="1:36" x14ac:dyDescent="0.2">
      <c r="A8433" s="511">
        <v>42355</v>
      </c>
      <c r="B8433" s="512">
        <v>13</v>
      </c>
      <c r="H8433" s="504">
        <v>215.64099999999999</v>
      </c>
      <c r="O8433" s="511">
        <v>42720</v>
      </c>
      <c r="P8433" s="512">
        <v>13</v>
      </c>
      <c r="V8433" s="504">
        <v>206.88</v>
      </c>
      <c r="AC8433" s="511">
        <f t="shared" si="263"/>
        <v>43086.499999979598</v>
      </c>
      <c r="AD8433" s="512">
        <f t="shared" si="262"/>
        <v>13</v>
      </c>
      <c r="AJ8433" s="504">
        <v>215</v>
      </c>
    </row>
    <row r="8434" spans="1:36" x14ac:dyDescent="0.2">
      <c r="A8434" s="511">
        <v>42355</v>
      </c>
      <c r="B8434" s="512">
        <v>14</v>
      </c>
      <c r="H8434" s="504">
        <v>214.67599999999999</v>
      </c>
      <c r="O8434" s="511">
        <v>42720</v>
      </c>
      <c r="P8434" s="512">
        <v>14</v>
      </c>
      <c r="V8434" s="504">
        <v>207.63399999999999</v>
      </c>
      <c r="AC8434" s="511">
        <f t="shared" si="263"/>
        <v>43086.541666646262</v>
      </c>
      <c r="AD8434" s="512">
        <f t="shared" si="262"/>
        <v>14</v>
      </c>
      <c r="AJ8434" s="504">
        <v>214</v>
      </c>
    </row>
    <row r="8435" spans="1:36" x14ac:dyDescent="0.2">
      <c r="A8435" s="511">
        <v>42355</v>
      </c>
      <c r="B8435" s="512">
        <v>15</v>
      </c>
      <c r="H8435" s="504">
        <v>215.54499999999999</v>
      </c>
      <c r="O8435" s="511">
        <v>42720</v>
      </c>
      <c r="P8435" s="512">
        <v>15</v>
      </c>
      <c r="V8435" s="504">
        <v>208.577</v>
      </c>
      <c r="AC8435" s="511">
        <f t="shared" si="263"/>
        <v>43086.583333312927</v>
      </c>
      <c r="AD8435" s="512">
        <f t="shared" si="262"/>
        <v>15</v>
      </c>
      <c r="AJ8435" s="504">
        <v>213</v>
      </c>
    </row>
    <row r="8436" spans="1:36" x14ac:dyDescent="0.2">
      <c r="A8436" s="511">
        <v>42355</v>
      </c>
      <c r="B8436" s="512">
        <v>16</v>
      </c>
      <c r="H8436" s="504">
        <v>218.566</v>
      </c>
      <c r="O8436" s="511">
        <v>42720</v>
      </c>
      <c r="P8436" s="512">
        <v>16</v>
      </c>
      <c r="V8436" s="504">
        <v>213.94499999999999</v>
      </c>
      <c r="AC8436" s="511">
        <f t="shared" si="263"/>
        <v>43086.624999979591</v>
      </c>
      <c r="AD8436" s="512">
        <f t="shared" si="262"/>
        <v>16</v>
      </c>
      <c r="AJ8436" s="504">
        <v>213</v>
      </c>
    </row>
    <row r="8437" spans="1:36" x14ac:dyDescent="0.2">
      <c r="A8437" s="511">
        <v>42355</v>
      </c>
      <c r="B8437" s="512">
        <v>17</v>
      </c>
      <c r="H8437" s="504">
        <v>230.79400000000001</v>
      </c>
      <c r="O8437" s="511">
        <v>42720</v>
      </c>
      <c r="P8437" s="512">
        <v>17</v>
      </c>
      <c r="V8437" s="504">
        <v>226.536</v>
      </c>
      <c r="AC8437" s="511">
        <f t="shared" si="263"/>
        <v>43086.666666646255</v>
      </c>
      <c r="AD8437" s="512">
        <f t="shared" si="262"/>
        <v>17</v>
      </c>
      <c r="AJ8437" s="504">
        <v>221</v>
      </c>
    </row>
    <row r="8438" spans="1:36" x14ac:dyDescent="0.2">
      <c r="A8438" s="511">
        <v>42355</v>
      </c>
      <c r="B8438" s="512">
        <v>18</v>
      </c>
      <c r="H8438" s="504">
        <v>259.64999999999998</v>
      </c>
      <c r="O8438" s="511">
        <v>42720</v>
      </c>
      <c r="P8438" s="512">
        <v>18</v>
      </c>
      <c r="V8438" s="504">
        <v>252.02500000000001</v>
      </c>
      <c r="AC8438" s="511">
        <f t="shared" si="263"/>
        <v>43086.708333312919</v>
      </c>
      <c r="AD8438" s="512">
        <f t="shared" si="262"/>
        <v>18</v>
      </c>
      <c r="AJ8438" s="504">
        <v>251</v>
      </c>
    </row>
    <row r="8439" spans="1:36" x14ac:dyDescent="0.2">
      <c r="A8439" s="511">
        <v>42355</v>
      </c>
      <c r="B8439" s="512">
        <v>19</v>
      </c>
      <c r="H8439" s="504">
        <v>264.95400000000001</v>
      </c>
      <c r="O8439" s="511">
        <v>42720</v>
      </c>
      <c r="P8439" s="512">
        <v>19</v>
      </c>
      <c r="V8439" s="504">
        <v>254.25</v>
      </c>
      <c r="AC8439" s="511">
        <f t="shared" si="263"/>
        <v>43086.749999979584</v>
      </c>
      <c r="AD8439" s="512">
        <f t="shared" si="262"/>
        <v>19</v>
      </c>
      <c r="AJ8439" s="504">
        <v>272</v>
      </c>
    </row>
    <row r="8440" spans="1:36" x14ac:dyDescent="0.2">
      <c r="A8440" s="511">
        <v>42355</v>
      </c>
      <c r="B8440" s="512">
        <v>20</v>
      </c>
      <c r="H8440" s="504">
        <v>262.029</v>
      </c>
      <c r="O8440" s="511">
        <v>42720</v>
      </c>
      <c r="P8440" s="512">
        <v>20</v>
      </c>
      <c r="V8440" s="504">
        <v>250.36099999999999</v>
      </c>
      <c r="AC8440" s="511">
        <f t="shared" si="263"/>
        <v>43086.791666646248</v>
      </c>
      <c r="AD8440" s="512">
        <f t="shared" si="262"/>
        <v>20</v>
      </c>
      <c r="AJ8440" s="504">
        <v>272</v>
      </c>
    </row>
    <row r="8441" spans="1:36" x14ac:dyDescent="0.2">
      <c r="A8441" s="511">
        <v>42355</v>
      </c>
      <c r="B8441" s="512">
        <v>21</v>
      </c>
      <c r="H8441" s="504">
        <v>258.20800000000003</v>
      </c>
      <c r="O8441" s="511">
        <v>42720</v>
      </c>
      <c r="P8441" s="512">
        <v>21</v>
      </c>
      <c r="V8441" s="504">
        <v>246.315</v>
      </c>
      <c r="AC8441" s="511">
        <f t="shared" si="263"/>
        <v>43086.833333312912</v>
      </c>
      <c r="AD8441" s="512">
        <f t="shared" si="262"/>
        <v>21</v>
      </c>
      <c r="AJ8441" s="504">
        <v>268</v>
      </c>
    </row>
    <row r="8442" spans="1:36" x14ac:dyDescent="0.2">
      <c r="A8442" s="511">
        <v>42355</v>
      </c>
      <c r="B8442" s="512">
        <v>22</v>
      </c>
      <c r="H8442" s="504">
        <v>248.00399999999999</v>
      </c>
      <c r="O8442" s="511">
        <v>42720</v>
      </c>
      <c r="P8442" s="512">
        <v>22</v>
      </c>
      <c r="V8442" s="504">
        <v>237.63499999999999</v>
      </c>
      <c r="AC8442" s="511">
        <f t="shared" si="263"/>
        <v>43086.874999979576</v>
      </c>
      <c r="AD8442" s="512">
        <f t="shared" si="262"/>
        <v>22</v>
      </c>
      <c r="AJ8442" s="504">
        <v>257</v>
      </c>
    </row>
    <row r="8443" spans="1:36" x14ac:dyDescent="0.2">
      <c r="A8443" s="511">
        <v>42355</v>
      </c>
      <c r="B8443" s="512">
        <v>23</v>
      </c>
      <c r="H8443" s="504">
        <v>229.14599999999999</v>
      </c>
      <c r="O8443" s="511">
        <v>42720</v>
      </c>
      <c r="P8443" s="512">
        <v>23</v>
      </c>
      <c r="V8443" s="504">
        <v>225.047</v>
      </c>
      <c r="AC8443" s="511">
        <f t="shared" si="263"/>
        <v>43086.916666646241</v>
      </c>
      <c r="AD8443" s="512">
        <f t="shared" si="262"/>
        <v>23</v>
      </c>
      <c r="AJ8443" s="504">
        <v>235</v>
      </c>
    </row>
    <row r="8444" spans="1:36" x14ac:dyDescent="0.2">
      <c r="A8444" s="511">
        <v>42355</v>
      </c>
      <c r="B8444" s="512">
        <v>24</v>
      </c>
      <c r="H8444" s="504">
        <v>212.892</v>
      </c>
      <c r="O8444" s="511">
        <v>42720</v>
      </c>
      <c r="P8444" s="512">
        <v>24</v>
      </c>
      <c r="V8444" s="504">
        <v>210.61699999999999</v>
      </c>
      <c r="AC8444" s="511">
        <f t="shared" si="263"/>
        <v>43086.958333312905</v>
      </c>
      <c r="AD8444" s="512">
        <f t="shared" si="262"/>
        <v>24</v>
      </c>
      <c r="AJ8444" s="504">
        <v>212</v>
      </c>
    </row>
    <row r="8445" spans="1:36" x14ac:dyDescent="0.2">
      <c r="A8445" s="511">
        <v>42356</v>
      </c>
      <c r="B8445" s="512">
        <v>1</v>
      </c>
      <c r="H8445" s="504">
        <v>203.083</v>
      </c>
      <c r="O8445" s="511">
        <v>42721</v>
      </c>
      <c r="P8445" s="512">
        <v>1</v>
      </c>
      <c r="V8445" s="504">
        <v>199.858</v>
      </c>
      <c r="AC8445" s="511">
        <f t="shared" si="263"/>
        <v>43086.999999979569</v>
      </c>
      <c r="AD8445" s="512">
        <f t="shared" si="262"/>
        <v>1</v>
      </c>
      <c r="AJ8445" s="504">
        <v>198</v>
      </c>
    </row>
    <row r="8446" spans="1:36" x14ac:dyDescent="0.2">
      <c r="A8446" s="511">
        <v>42356</v>
      </c>
      <c r="B8446" s="512">
        <v>2</v>
      </c>
      <c r="H8446" s="504">
        <v>198.327</v>
      </c>
      <c r="O8446" s="511">
        <v>42721</v>
      </c>
      <c r="P8446" s="512">
        <v>2</v>
      </c>
      <c r="V8446" s="504">
        <v>193.51300000000001</v>
      </c>
      <c r="AC8446" s="511">
        <f t="shared" si="263"/>
        <v>43087.041666646233</v>
      </c>
      <c r="AD8446" s="512">
        <f t="shared" si="262"/>
        <v>2</v>
      </c>
      <c r="AJ8446" s="504">
        <v>190</v>
      </c>
    </row>
    <row r="8447" spans="1:36" x14ac:dyDescent="0.2">
      <c r="A8447" s="511">
        <v>42356</v>
      </c>
      <c r="B8447" s="512">
        <v>3</v>
      </c>
      <c r="H8447" s="504">
        <v>195.82</v>
      </c>
      <c r="O8447" s="511">
        <v>42721</v>
      </c>
      <c r="P8447" s="512">
        <v>3</v>
      </c>
      <c r="V8447" s="504">
        <v>188.965</v>
      </c>
      <c r="AC8447" s="511">
        <f t="shared" si="263"/>
        <v>43087.083333312898</v>
      </c>
      <c r="AD8447" s="512">
        <f t="shared" si="262"/>
        <v>3</v>
      </c>
      <c r="AJ8447" s="504">
        <v>187</v>
      </c>
    </row>
    <row r="8448" spans="1:36" x14ac:dyDescent="0.2">
      <c r="A8448" s="511">
        <v>42356</v>
      </c>
      <c r="B8448" s="512">
        <v>4</v>
      </c>
      <c r="H8448" s="504">
        <v>197.226</v>
      </c>
      <c r="O8448" s="511">
        <v>42721</v>
      </c>
      <c r="P8448" s="512">
        <v>4</v>
      </c>
      <c r="V8448" s="504">
        <v>188.18700000000001</v>
      </c>
      <c r="AC8448" s="511">
        <f t="shared" si="263"/>
        <v>43087.124999979562</v>
      </c>
      <c r="AD8448" s="512">
        <f t="shared" si="262"/>
        <v>4</v>
      </c>
      <c r="AJ8448" s="504">
        <v>187</v>
      </c>
    </row>
    <row r="8449" spans="1:36" x14ac:dyDescent="0.2">
      <c r="A8449" s="511">
        <v>42356</v>
      </c>
      <c r="B8449" s="512">
        <v>5</v>
      </c>
      <c r="H8449" s="504">
        <v>203.69800000000001</v>
      </c>
      <c r="O8449" s="511">
        <v>42721</v>
      </c>
      <c r="P8449" s="512">
        <v>5</v>
      </c>
      <c r="V8449" s="504">
        <v>189.46100000000001</v>
      </c>
      <c r="AC8449" s="511">
        <f t="shared" si="263"/>
        <v>43087.166666646226</v>
      </c>
      <c r="AD8449" s="512">
        <f t="shared" si="262"/>
        <v>5</v>
      </c>
      <c r="AJ8449" s="504">
        <v>189</v>
      </c>
    </row>
    <row r="8450" spans="1:36" x14ac:dyDescent="0.2">
      <c r="A8450" s="511">
        <v>42356</v>
      </c>
      <c r="B8450" s="512">
        <v>6</v>
      </c>
      <c r="H8450" s="504">
        <v>217.87299999999999</v>
      </c>
      <c r="O8450" s="511">
        <v>42721</v>
      </c>
      <c r="P8450" s="512">
        <v>6</v>
      </c>
      <c r="V8450" s="504">
        <v>195.65</v>
      </c>
      <c r="AC8450" s="511">
        <f t="shared" si="263"/>
        <v>43087.20833331289</v>
      </c>
      <c r="AD8450" s="512">
        <f t="shared" si="262"/>
        <v>6</v>
      </c>
      <c r="AJ8450" s="504">
        <v>197</v>
      </c>
    </row>
    <row r="8451" spans="1:36" x14ac:dyDescent="0.2">
      <c r="A8451" s="511">
        <v>42356</v>
      </c>
      <c r="B8451" s="512">
        <v>7</v>
      </c>
      <c r="H8451" s="504">
        <v>243.07300000000001</v>
      </c>
      <c r="O8451" s="511">
        <v>42721</v>
      </c>
      <c r="P8451" s="512">
        <v>7</v>
      </c>
      <c r="V8451" s="504">
        <v>206.48699999999999</v>
      </c>
      <c r="AC8451" s="511">
        <f t="shared" si="263"/>
        <v>43087.249999979555</v>
      </c>
      <c r="AD8451" s="512">
        <f t="shared" si="262"/>
        <v>7</v>
      </c>
      <c r="AJ8451" s="504">
        <v>217</v>
      </c>
    </row>
    <row r="8452" spans="1:36" x14ac:dyDescent="0.2">
      <c r="A8452" s="511">
        <v>42356</v>
      </c>
      <c r="B8452" s="512">
        <v>8</v>
      </c>
      <c r="H8452" s="504">
        <v>251.845</v>
      </c>
      <c r="O8452" s="511">
        <v>42721</v>
      </c>
      <c r="P8452" s="512">
        <v>8</v>
      </c>
      <c r="V8452" s="504">
        <v>209.84100000000001</v>
      </c>
      <c r="AC8452" s="511">
        <f t="shared" si="263"/>
        <v>43087.291666646219</v>
      </c>
      <c r="AD8452" s="512">
        <f t="shared" si="262"/>
        <v>8</v>
      </c>
      <c r="AJ8452" s="504">
        <v>239</v>
      </c>
    </row>
    <row r="8453" spans="1:36" x14ac:dyDescent="0.2">
      <c r="A8453" s="511">
        <v>42356</v>
      </c>
      <c r="B8453" s="512">
        <v>9</v>
      </c>
      <c r="H8453" s="504">
        <v>245.595</v>
      </c>
      <c r="O8453" s="511">
        <v>42721</v>
      </c>
      <c r="P8453" s="512">
        <v>9</v>
      </c>
      <c r="V8453" s="504">
        <v>210.56299999999999</v>
      </c>
      <c r="AC8453" s="511">
        <f t="shared" si="263"/>
        <v>43087.333333312883</v>
      </c>
      <c r="AD8453" s="512">
        <f t="shared" si="262"/>
        <v>9</v>
      </c>
      <c r="AJ8453" s="504">
        <v>247</v>
      </c>
    </row>
    <row r="8454" spans="1:36" x14ac:dyDescent="0.2">
      <c r="A8454" s="511">
        <v>42356</v>
      </c>
      <c r="B8454" s="512">
        <v>10</v>
      </c>
      <c r="H8454" s="504">
        <v>236.77500000000001</v>
      </c>
      <c r="O8454" s="511">
        <v>42721</v>
      </c>
      <c r="P8454" s="512">
        <v>10</v>
      </c>
      <c r="V8454" s="504">
        <v>208.822</v>
      </c>
      <c r="AC8454" s="511">
        <f t="shared" si="263"/>
        <v>43087.374999979547</v>
      </c>
      <c r="AD8454" s="512">
        <f t="shared" si="262"/>
        <v>10</v>
      </c>
      <c r="AJ8454" s="504">
        <v>246</v>
      </c>
    </row>
    <row r="8455" spans="1:36" x14ac:dyDescent="0.2">
      <c r="A8455" s="511">
        <v>42356</v>
      </c>
      <c r="B8455" s="512">
        <v>11</v>
      </c>
      <c r="H8455" s="504">
        <v>228.31800000000001</v>
      </c>
      <c r="O8455" s="511">
        <v>42721</v>
      </c>
      <c r="P8455" s="512">
        <v>11</v>
      </c>
      <c r="V8455" s="504">
        <v>205.09899999999999</v>
      </c>
      <c r="AC8455" s="511">
        <f t="shared" si="263"/>
        <v>43087.416666646212</v>
      </c>
      <c r="AD8455" s="512">
        <f t="shared" si="262"/>
        <v>11</v>
      </c>
      <c r="AJ8455" s="504">
        <v>244</v>
      </c>
    </row>
    <row r="8456" spans="1:36" x14ac:dyDescent="0.2">
      <c r="A8456" s="511">
        <v>42356</v>
      </c>
      <c r="B8456" s="512">
        <v>12</v>
      </c>
      <c r="H8456" s="504">
        <v>218.501</v>
      </c>
      <c r="O8456" s="511">
        <v>42721</v>
      </c>
      <c r="P8456" s="512">
        <v>12</v>
      </c>
      <c r="V8456" s="504">
        <v>200.578</v>
      </c>
      <c r="AC8456" s="511">
        <f t="shared" si="263"/>
        <v>43087.458333312876</v>
      </c>
      <c r="AD8456" s="512">
        <f t="shared" si="262"/>
        <v>12</v>
      </c>
      <c r="AJ8456" s="504">
        <v>240</v>
      </c>
    </row>
    <row r="8457" spans="1:36" x14ac:dyDescent="0.2">
      <c r="A8457" s="511">
        <v>42356</v>
      </c>
      <c r="B8457" s="512">
        <v>13</v>
      </c>
      <c r="H8457" s="504">
        <v>211.30600000000001</v>
      </c>
      <c r="O8457" s="511">
        <v>42721</v>
      </c>
      <c r="P8457" s="512">
        <v>13</v>
      </c>
      <c r="V8457" s="504">
        <v>195.92599999999999</v>
      </c>
      <c r="AC8457" s="511">
        <f t="shared" si="263"/>
        <v>43087.49999997954</v>
      </c>
      <c r="AD8457" s="512">
        <f t="shared" si="262"/>
        <v>13</v>
      </c>
      <c r="AJ8457" s="504">
        <v>235</v>
      </c>
    </row>
    <row r="8458" spans="1:36" x14ac:dyDescent="0.2">
      <c r="A8458" s="511">
        <v>42356</v>
      </c>
      <c r="B8458" s="512">
        <v>14</v>
      </c>
      <c r="H8458" s="504">
        <v>208.43899999999999</v>
      </c>
      <c r="O8458" s="511">
        <v>42721</v>
      </c>
      <c r="P8458" s="512">
        <v>14</v>
      </c>
      <c r="V8458" s="504">
        <v>192.899</v>
      </c>
      <c r="AC8458" s="511">
        <f t="shared" si="263"/>
        <v>43087.541666646204</v>
      </c>
      <c r="AD8458" s="512">
        <f t="shared" si="262"/>
        <v>14</v>
      </c>
      <c r="AJ8458" s="504">
        <v>231</v>
      </c>
    </row>
    <row r="8459" spans="1:36" x14ac:dyDescent="0.2">
      <c r="A8459" s="511">
        <v>42356</v>
      </c>
      <c r="B8459" s="512">
        <v>15</v>
      </c>
      <c r="H8459" s="504">
        <v>208.33</v>
      </c>
      <c r="O8459" s="511">
        <v>42721</v>
      </c>
      <c r="P8459" s="512">
        <v>15</v>
      </c>
      <c r="V8459" s="504">
        <v>192.93100000000001</v>
      </c>
      <c r="AC8459" s="511">
        <f t="shared" si="263"/>
        <v>43087.583333312868</v>
      </c>
      <c r="AD8459" s="512">
        <f t="shared" si="262"/>
        <v>15</v>
      </c>
      <c r="AJ8459" s="504">
        <v>229</v>
      </c>
    </row>
    <row r="8460" spans="1:36" x14ac:dyDescent="0.2">
      <c r="A8460" s="511">
        <v>42356</v>
      </c>
      <c r="B8460" s="512">
        <v>16</v>
      </c>
      <c r="H8460" s="504">
        <v>213.995</v>
      </c>
      <c r="O8460" s="511">
        <v>42721</v>
      </c>
      <c r="P8460" s="512">
        <v>16</v>
      </c>
      <c r="V8460" s="504">
        <v>200.56399999999999</v>
      </c>
      <c r="AC8460" s="511">
        <f t="shared" si="263"/>
        <v>43087.624999979533</v>
      </c>
      <c r="AD8460" s="512">
        <f t="shared" si="262"/>
        <v>16</v>
      </c>
      <c r="AJ8460" s="504">
        <v>232</v>
      </c>
    </row>
    <row r="8461" spans="1:36" x14ac:dyDescent="0.2">
      <c r="A8461" s="511">
        <v>42356</v>
      </c>
      <c r="B8461" s="512">
        <v>17</v>
      </c>
      <c r="H8461" s="504">
        <v>227.33500000000001</v>
      </c>
      <c r="O8461" s="511">
        <v>42721</v>
      </c>
      <c r="P8461" s="512">
        <v>17</v>
      </c>
      <c r="V8461" s="504">
        <v>214.547</v>
      </c>
      <c r="AC8461" s="511">
        <f t="shared" si="263"/>
        <v>43087.666666646197</v>
      </c>
      <c r="AD8461" s="512">
        <f t="shared" si="262"/>
        <v>17</v>
      </c>
      <c r="AJ8461" s="504">
        <v>242</v>
      </c>
    </row>
    <row r="8462" spans="1:36" x14ac:dyDescent="0.2">
      <c r="A8462" s="511">
        <v>42356</v>
      </c>
      <c r="B8462" s="512">
        <v>18</v>
      </c>
      <c r="H8462" s="504">
        <v>250.64500000000001</v>
      </c>
      <c r="O8462" s="511">
        <v>42721</v>
      </c>
      <c r="P8462" s="512">
        <v>18</v>
      </c>
      <c r="V8462" s="504">
        <v>240.65700000000001</v>
      </c>
      <c r="AC8462" s="511">
        <f t="shared" si="263"/>
        <v>43087.708333312861</v>
      </c>
      <c r="AD8462" s="512">
        <f t="shared" si="262"/>
        <v>18</v>
      </c>
      <c r="AJ8462" s="504">
        <v>263</v>
      </c>
    </row>
    <row r="8463" spans="1:36" x14ac:dyDescent="0.2">
      <c r="A8463" s="511">
        <v>42356</v>
      </c>
      <c r="B8463" s="512">
        <v>19</v>
      </c>
      <c r="H8463" s="504">
        <v>252.18299999999999</v>
      </c>
      <c r="O8463" s="511">
        <v>42721</v>
      </c>
      <c r="P8463" s="512">
        <v>19</v>
      </c>
      <c r="V8463" s="504">
        <v>243.42</v>
      </c>
      <c r="AC8463" s="511">
        <f t="shared" si="263"/>
        <v>43087.749999979525</v>
      </c>
      <c r="AD8463" s="512">
        <f t="shared" si="262"/>
        <v>19</v>
      </c>
      <c r="AJ8463" s="504">
        <v>284</v>
      </c>
    </row>
    <row r="8464" spans="1:36" x14ac:dyDescent="0.2">
      <c r="A8464" s="511">
        <v>42356</v>
      </c>
      <c r="B8464" s="512">
        <v>20</v>
      </c>
      <c r="H8464" s="504">
        <v>250.25</v>
      </c>
      <c r="O8464" s="511">
        <v>42721</v>
      </c>
      <c r="P8464" s="512">
        <v>20</v>
      </c>
      <c r="V8464" s="504">
        <v>242.58600000000001</v>
      </c>
      <c r="AC8464" s="511">
        <f t="shared" si="263"/>
        <v>43087.79166664619</v>
      </c>
      <c r="AD8464" s="512">
        <f t="shared" si="262"/>
        <v>20</v>
      </c>
      <c r="AJ8464" s="504">
        <v>284</v>
      </c>
    </row>
    <row r="8465" spans="1:36" x14ac:dyDescent="0.2">
      <c r="A8465" s="511">
        <v>42356</v>
      </c>
      <c r="B8465" s="512">
        <v>21</v>
      </c>
      <c r="H8465" s="504">
        <v>245.90799999999999</v>
      </c>
      <c r="O8465" s="511">
        <v>42721</v>
      </c>
      <c r="P8465" s="512">
        <v>21</v>
      </c>
      <c r="V8465" s="504">
        <v>241.58699999999999</v>
      </c>
      <c r="AC8465" s="511">
        <f t="shared" si="263"/>
        <v>43087.833333312854</v>
      </c>
      <c r="AD8465" s="512">
        <f t="shared" si="262"/>
        <v>21</v>
      </c>
      <c r="AJ8465" s="504">
        <v>280</v>
      </c>
    </row>
    <row r="8466" spans="1:36" x14ac:dyDescent="0.2">
      <c r="A8466" s="511">
        <v>42356</v>
      </c>
      <c r="B8466" s="512">
        <v>22</v>
      </c>
      <c r="H8466" s="504">
        <v>235.404</v>
      </c>
      <c r="O8466" s="511">
        <v>42721</v>
      </c>
      <c r="P8466" s="512">
        <v>22</v>
      </c>
      <c r="V8466" s="504">
        <v>235.36600000000001</v>
      </c>
      <c r="AC8466" s="511">
        <f t="shared" si="263"/>
        <v>43087.874999979518</v>
      </c>
      <c r="AD8466" s="512">
        <f t="shared" si="262"/>
        <v>22</v>
      </c>
      <c r="AJ8466" s="504">
        <v>267</v>
      </c>
    </row>
    <row r="8467" spans="1:36" x14ac:dyDescent="0.2">
      <c r="A8467" s="511">
        <v>42356</v>
      </c>
      <c r="B8467" s="512">
        <v>23</v>
      </c>
      <c r="H8467" s="504">
        <v>221.21</v>
      </c>
      <c r="O8467" s="511">
        <v>42721</v>
      </c>
      <c r="P8467" s="512">
        <v>23</v>
      </c>
      <c r="V8467" s="504">
        <v>224.04</v>
      </c>
      <c r="AC8467" s="511">
        <f t="shared" si="263"/>
        <v>43087.916666646182</v>
      </c>
      <c r="AD8467" s="512">
        <f t="shared" si="262"/>
        <v>23</v>
      </c>
      <c r="AJ8467" s="504">
        <v>247</v>
      </c>
    </row>
    <row r="8468" spans="1:36" x14ac:dyDescent="0.2">
      <c r="A8468" s="511">
        <v>42356</v>
      </c>
      <c r="B8468" s="512">
        <v>24</v>
      </c>
      <c r="H8468" s="504">
        <v>203.93199999999999</v>
      </c>
      <c r="O8468" s="511">
        <v>42721</v>
      </c>
      <c r="P8468" s="512">
        <v>24</v>
      </c>
      <c r="V8468" s="504">
        <v>211.87700000000001</v>
      </c>
      <c r="AC8468" s="511">
        <f t="shared" si="263"/>
        <v>43087.958333312847</v>
      </c>
      <c r="AD8468" s="512">
        <f t="shared" si="262"/>
        <v>24</v>
      </c>
      <c r="AJ8468" s="504">
        <v>219</v>
      </c>
    </row>
    <row r="8469" spans="1:36" x14ac:dyDescent="0.2">
      <c r="A8469" s="511">
        <v>42357</v>
      </c>
      <c r="B8469" s="512">
        <v>1</v>
      </c>
      <c r="H8469" s="504">
        <v>193.351</v>
      </c>
      <c r="O8469" s="511">
        <v>42722</v>
      </c>
      <c r="P8469" s="512">
        <v>1</v>
      </c>
      <c r="V8469" s="504">
        <v>201.77600000000001</v>
      </c>
      <c r="AC8469" s="511">
        <f t="shared" si="263"/>
        <v>43087.999999979511</v>
      </c>
      <c r="AD8469" s="512">
        <f t="shared" si="262"/>
        <v>1</v>
      </c>
      <c r="AJ8469" s="504">
        <v>203</v>
      </c>
    </row>
    <row r="8470" spans="1:36" x14ac:dyDescent="0.2">
      <c r="A8470" s="511">
        <v>42357</v>
      </c>
      <c r="B8470" s="512">
        <v>2</v>
      </c>
      <c r="H8470" s="504">
        <v>186.53299999999999</v>
      </c>
      <c r="O8470" s="511">
        <v>42722</v>
      </c>
      <c r="P8470" s="512">
        <v>2</v>
      </c>
      <c r="V8470" s="504">
        <v>195.94499999999999</v>
      </c>
      <c r="AC8470" s="511">
        <f t="shared" si="263"/>
        <v>43088.041666646175</v>
      </c>
      <c r="AD8470" s="512">
        <f t="shared" ref="AD8470:AD8533" si="264">B8470</f>
        <v>2</v>
      </c>
      <c r="AJ8470" s="504">
        <v>193</v>
      </c>
    </row>
    <row r="8471" spans="1:36" x14ac:dyDescent="0.2">
      <c r="A8471" s="511">
        <v>42357</v>
      </c>
      <c r="B8471" s="512">
        <v>3</v>
      </c>
      <c r="H8471" s="504">
        <v>182.57400000000001</v>
      </c>
      <c r="O8471" s="511">
        <v>42722</v>
      </c>
      <c r="P8471" s="512">
        <v>3</v>
      </c>
      <c r="V8471" s="504">
        <v>192.26900000000001</v>
      </c>
      <c r="AC8471" s="511">
        <f t="shared" ref="AC8471:AC8534" si="265">AC8470+1/24</f>
        <v>43088.083333312839</v>
      </c>
      <c r="AD8471" s="512">
        <f t="shared" si="264"/>
        <v>3</v>
      </c>
      <c r="AJ8471" s="504">
        <v>189</v>
      </c>
    </row>
    <row r="8472" spans="1:36" x14ac:dyDescent="0.2">
      <c r="A8472" s="511">
        <v>42357</v>
      </c>
      <c r="B8472" s="512">
        <v>4</v>
      </c>
      <c r="H8472" s="504">
        <v>180.65100000000001</v>
      </c>
      <c r="O8472" s="511">
        <v>42722</v>
      </c>
      <c r="P8472" s="512">
        <v>4</v>
      </c>
      <c r="V8472" s="504">
        <v>192.22200000000001</v>
      </c>
      <c r="AC8472" s="511">
        <f t="shared" si="265"/>
        <v>43088.124999979504</v>
      </c>
      <c r="AD8472" s="512">
        <f t="shared" si="264"/>
        <v>4</v>
      </c>
      <c r="AJ8472" s="504">
        <v>187</v>
      </c>
    </row>
    <row r="8473" spans="1:36" x14ac:dyDescent="0.2">
      <c r="A8473" s="511">
        <v>42357</v>
      </c>
      <c r="B8473" s="512">
        <v>5</v>
      </c>
      <c r="H8473" s="504">
        <v>182.30199999999999</v>
      </c>
      <c r="O8473" s="511">
        <v>42722</v>
      </c>
      <c r="P8473" s="512">
        <v>5</v>
      </c>
      <c r="V8473" s="504">
        <v>194.107</v>
      </c>
      <c r="AC8473" s="511">
        <f t="shared" si="265"/>
        <v>43088.166666646168</v>
      </c>
      <c r="AD8473" s="512">
        <f t="shared" si="264"/>
        <v>5</v>
      </c>
      <c r="AJ8473" s="504">
        <v>189</v>
      </c>
    </row>
    <row r="8474" spans="1:36" x14ac:dyDescent="0.2">
      <c r="A8474" s="511">
        <v>42357</v>
      </c>
      <c r="B8474" s="512">
        <v>6</v>
      </c>
      <c r="H8474" s="504">
        <v>186.4</v>
      </c>
      <c r="O8474" s="511">
        <v>42722</v>
      </c>
      <c r="P8474" s="512">
        <v>6</v>
      </c>
      <c r="V8474" s="504">
        <v>198.62200000000001</v>
      </c>
      <c r="AC8474" s="511">
        <f t="shared" si="265"/>
        <v>43088.208333312832</v>
      </c>
      <c r="AD8474" s="512">
        <f t="shared" si="264"/>
        <v>6</v>
      </c>
      <c r="AJ8474" s="504">
        <v>196</v>
      </c>
    </row>
    <row r="8475" spans="1:36" x14ac:dyDescent="0.2">
      <c r="A8475" s="511">
        <v>42357</v>
      </c>
      <c r="B8475" s="512">
        <v>7</v>
      </c>
      <c r="H8475" s="504">
        <v>195.018</v>
      </c>
      <c r="O8475" s="511">
        <v>42722</v>
      </c>
      <c r="P8475" s="512">
        <v>7</v>
      </c>
      <c r="V8475" s="504">
        <v>207.42599999999999</v>
      </c>
      <c r="AC8475" s="511">
        <f t="shared" si="265"/>
        <v>43088.249999979496</v>
      </c>
      <c r="AD8475" s="512">
        <f t="shared" si="264"/>
        <v>7</v>
      </c>
      <c r="AJ8475" s="504">
        <v>211</v>
      </c>
    </row>
    <row r="8476" spans="1:36" x14ac:dyDescent="0.2">
      <c r="A8476" s="511">
        <v>42357</v>
      </c>
      <c r="B8476" s="512">
        <v>8</v>
      </c>
      <c r="H8476" s="504">
        <v>203.19200000000001</v>
      </c>
      <c r="O8476" s="511">
        <v>42722</v>
      </c>
      <c r="P8476" s="512">
        <v>8</v>
      </c>
      <c r="V8476" s="504">
        <v>210.255</v>
      </c>
      <c r="AC8476" s="511">
        <f t="shared" si="265"/>
        <v>43088.291666646161</v>
      </c>
      <c r="AD8476" s="512">
        <f t="shared" si="264"/>
        <v>8</v>
      </c>
      <c r="AJ8476" s="504">
        <v>232</v>
      </c>
    </row>
    <row r="8477" spans="1:36" x14ac:dyDescent="0.2">
      <c r="A8477" s="511">
        <v>42357</v>
      </c>
      <c r="B8477" s="512">
        <v>9</v>
      </c>
      <c r="H8477" s="504">
        <v>208.066</v>
      </c>
      <c r="O8477" s="511">
        <v>42722</v>
      </c>
      <c r="P8477" s="512">
        <v>9</v>
      </c>
      <c r="V8477" s="504">
        <v>211.14500000000001</v>
      </c>
      <c r="AC8477" s="511">
        <f t="shared" si="265"/>
        <v>43088.333333312825</v>
      </c>
      <c r="AD8477" s="512">
        <f t="shared" si="264"/>
        <v>9</v>
      </c>
      <c r="AJ8477" s="504">
        <v>240</v>
      </c>
    </row>
    <row r="8478" spans="1:36" x14ac:dyDescent="0.2">
      <c r="A8478" s="511">
        <v>42357</v>
      </c>
      <c r="B8478" s="512">
        <v>10</v>
      </c>
      <c r="H8478" s="504">
        <v>211.01900000000001</v>
      </c>
      <c r="O8478" s="511">
        <v>42722</v>
      </c>
      <c r="P8478" s="512">
        <v>10</v>
      </c>
      <c r="V8478" s="504">
        <v>206.69499999999999</v>
      </c>
      <c r="AC8478" s="511">
        <f t="shared" si="265"/>
        <v>43088.374999979489</v>
      </c>
      <c r="AD8478" s="512">
        <f t="shared" si="264"/>
        <v>10</v>
      </c>
      <c r="AJ8478" s="504">
        <v>242</v>
      </c>
    </row>
    <row r="8479" spans="1:36" x14ac:dyDescent="0.2">
      <c r="A8479" s="511">
        <v>42357</v>
      </c>
      <c r="B8479" s="512">
        <v>11</v>
      </c>
      <c r="H8479" s="504">
        <v>211.40199999999999</v>
      </c>
      <c r="O8479" s="511">
        <v>42722</v>
      </c>
      <c r="P8479" s="512">
        <v>11</v>
      </c>
      <c r="V8479" s="504">
        <v>201.68600000000001</v>
      </c>
      <c r="AC8479" s="511">
        <f t="shared" si="265"/>
        <v>43088.416666646153</v>
      </c>
      <c r="AD8479" s="512">
        <f t="shared" si="264"/>
        <v>11</v>
      </c>
      <c r="AJ8479" s="504">
        <v>244</v>
      </c>
    </row>
    <row r="8480" spans="1:36" x14ac:dyDescent="0.2">
      <c r="A8480" s="511">
        <v>42357</v>
      </c>
      <c r="B8480" s="512">
        <v>12</v>
      </c>
      <c r="H8480" s="504">
        <v>209.131</v>
      </c>
      <c r="O8480" s="511">
        <v>42722</v>
      </c>
      <c r="P8480" s="512">
        <v>12</v>
      </c>
      <c r="V8480" s="504">
        <v>195.85599999999999</v>
      </c>
      <c r="AC8480" s="511">
        <f t="shared" si="265"/>
        <v>43088.458333312818</v>
      </c>
      <c r="AD8480" s="512">
        <f t="shared" si="264"/>
        <v>12</v>
      </c>
      <c r="AJ8480" s="504">
        <v>243</v>
      </c>
    </row>
    <row r="8481" spans="1:36" x14ac:dyDescent="0.2">
      <c r="A8481" s="511">
        <v>42357</v>
      </c>
      <c r="B8481" s="512">
        <v>13</v>
      </c>
      <c r="H8481" s="504">
        <v>204.351</v>
      </c>
      <c r="O8481" s="511">
        <v>42722</v>
      </c>
      <c r="P8481" s="512">
        <v>13</v>
      </c>
      <c r="V8481" s="504">
        <v>192.30799999999999</v>
      </c>
      <c r="AC8481" s="511">
        <f t="shared" si="265"/>
        <v>43088.499999979482</v>
      </c>
      <c r="AD8481" s="512">
        <f t="shared" si="264"/>
        <v>13</v>
      </c>
      <c r="AJ8481" s="504">
        <v>237</v>
      </c>
    </row>
    <row r="8482" spans="1:36" x14ac:dyDescent="0.2">
      <c r="A8482" s="511">
        <v>42357</v>
      </c>
      <c r="B8482" s="512">
        <v>14</v>
      </c>
      <c r="H8482" s="504">
        <v>204.858</v>
      </c>
      <c r="O8482" s="511">
        <v>42722</v>
      </c>
      <c r="P8482" s="512">
        <v>14</v>
      </c>
      <c r="V8482" s="504">
        <v>189.57300000000001</v>
      </c>
      <c r="AC8482" s="511">
        <f t="shared" si="265"/>
        <v>43088.541666646146</v>
      </c>
      <c r="AD8482" s="512">
        <f t="shared" si="264"/>
        <v>14</v>
      </c>
      <c r="AJ8482" s="504">
        <v>233</v>
      </c>
    </row>
    <row r="8483" spans="1:36" x14ac:dyDescent="0.2">
      <c r="A8483" s="511">
        <v>42357</v>
      </c>
      <c r="B8483" s="512">
        <v>15</v>
      </c>
      <c r="H8483" s="504">
        <v>202.40899999999999</v>
      </c>
      <c r="O8483" s="511">
        <v>42722</v>
      </c>
      <c r="P8483" s="512">
        <v>15</v>
      </c>
      <c r="V8483" s="504">
        <v>190.828</v>
      </c>
      <c r="AC8483" s="511">
        <f t="shared" si="265"/>
        <v>43088.58333331281</v>
      </c>
      <c r="AD8483" s="512">
        <f t="shared" si="264"/>
        <v>15</v>
      </c>
      <c r="AJ8483" s="504">
        <v>229</v>
      </c>
    </row>
    <row r="8484" spans="1:36" x14ac:dyDescent="0.2">
      <c r="A8484" s="511">
        <v>42357</v>
      </c>
      <c r="B8484" s="512">
        <v>16</v>
      </c>
      <c r="H8484" s="504">
        <v>203.28399999999999</v>
      </c>
      <c r="O8484" s="511">
        <v>42722</v>
      </c>
      <c r="P8484" s="512">
        <v>16</v>
      </c>
      <c r="V8484" s="504">
        <v>198.947</v>
      </c>
      <c r="AC8484" s="511">
        <f t="shared" si="265"/>
        <v>43088.624999979475</v>
      </c>
      <c r="AD8484" s="512">
        <f t="shared" si="264"/>
        <v>16</v>
      </c>
      <c r="AJ8484" s="504">
        <v>228</v>
      </c>
    </row>
    <row r="8485" spans="1:36" x14ac:dyDescent="0.2">
      <c r="A8485" s="511">
        <v>42357</v>
      </c>
      <c r="B8485" s="512">
        <v>17</v>
      </c>
      <c r="H8485" s="504">
        <v>210.72300000000001</v>
      </c>
      <c r="O8485" s="511">
        <v>42722</v>
      </c>
      <c r="P8485" s="512">
        <v>17</v>
      </c>
      <c r="V8485" s="504">
        <v>212.786</v>
      </c>
      <c r="AC8485" s="511">
        <f t="shared" si="265"/>
        <v>43088.666666646139</v>
      </c>
      <c r="AD8485" s="512">
        <f t="shared" si="264"/>
        <v>17</v>
      </c>
      <c r="AJ8485" s="504">
        <v>235</v>
      </c>
    </row>
    <row r="8486" spans="1:36" x14ac:dyDescent="0.2">
      <c r="A8486" s="511">
        <v>42357</v>
      </c>
      <c r="B8486" s="512">
        <v>18</v>
      </c>
      <c r="H8486" s="504">
        <v>234.68899999999999</v>
      </c>
      <c r="O8486" s="511">
        <v>42722</v>
      </c>
      <c r="P8486" s="512">
        <v>18</v>
      </c>
      <c r="V8486" s="504">
        <v>242.56299999999999</v>
      </c>
      <c r="AC8486" s="511">
        <f t="shared" si="265"/>
        <v>43088.708333312803</v>
      </c>
      <c r="AD8486" s="512">
        <f t="shared" si="264"/>
        <v>18</v>
      </c>
      <c r="AJ8486" s="504">
        <v>260</v>
      </c>
    </row>
    <row r="8487" spans="1:36" x14ac:dyDescent="0.2">
      <c r="A8487" s="511">
        <v>42357</v>
      </c>
      <c r="B8487" s="512">
        <v>19</v>
      </c>
      <c r="H8487" s="504">
        <v>236.37100000000001</v>
      </c>
      <c r="O8487" s="511">
        <v>42722</v>
      </c>
      <c r="P8487" s="512">
        <v>19</v>
      </c>
      <c r="V8487" s="504">
        <v>248.113</v>
      </c>
      <c r="AC8487" s="511">
        <f t="shared" si="265"/>
        <v>43088.749999979467</v>
      </c>
      <c r="AD8487" s="512">
        <f t="shared" si="264"/>
        <v>19</v>
      </c>
      <c r="AJ8487" s="504">
        <v>282</v>
      </c>
    </row>
    <row r="8488" spans="1:36" x14ac:dyDescent="0.2">
      <c r="A8488" s="511">
        <v>42357</v>
      </c>
      <c r="B8488" s="512">
        <v>20</v>
      </c>
      <c r="H8488" s="504">
        <v>234.34800000000001</v>
      </c>
      <c r="O8488" s="511">
        <v>42722</v>
      </c>
      <c r="P8488" s="512">
        <v>20</v>
      </c>
      <c r="V8488" s="504">
        <v>248.654</v>
      </c>
      <c r="AC8488" s="511">
        <f t="shared" si="265"/>
        <v>43088.791666646131</v>
      </c>
      <c r="AD8488" s="512">
        <f t="shared" si="264"/>
        <v>20</v>
      </c>
      <c r="AJ8488" s="504">
        <v>283</v>
      </c>
    </row>
    <row r="8489" spans="1:36" x14ac:dyDescent="0.2">
      <c r="A8489" s="511">
        <v>42357</v>
      </c>
      <c r="B8489" s="512">
        <v>21</v>
      </c>
      <c r="H8489" s="504">
        <v>232.006</v>
      </c>
      <c r="O8489" s="511">
        <v>42722</v>
      </c>
      <c r="P8489" s="512">
        <v>21</v>
      </c>
      <c r="V8489" s="504">
        <v>248.28299999999999</v>
      </c>
      <c r="AC8489" s="511">
        <f t="shared" si="265"/>
        <v>43088.833333312796</v>
      </c>
      <c r="AD8489" s="512">
        <f t="shared" si="264"/>
        <v>21</v>
      </c>
      <c r="AJ8489" s="504">
        <v>279</v>
      </c>
    </row>
    <row r="8490" spans="1:36" x14ac:dyDescent="0.2">
      <c r="A8490" s="511">
        <v>42357</v>
      </c>
      <c r="B8490" s="512">
        <v>22</v>
      </c>
      <c r="H8490" s="504">
        <v>224.595</v>
      </c>
      <c r="O8490" s="511">
        <v>42722</v>
      </c>
      <c r="P8490" s="512">
        <v>22</v>
      </c>
      <c r="V8490" s="504">
        <v>241.34700000000001</v>
      </c>
      <c r="AC8490" s="511">
        <f t="shared" si="265"/>
        <v>43088.87499997946</v>
      </c>
      <c r="AD8490" s="512">
        <f t="shared" si="264"/>
        <v>22</v>
      </c>
      <c r="AJ8490" s="504">
        <v>269</v>
      </c>
    </row>
    <row r="8491" spans="1:36" x14ac:dyDescent="0.2">
      <c r="A8491" s="511">
        <v>42357</v>
      </c>
      <c r="B8491" s="512">
        <v>23</v>
      </c>
      <c r="H8491" s="504">
        <v>212.696</v>
      </c>
      <c r="O8491" s="511">
        <v>42722</v>
      </c>
      <c r="P8491" s="512">
        <v>23</v>
      </c>
      <c r="V8491" s="504">
        <v>227.691</v>
      </c>
      <c r="AC8491" s="511">
        <f t="shared" si="265"/>
        <v>43088.916666646124</v>
      </c>
      <c r="AD8491" s="512">
        <f t="shared" si="264"/>
        <v>23</v>
      </c>
      <c r="AJ8491" s="504">
        <v>250</v>
      </c>
    </row>
    <row r="8492" spans="1:36" x14ac:dyDescent="0.2">
      <c r="A8492" s="511">
        <v>42357</v>
      </c>
      <c r="B8492" s="512">
        <v>24</v>
      </c>
      <c r="H8492" s="504">
        <v>198.61600000000001</v>
      </c>
      <c r="O8492" s="511">
        <v>42722</v>
      </c>
      <c r="P8492" s="512">
        <v>24</v>
      </c>
      <c r="V8492" s="504">
        <v>215.04499999999999</v>
      </c>
      <c r="AC8492" s="511">
        <f t="shared" si="265"/>
        <v>43088.958333312788</v>
      </c>
      <c r="AD8492" s="512">
        <f t="shared" si="264"/>
        <v>24</v>
      </c>
      <c r="AJ8492" s="504">
        <v>222</v>
      </c>
    </row>
    <row r="8493" spans="1:36" x14ac:dyDescent="0.2">
      <c r="A8493" s="511">
        <v>42358</v>
      </c>
      <c r="B8493" s="512">
        <v>1</v>
      </c>
      <c r="H8493" s="504">
        <v>187.571</v>
      </c>
      <c r="O8493" s="511">
        <v>42723</v>
      </c>
      <c r="P8493" s="512">
        <v>1</v>
      </c>
      <c r="V8493" s="504">
        <v>206.08799999999999</v>
      </c>
      <c r="AC8493" s="511">
        <f t="shared" si="265"/>
        <v>43088.999999979453</v>
      </c>
      <c r="AD8493" s="512">
        <f t="shared" si="264"/>
        <v>1</v>
      </c>
      <c r="AJ8493" s="504">
        <v>205</v>
      </c>
    </row>
    <row r="8494" spans="1:36" x14ac:dyDescent="0.2">
      <c r="A8494" s="511">
        <v>42358</v>
      </c>
      <c r="B8494" s="512">
        <v>2</v>
      </c>
      <c r="H8494" s="504">
        <v>182.27799999999999</v>
      </c>
      <c r="O8494" s="511">
        <v>42723</v>
      </c>
      <c r="P8494" s="512">
        <v>2</v>
      </c>
      <c r="V8494" s="504">
        <v>201.798</v>
      </c>
      <c r="AC8494" s="511">
        <f t="shared" si="265"/>
        <v>43089.041666646117</v>
      </c>
      <c r="AD8494" s="512">
        <f t="shared" si="264"/>
        <v>2</v>
      </c>
      <c r="AJ8494" s="504">
        <v>196</v>
      </c>
    </row>
    <row r="8495" spans="1:36" x14ac:dyDescent="0.2">
      <c r="A8495" s="511">
        <v>42358</v>
      </c>
      <c r="B8495" s="512">
        <v>3</v>
      </c>
      <c r="H8495" s="504">
        <v>179.81899999999999</v>
      </c>
      <c r="O8495" s="511">
        <v>42723</v>
      </c>
      <c r="P8495" s="512">
        <v>3</v>
      </c>
      <c r="V8495" s="504">
        <v>199.37200000000001</v>
      </c>
      <c r="AC8495" s="511">
        <f t="shared" si="265"/>
        <v>43089.083333312781</v>
      </c>
      <c r="AD8495" s="512">
        <f t="shared" si="264"/>
        <v>3</v>
      </c>
      <c r="AJ8495" s="504">
        <v>191</v>
      </c>
    </row>
    <row r="8496" spans="1:36" x14ac:dyDescent="0.2">
      <c r="A8496" s="511">
        <v>42358</v>
      </c>
      <c r="B8496" s="512">
        <v>4</v>
      </c>
      <c r="H8496" s="504">
        <v>179.476</v>
      </c>
      <c r="O8496" s="511">
        <v>42723</v>
      </c>
      <c r="P8496" s="512">
        <v>4</v>
      </c>
      <c r="V8496" s="504">
        <v>200.16499999999999</v>
      </c>
      <c r="AC8496" s="511">
        <f t="shared" si="265"/>
        <v>43089.124999979445</v>
      </c>
      <c r="AD8496" s="512">
        <f t="shared" si="264"/>
        <v>4</v>
      </c>
      <c r="AJ8496" s="504">
        <v>189</v>
      </c>
    </row>
    <row r="8497" spans="1:36" x14ac:dyDescent="0.2">
      <c r="A8497" s="511">
        <v>42358</v>
      </c>
      <c r="B8497" s="512">
        <v>5</v>
      </c>
      <c r="H8497" s="504">
        <v>181.727</v>
      </c>
      <c r="O8497" s="511">
        <v>42723</v>
      </c>
      <c r="P8497" s="512">
        <v>5</v>
      </c>
      <c r="V8497" s="504">
        <v>205.423</v>
      </c>
      <c r="AC8497" s="511">
        <f t="shared" si="265"/>
        <v>43089.16666664611</v>
      </c>
      <c r="AD8497" s="512">
        <f t="shared" si="264"/>
        <v>5</v>
      </c>
      <c r="AJ8497" s="504">
        <v>191</v>
      </c>
    </row>
    <row r="8498" spans="1:36" x14ac:dyDescent="0.2">
      <c r="A8498" s="511">
        <v>42358</v>
      </c>
      <c r="B8498" s="512">
        <v>6</v>
      </c>
      <c r="H8498" s="504">
        <v>187.11699999999999</v>
      </c>
      <c r="O8498" s="511">
        <v>42723</v>
      </c>
      <c r="P8498" s="512">
        <v>6</v>
      </c>
      <c r="V8498" s="504">
        <v>222.30099999999999</v>
      </c>
      <c r="AC8498" s="511">
        <f t="shared" si="265"/>
        <v>43089.208333312774</v>
      </c>
      <c r="AD8498" s="512">
        <f t="shared" si="264"/>
        <v>6</v>
      </c>
      <c r="AJ8498" s="504">
        <v>197</v>
      </c>
    </row>
    <row r="8499" spans="1:36" x14ac:dyDescent="0.2">
      <c r="A8499" s="511">
        <v>42358</v>
      </c>
      <c r="B8499" s="512">
        <v>7</v>
      </c>
      <c r="H8499" s="504">
        <v>196.41</v>
      </c>
      <c r="O8499" s="511">
        <v>42723</v>
      </c>
      <c r="P8499" s="512">
        <v>7</v>
      </c>
      <c r="V8499" s="504">
        <v>245</v>
      </c>
      <c r="AC8499" s="511">
        <f t="shared" si="265"/>
        <v>43089.249999979438</v>
      </c>
      <c r="AD8499" s="512">
        <f t="shared" si="264"/>
        <v>7</v>
      </c>
      <c r="AJ8499" s="504">
        <v>210</v>
      </c>
    </row>
    <row r="8500" spans="1:36" x14ac:dyDescent="0.2">
      <c r="A8500" s="511">
        <v>42358</v>
      </c>
      <c r="B8500" s="512">
        <v>8</v>
      </c>
      <c r="H8500" s="504">
        <v>202.065</v>
      </c>
      <c r="O8500" s="511">
        <v>42723</v>
      </c>
      <c r="P8500" s="512">
        <v>8</v>
      </c>
      <c r="V8500" s="504">
        <v>255.18199999999999</v>
      </c>
      <c r="AC8500" s="511">
        <f t="shared" si="265"/>
        <v>43089.291666646102</v>
      </c>
      <c r="AD8500" s="512">
        <f t="shared" si="264"/>
        <v>8</v>
      </c>
      <c r="AJ8500" s="504">
        <v>229</v>
      </c>
    </row>
    <row r="8501" spans="1:36" x14ac:dyDescent="0.2">
      <c r="A8501" s="511">
        <v>42358</v>
      </c>
      <c r="B8501" s="512">
        <v>9</v>
      </c>
      <c r="H8501" s="504">
        <v>210.23400000000001</v>
      </c>
      <c r="O8501" s="511">
        <v>42723</v>
      </c>
      <c r="P8501" s="512">
        <v>9</v>
      </c>
      <c r="V8501" s="504">
        <v>254.03800000000001</v>
      </c>
      <c r="AC8501" s="511">
        <f t="shared" si="265"/>
        <v>43089.333333312767</v>
      </c>
      <c r="AD8501" s="512">
        <f t="shared" si="264"/>
        <v>9</v>
      </c>
      <c r="AJ8501" s="504">
        <v>240</v>
      </c>
    </row>
    <row r="8502" spans="1:36" x14ac:dyDescent="0.2">
      <c r="A8502" s="511">
        <v>42358</v>
      </c>
      <c r="B8502" s="512">
        <v>10</v>
      </c>
      <c r="H8502" s="504">
        <v>211.316</v>
      </c>
      <c r="O8502" s="511">
        <v>42723</v>
      </c>
      <c r="P8502" s="512">
        <v>10</v>
      </c>
      <c r="V8502" s="504">
        <v>244.33</v>
      </c>
      <c r="AC8502" s="511">
        <f t="shared" si="265"/>
        <v>43089.374999979431</v>
      </c>
      <c r="AD8502" s="512">
        <f t="shared" si="264"/>
        <v>10</v>
      </c>
      <c r="AJ8502" s="504">
        <v>241</v>
      </c>
    </row>
    <row r="8503" spans="1:36" x14ac:dyDescent="0.2">
      <c r="A8503" s="511">
        <v>42358</v>
      </c>
      <c r="B8503" s="512">
        <v>11</v>
      </c>
      <c r="H8503" s="504">
        <v>212.816</v>
      </c>
      <c r="O8503" s="511">
        <v>42723</v>
      </c>
      <c r="P8503" s="512">
        <v>11</v>
      </c>
      <c r="V8503" s="504">
        <v>236.828</v>
      </c>
      <c r="AC8503" s="511">
        <f t="shared" si="265"/>
        <v>43089.416666646095</v>
      </c>
      <c r="AD8503" s="512">
        <f t="shared" si="264"/>
        <v>11</v>
      </c>
      <c r="AJ8503" s="504">
        <v>241</v>
      </c>
    </row>
    <row r="8504" spans="1:36" x14ac:dyDescent="0.2">
      <c r="A8504" s="511">
        <v>42358</v>
      </c>
      <c r="B8504" s="512">
        <v>12</v>
      </c>
      <c r="H8504" s="504">
        <v>209.73099999999999</v>
      </c>
      <c r="O8504" s="511">
        <v>42723</v>
      </c>
      <c r="P8504" s="512">
        <v>12</v>
      </c>
      <c r="V8504" s="504">
        <v>231.58500000000001</v>
      </c>
      <c r="AC8504" s="511">
        <f t="shared" si="265"/>
        <v>43089.458333312759</v>
      </c>
      <c r="AD8504" s="512">
        <f t="shared" si="264"/>
        <v>12</v>
      </c>
      <c r="AJ8504" s="504">
        <v>237</v>
      </c>
    </row>
    <row r="8505" spans="1:36" x14ac:dyDescent="0.2">
      <c r="A8505" s="511">
        <v>42358</v>
      </c>
      <c r="B8505" s="512">
        <v>13</v>
      </c>
      <c r="H8505" s="504">
        <v>203.97900000000001</v>
      </c>
      <c r="O8505" s="511">
        <v>42723</v>
      </c>
      <c r="P8505" s="512">
        <v>13</v>
      </c>
      <c r="V8505" s="504">
        <v>227.767</v>
      </c>
      <c r="AC8505" s="511">
        <f t="shared" si="265"/>
        <v>43089.499999979424</v>
      </c>
      <c r="AD8505" s="512">
        <f t="shared" si="264"/>
        <v>13</v>
      </c>
      <c r="AJ8505" s="504">
        <v>229</v>
      </c>
    </row>
    <row r="8506" spans="1:36" x14ac:dyDescent="0.2">
      <c r="A8506" s="511">
        <v>42358</v>
      </c>
      <c r="B8506" s="512">
        <v>14</v>
      </c>
      <c r="H8506" s="504">
        <v>203.02</v>
      </c>
      <c r="O8506" s="511">
        <v>42723</v>
      </c>
      <c r="P8506" s="512">
        <v>14</v>
      </c>
      <c r="V8506" s="504">
        <v>222.90100000000001</v>
      </c>
      <c r="AC8506" s="511">
        <f t="shared" si="265"/>
        <v>43089.541666646088</v>
      </c>
      <c r="AD8506" s="512">
        <f t="shared" si="264"/>
        <v>14</v>
      </c>
      <c r="AJ8506" s="504">
        <v>225</v>
      </c>
    </row>
    <row r="8507" spans="1:36" x14ac:dyDescent="0.2">
      <c r="A8507" s="511">
        <v>42358</v>
      </c>
      <c r="B8507" s="512">
        <v>15</v>
      </c>
      <c r="H8507" s="504">
        <v>202.886</v>
      </c>
      <c r="O8507" s="511">
        <v>42723</v>
      </c>
      <c r="P8507" s="512">
        <v>15</v>
      </c>
      <c r="V8507" s="504">
        <v>222.44800000000001</v>
      </c>
      <c r="AC8507" s="511">
        <f t="shared" si="265"/>
        <v>43089.583333312752</v>
      </c>
      <c r="AD8507" s="512">
        <f t="shared" si="264"/>
        <v>15</v>
      </c>
      <c r="AJ8507" s="504">
        <v>222</v>
      </c>
    </row>
    <row r="8508" spans="1:36" x14ac:dyDescent="0.2">
      <c r="A8508" s="511">
        <v>42358</v>
      </c>
      <c r="B8508" s="512">
        <v>16</v>
      </c>
      <c r="H8508" s="504">
        <v>208.37299999999999</v>
      </c>
      <c r="O8508" s="511">
        <v>42723</v>
      </c>
      <c r="P8508" s="512">
        <v>16</v>
      </c>
      <c r="V8508" s="504">
        <v>225.96700000000001</v>
      </c>
      <c r="AC8508" s="511">
        <f t="shared" si="265"/>
        <v>43089.624999979416</v>
      </c>
      <c r="AD8508" s="512">
        <f t="shared" si="264"/>
        <v>16</v>
      </c>
      <c r="AJ8508" s="504">
        <v>221</v>
      </c>
    </row>
    <row r="8509" spans="1:36" x14ac:dyDescent="0.2">
      <c r="A8509" s="511">
        <v>42358</v>
      </c>
      <c r="B8509" s="512">
        <v>17</v>
      </c>
      <c r="H8509" s="504">
        <v>219.649</v>
      </c>
      <c r="O8509" s="511">
        <v>42723</v>
      </c>
      <c r="P8509" s="512">
        <v>17</v>
      </c>
      <c r="V8509" s="504">
        <v>235.40799999999999</v>
      </c>
      <c r="AC8509" s="511">
        <f t="shared" si="265"/>
        <v>43089.666666646081</v>
      </c>
      <c r="AD8509" s="512">
        <f t="shared" si="264"/>
        <v>17</v>
      </c>
      <c r="AJ8509" s="504">
        <v>228</v>
      </c>
    </row>
    <row r="8510" spans="1:36" x14ac:dyDescent="0.2">
      <c r="A8510" s="511">
        <v>42358</v>
      </c>
      <c r="B8510" s="512">
        <v>18</v>
      </c>
      <c r="H8510" s="504">
        <v>239.661</v>
      </c>
      <c r="O8510" s="511">
        <v>42723</v>
      </c>
      <c r="P8510" s="512">
        <v>18</v>
      </c>
      <c r="V8510" s="504">
        <v>265.06700000000001</v>
      </c>
      <c r="AC8510" s="511">
        <f t="shared" si="265"/>
        <v>43089.708333312745</v>
      </c>
      <c r="AD8510" s="512">
        <f t="shared" si="264"/>
        <v>18</v>
      </c>
      <c r="AJ8510" s="504">
        <v>252</v>
      </c>
    </row>
    <row r="8511" spans="1:36" x14ac:dyDescent="0.2">
      <c r="A8511" s="511">
        <v>42358</v>
      </c>
      <c r="B8511" s="512">
        <v>19</v>
      </c>
      <c r="H8511" s="504">
        <v>241.56700000000001</v>
      </c>
      <c r="O8511" s="511">
        <v>42723</v>
      </c>
      <c r="P8511" s="512">
        <v>19</v>
      </c>
      <c r="V8511" s="504">
        <v>270.60000000000002</v>
      </c>
      <c r="AC8511" s="511">
        <f t="shared" si="265"/>
        <v>43089.749999979409</v>
      </c>
      <c r="AD8511" s="512">
        <f t="shared" si="264"/>
        <v>19</v>
      </c>
      <c r="AJ8511" s="504">
        <v>274</v>
      </c>
    </row>
    <row r="8512" spans="1:36" x14ac:dyDescent="0.2">
      <c r="A8512" s="511">
        <v>42358</v>
      </c>
      <c r="B8512" s="512">
        <v>20</v>
      </c>
      <c r="H8512" s="504">
        <v>241.214</v>
      </c>
      <c r="O8512" s="511">
        <v>42723</v>
      </c>
      <c r="P8512" s="512">
        <v>20</v>
      </c>
      <c r="V8512" s="504">
        <v>272.262</v>
      </c>
      <c r="AC8512" s="511">
        <f t="shared" si="265"/>
        <v>43089.791666646073</v>
      </c>
      <c r="AD8512" s="512">
        <f t="shared" si="264"/>
        <v>20</v>
      </c>
      <c r="AJ8512" s="504">
        <v>275</v>
      </c>
    </row>
    <row r="8513" spans="1:36" x14ac:dyDescent="0.2">
      <c r="A8513" s="511">
        <v>42358</v>
      </c>
      <c r="B8513" s="512">
        <v>21</v>
      </c>
      <c r="H8513" s="504">
        <v>238.626</v>
      </c>
      <c r="O8513" s="511">
        <v>42723</v>
      </c>
      <c r="P8513" s="512">
        <v>21</v>
      </c>
      <c r="V8513" s="504">
        <v>268.76499999999999</v>
      </c>
      <c r="AC8513" s="511">
        <f t="shared" si="265"/>
        <v>43089.833333312738</v>
      </c>
      <c r="AD8513" s="512">
        <f t="shared" si="264"/>
        <v>21</v>
      </c>
      <c r="AJ8513" s="504">
        <v>271</v>
      </c>
    </row>
    <row r="8514" spans="1:36" x14ac:dyDescent="0.2">
      <c r="A8514" s="511">
        <v>42358</v>
      </c>
      <c r="B8514" s="512">
        <v>22</v>
      </c>
      <c r="H8514" s="504">
        <v>228.86099999999999</v>
      </c>
      <c r="O8514" s="511">
        <v>42723</v>
      </c>
      <c r="P8514" s="512">
        <v>22</v>
      </c>
      <c r="V8514" s="504">
        <v>259.161</v>
      </c>
      <c r="AC8514" s="511">
        <f t="shared" si="265"/>
        <v>43089.874999979402</v>
      </c>
      <c r="AD8514" s="512">
        <f t="shared" si="264"/>
        <v>22</v>
      </c>
      <c r="AJ8514" s="504">
        <v>261</v>
      </c>
    </row>
    <row r="8515" spans="1:36" x14ac:dyDescent="0.2">
      <c r="A8515" s="511">
        <v>42358</v>
      </c>
      <c r="B8515" s="512">
        <v>23</v>
      </c>
      <c r="H8515" s="504">
        <v>214.18799999999999</v>
      </c>
      <c r="O8515" s="511">
        <v>42723</v>
      </c>
      <c r="P8515" s="512">
        <v>23</v>
      </c>
      <c r="V8515" s="504">
        <v>241.84899999999999</v>
      </c>
      <c r="AC8515" s="511">
        <f t="shared" si="265"/>
        <v>43089.916666646066</v>
      </c>
      <c r="AD8515" s="512">
        <f t="shared" si="264"/>
        <v>23</v>
      </c>
      <c r="AJ8515" s="504">
        <v>243</v>
      </c>
    </row>
    <row r="8516" spans="1:36" x14ac:dyDescent="0.2">
      <c r="A8516" s="511">
        <v>42358</v>
      </c>
      <c r="B8516" s="512">
        <v>24</v>
      </c>
      <c r="H8516" s="504">
        <v>198.298</v>
      </c>
      <c r="O8516" s="511">
        <v>42723</v>
      </c>
      <c r="P8516" s="512">
        <v>24</v>
      </c>
      <c r="V8516" s="504">
        <v>225.602</v>
      </c>
      <c r="AC8516" s="511">
        <f t="shared" si="265"/>
        <v>43089.95833331273</v>
      </c>
      <c r="AD8516" s="512">
        <f t="shared" si="264"/>
        <v>24</v>
      </c>
      <c r="AJ8516" s="504">
        <v>218</v>
      </c>
    </row>
    <row r="8517" spans="1:36" x14ac:dyDescent="0.2">
      <c r="A8517" s="511">
        <v>42359</v>
      </c>
      <c r="B8517" s="512">
        <v>1</v>
      </c>
      <c r="H8517" s="504">
        <v>188.267</v>
      </c>
      <c r="O8517" s="511">
        <v>42724</v>
      </c>
      <c r="P8517" s="512">
        <v>1</v>
      </c>
      <c r="V8517" s="504">
        <v>214.85499999999999</v>
      </c>
      <c r="AC8517" s="511">
        <f t="shared" si="265"/>
        <v>43089.999999979394</v>
      </c>
      <c r="AD8517" s="512">
        <f t="shared" si="264"/>
        <v>1</v>
      </c>
      <c r="AJ8517" s="504">
        <v>203</v>
      </c>
    </row>
    <row r="8518" spans="1:36" x14ac:dyDescent="0.2">
      <c r="A8518" s="511">
        <v>42359</v>
      </c>
      <c r="B8518" s="512">
        <v>2</v>
      </c>
      <c r="H8518" s="504">
        <v>181.73599999999999</v>
      </c>
      <c r="O8518" s="511">
        <v>42724</v>
      </c>
      <c r="P8518" s="512">
        <v>2</v>
      </c>
      <c r="V8518" s="504">
        <v>208.286</v>
      </c>
      <c r="AC8518" s="511">
        <f t="shared" si="265"/>
        <v>43090.041666646059</v>
      </c>
      <c r="AD8518" s="512">
        <f t="shared" si="264"/>
        <v>2</v>
      </c>
      <c r="AJ8518" s="504">
        <v>194</v>
      </c>
    </row>
    <row r="8519" spans="1:36" x14ac:dyDescent="0.2">
      <c r="A8519" s="511">
        <v>42359</v>
      </c>
      <c r="B8519" s="512">
        <v>3</v>
      </c>
      <c r="H8519" s="504">
        <v>177.465</v>
      </c>
      <c r="O8519" s="511">
        <v>42724</v>
      </c>
      <c r="P8519" s="512">
        <v>3</v>
      </c>
      <c r="V8519" s="504">
        <v>204.93799999999999</v>
      </c>
      <c r="AC8519" s="511">
        <f t="shared" si="265"/>
        <v>43090.083333312723</v>
      </c>
      <c r="AD8519" s="512">
        <f t="shared" si="264"/>
        <v>3</v>
      </c>
      <c r="AJ8519" s="504">
        <v>189</v>
      </c>
    </row>
    <row r="8520" spans="1:36" x14ac:dyDescent="0.2">
      <c r="A8520" s="511">
        <v>42359</v>
      </c>
      <c r="B8520" s="512">
        <v>4</v>
      </c>
      <c r="H8520" s="504">
        <v>178.54900000000001</v>
      </c>
      <c r="O8520" s="511">
        <v>42724</v>
      </c>
      <c r="P8520" s="512">
        <v>4</v>
      </c>
      <c r="V8520" s="504">
        <v>206.86799999999999</v>
      </c>
      <c r="AC8520" s="511">
        <f t="shared" si="265"/>
        <v>43090.124999979387</v>
      </c>
      <c r="AD8520" s="512">
        <f t="shared" si="264"/>
        <v>4</v>
      </c>
      <c r="AJ8520" s="504">
        <v>187</v>
      </c>
    </row>
    <row r="8521" spans="1:36" x14ac:dyDescent="0.2">
      <c r="A8521" s="511">
        <v>42359</v>
      </c>
      <c r="B8521" s="512">
        <v>5</v>
      </c>
      <c r="H8521" s="504">
        <v>186.33500000000001</v>
      </c>
      <c r="O8521" s="511">
        <v>42724</v>
      </c>
      <c r="P8521" s="512">
        <v>5</v>
      </c>
      <c r="V8521" s="504">
        <v>213.696</v>
      </c>
      <c r="AC8521" s="511">
        <f t="shared" si="265"/>
        <v>43090.166666646051</v>
      </c>
      <c r="AD8521" s="512">
        <f t="shared" si="264"/>
        <v>5</v>
      </c>
      <c r="AJ8521" s="504">
        <v>189</v>
      </c>
    </row>
    <row r="8522" spans="1:36" x14ac:dyDescent="0.2">
      <c r="A8522" s="511">
        <v>42359</v>
      </c>
      <c r="B8522" s="512">
        <v>6</v>
      </c>
      <c r="H8522" s="504">
        <v>199.374</v>
      </c>
      <c r="O8522" s="511">
        <v>42724</v>
      </c>
      <c r="P8522" s="512">
        <v>6</v>
      </c>
      <c r="V8522" s="504">
        <v>228.02500000000001</v>
      </c>
      <c r="AC8522" s="511">
        <f t="shared" si="265"/>
        <v>43090.208333312716</v>
      </c>
      <c r="AD8522" s="512">
        <f t="shared" si="264"/>
        <v>6</v>
      </c>
      <c r="AJ8522" s="504">
        <v>195</v>
      </c>
    </row>
    <row r="8523" spans="1:36" x14ac:dyDescent="0.2">
      <c r="A8523" s="511">
        <v>42359</v>
      </c>
      <c r="B8523" s="512">
        <v>7</v>
      </c>
      <c r="H8523" s="504">
        <v>215.69300000000001</v>
      </c>
      <c r="O8523" s="511">
        <v>42724</v>
      </c>
      <c r="P8523" s="512">
        <v>7</v>
      </c>
      <c r="V8523" s="504">
        <v>246.64699999999999</v>
      </c>
      <c r="AC8523" s="511">
        <f t="shared" si="265"/>
        <v>43090.24999997938</v>
      </c>
      <c r="AD8523" s="512">
        <f t="shared" si="264"/>
        <v>7</v>
      </c>
      <c r="AJ8523" s="504">
        <v>206</v>
      </c>
    </row>
    <row r="8524" spans="1:36" x14ac:dyDescent="0.2">
      <c r="A8524" s="511">
        <v>42359</v>
      </c>
      <c r="B8524" s="512">
        <v>8</v>
      </c>
      <c r="H8524" s="504">
        <v>228.94399999999999</v>
      </c>
      <c r="O8524" s="511">
        <v>42724</v>
      </c>
      <c r="P8524" s="512">
        <v>8</v>
      </c>
      <c r="V8524" s="504">
        <v>252.97499999999999</v>
      </c>
      <c r="AC8524" s="511">
        <f t="shared" si="265"/>
        <v>43090.291666646044</v>
      </c>
      <c r="AD8524" s="512">
        <f t="shared" si="264"/>
        <v>8</v>
      </c>
      <c r="AJ8524" s="504">
        <v>222</v>
      </c>
    </row>
    <row r="8525" spans="1:36" x14ac:dyDescent="0.2">
      <c r="A8525" s="511">
        <v>42359</v>
      </c>
      <c r="B8525" s="512">
        <v>9</v>
      </c>
      <c r="H8525" s="504">
        <v>231.43700000000001</v>
      </c>
      <c r="O8525" s="511">
        <v>42724</v>
      </c>
      <c r="P8525" s="512">
        <v>9</v>
      </c>
      <c r="V8525" s="504">
        <v>253.47300000000001</v>
      </c>
      <c r="AC8525" s="511">
        <f t="shared" si="265"/>
        <v>43090.333333312708</v>
      </c>
      <c r="AD8525" s="512">
        <f t="shared" si="264"/>
        <v>9</v>
      </c>
      <c r="AJ8525" s="504">
        <v>232</v>
      </c>
    </row>
    <row r="8526" spans="1:36" x14ac:dyDescent="0.2">
      <c r="A8526" s="511">
        <v>42359</v>
      </c>
      <c r="B8526" s="512">
        <v>10</v>
      </c>
      <c r="H8526" s="504">
        <v>235.595</v>
      </c>
      <c r="O8526" s="511">
        <v>42724</v>
      </c>
      <c r="P8526" s="512">
        <v>10</v>
      </c>
      <c r="V8526" s="504">
        <v>245.767</v>
      </c>
      <c r="AC8526" s="511">
        <f t="shared" si="265"/>
        <v>43090.374999979373</v>
      </c>
      <c r="AD8526" s="512">
        <f t="shared" si="264"/>
        <v>10</v>
      </c>
      <c r="AJ8526" s="504">
        <v>234</v>
      </c>
    </row>
    <row r="8527" spans="1:36" x14ac:dyDescent="0.2">
      <c r="A8527" s="511">
        <v>42359</v>
      </c>
      <c r="B8527" s="512">
        <v>11</v>
      </c>
      <c r="H8527" s="504">
        <v>240.78100000000001</v>
      </c>
      <c r="O8527" s="511">
        <v>42724</v>
      </c>
      <c r="P8527" s="512">
        <v>11</v>
      </c>
      <c r="V8527" s="504">
        <v>234.68799999999999</v>
      </c>
      <c r="AC8527" s="511">
        <f t="shared" si="265"/>
        <v>43090.416666646037</v>
      </c>
      <c r="AD8527" s="512">
        <f t="shared" si="264"/>
        <v>11</v>
      </c>
      <c r="AJ8527" s="504">
        <v>234</v>
      </c>
    </row>
    <row r="8528" spans="1:36" x14ac:dyDescent="0.2">
      <c r="A8528" s="511">
        <v>42359</v>
      </c>
      <c r="B8528" s="512">
        <v>12</v>
      </c>
      <c r="H8528" s="504">
        <v>241.39699999999999</v>
      </c>
      <c r="O8528" s="511">
        <v>42724</v>
      </c>
      <c r="P8528" s="512">
        <v>12</v>
      </c>
      <c r="V8528" s="504">
        <v>227.13399999999999</v>
      </c>
      <c r="AC8528" s="511">
        <f t="shared" si="265"/>
        <v>43090.458333312701</v>
      </c>
      <c r="AD8528" s="512">
        <f t="shared" si="264"/>
        <v>12</v>
      </c>
      <c r="AJ8528" s="504">
        <v>232</v>
      </c>
    </row>
    <row r="8529" spans="1:36" x14ac:dyDescent="0.2">
      <c r="A8529" s="511">
        <v>42359</v>
      </c>
      <c r="B8529" s="512">
        <v>13</v>
      </c>
      <c r="H8529" s="504">
        <v>240.523</v>
      </c>
      <c r="O8529" s="511">
        <v>42724</v>
      </c>
      <c r="P8529" s="512">
        <v>13</v>
      </c>
      <c r="V8529" s="504">
        <v>218.37100000000001</v>
      </c>
      <c r="AC8529" s="511">
        <f t="shared" si="265"/>
        <v>43090.499999979365</v>
      </c>
      <c r="AD8529" s="512">
        <f t="shared" si="264"/>
        <v>13</v>
      </c>
      <c r="AJ8529" s="504">
        <v>228</v>
      </c>
    </row>
    <row r="8530" spans="1:36" x14ac:dyDescent="0.2">
      <c r="A8530" s="511">
        <v>42359</v>
      </c>
      <c r="B8530" s="512">
        <v>14</v>
      </c>
      <c r="H8530" s="504">
        <v>240.23400000000001</v>
      </c>
      <c r="O8530" s="511">
        <v>42724</v>
      </c>
      <c r="P8530" s="512">
        <v>14</v>
      </c>
      <c r="V8530" s="504">
        <v>216.23</v>
      </c>
      <c r="AC8530" s="511">
        <f t="shared" si="265"/>
        <v>43090.54166664603</v>
      </c>
      <c r="AD8530" s="512">
        <f t="shared" si="264"/>
        <v>14</v>
      </c>
      <c r="AJ8530" s="504">
        <v>222</v>
      </c>
    </row>
    <row r="8531" spans="1:36" x14ac:dyDescent="0.2">
      <c r="A8531" s="511">
        <v>42359</v>
      </c>
      <c r="B8531" s="512">
        <v>15</v>
      </c>
      <c r="H8531" s="504">
        <v>239.13499999999999</v>
      </c>
      <c r="O8531" s="511">
        <v>42724</v>
      </c>
      <c r="P8531" s="512">
        <v>15</v>
      </c>
      <c r="V8531" s="504">
        <v>215.92</v>
      </c>
      <c r="AC8531" s="511">
        <f t="shared" si="265"/>
        <v>43090.583333312694</v>
      </c>
      <c r="AD8531" s="512">
        <f t="shared" si="264"/>
        <v>15</v>
      </c>
      <c r="AJ8531" s="504">
        <v>218</v>
      </c>
    </row>
    <row r="8532" spans="1:36" x14ac:dyDescent="0.2">
      <c r="A8532" s="511">
        <v>42359</v>
      </c>
      <c r="B8532" s="512">
        <v>16</v>
      </c>
      <c r="H8532" s="504">
        <v>238.298</v>
      </c>
      <c r="O8532" s="511">
        <v>42724</v>
      </c>
      <c r="P8532" s="512">
        <v>16</v>
      </c>
      <c r="V8532" s="504">
        <v>219.672</v>
      </c>
      <c r="AC8532" s="511">
        <f t="shared" si="265"/>
        <v>43090.624999979358</v>
      </c>
      <c r="AD8532" s="512">
        <f t="shared" si="264"/>
        <v>16</v>
      </c>
      <c r="AJ8532" s="504">
        <v>217</v>
      </c>
    </row>
    <row r="8533" spans="1:36" x14ac:dyDescent="0.2">
      <c r="A8533" s="511">
        <v>42359</v>
      </c>
      <c r="B8533" s="512">
        <v>17</v>
      </c>
      <c r="H8533" s="504">
        <v>250.95099999999999</v>
      </c>
      <c r="O8533" s="511">
        <v>42724</v>
      </c>
      <c r="P8533" s="512">
        <v>17</v>
      </c>
      <c r="V8533" s="504">
        <v>230.35400000000001</v>
      </c>
      <c r="AC8533" s="511">
        <f t="shared" si="265"/>
        <v>43090.666666646022</v>
      </c>
      <c r="AD8533" s="512">
        <f t="shared" si="264"/>
        <v>17</v>
      </c>
      <c r="AJ8533" s="504">
        <v>223</v>
      </c>
    </row>
    <row r="8534" spans="1:36" x14ac:dyDescent="0.2">
      <c r="A8534" s="511">
        <v>42359</v>
      </c>
      <c r="B8534" s="512">
        <v>18</v>
      </c>
      <c r="H8534" s="504">
        <v>264.608</v>
      </c>
      <c r="O8534" s="511">
        <v>42724</v>
      </c>
      <c r="P8534" s="512">
        <v>18</v>
      </c>
      <c r="V8534" s="504">
        <v>259.024</v>
      </c>
      <c r="AC8534" s="511">
        <f t="shared" si="265"/>
        <v>43090.708333312687</v>
      </c>
      <c r="AD8534" s="512">
        <f t="shared" ref="AD8534:AD8597" si="266">B8534</f>
        <v>18</v>
      </c>
      <c r="AJ8534" s="504">
        <v>248</v>
      </c>
    </row>
    <row r="8535" spans="1:36" x14ac:dyDescent="0.2">
      <c r="A8535" s="511">
        <v>42359</v>
      </c>
      <c r="B8535" s="512">
        <v>19</v>
      </c>
      <c r="H8535" s="504">
        <v>264.42200000000003</v>
      </c>
      <c r="O8535" s="511">
        <v>42724</v>
      </c>
      <c r="P8535" s="512">
        <v>19</v>
      </c>
      <c r="V8535" s="504">
        <v>265.07400000000001</v>
      </c>
      <c r="AC8535" s="511">
        <f t="shared" ref="AC8535:AC8598" si="267">AC8534+1/24</f>
        <v>43090.749999979351</v>
      </c>
      <c r="AD8535" s="512">
        <f t="shared" si="266"/>
        <v>19</v>
      </c>
      <c r="AJ8535" s="504">
        <v>270</v>
      </c>
    </row>
    <row r="8536" spans="1:36" x14ac:dyDescent="0.2">
      <c r="A8536" s="511">
        <v>42359</v>
      </c>
      <c r="B8536" s="512">
        <v>20</v>
      </c>
      <c r="H8536" s="504">
        <v>260.61399999999998</v>
      </c>
      <c r="O8536" s="511">
        <v>42724</v>
      </c>
      <c r="P8536" s="512">
        <v>20</v>
      </c>
      <c r="V8536" s="504">
        <v>264.29500000000002</v>
      </c>
      <c r="AC8536" s="511">
        <f t="shared" si="267"/>
        <v>43090.791666646015</v>
      </c>
      <c r="AD8536" s="512">
        <f t="shared" si="266"/>
        <v>20</v>
      </c>
      <c r="AJ8536" s="504">
        <v>273</v>
      </c>
    </row>
    <row r="8537" spans="1:36" x14ac:dyDescent="0.2">
      <c r="A8537" s="511">
        <v>42359</v>
      </c>
      <c r="B8537" s="512">
        <v>21</v>
      </c>
      <c r="H8537" s="504">
        <v>255.238</v>
      </c>
      <c r="O8537" s="511">
        <v>42724</v>
      </c>
      <c r="P8537" s="512">
        <v>21</v>
      </c>
      <c r="V8537" s="504">
        <v>260.721</v>
      </c>
      <c r="AC8537" s="511">
        <f t="shared" si="267"/>
        <v>43090.833333312679</v>
      </c>
      <c r="AD8537" s="512">
        <f t="shared" si="266"/>
        <v>21</v>
      </c>
      <c r="AJ8537" s="504">
        <v>268</v>
      </c>
    </row>
    <row r="8538" spans="1:36" x14ac:dyDescent="0.2">
      <c r="A8538" s="511">
        <v>42359</v>
      </c>
      <c r="B8538" s="512">
        <v>22</v>
      </c>
      <c r="H8538" s="504">
        <v>244.43799999999999</v>
      </c>
      <c r="O8538" s="511">
        <v>42724</v>
      </c>
      <c r="P8538" s="512">
        <v>22</v>
      </c>
      <c r="V8538" s="504">
        <v>252.17599999999999</v>
      </c>
      <c r="AC8538" s="511">
        <f t="shared" si="267"/>
        <v>43090.874999979344</v>
      </c>
      <c r="AD8538" s="512">
        <f t="shared" si="266"/>
        <v>22</v>
      </c>
      <c r="AJ8538" s="504">
        <v>259</v>
      </c>
    </row>
    <row r="8539" spans="1:36" x14ac:dyDescent="0.2">
      <c r="A8539" s="511">
        <v>42359</v>
      </c>
      <c r="B8539" s="512">
        <v>23</v>
      </c>
      <c r="H8539" s="504">
        <v>227.38800000000001</v>
      </c>
      <c r="O8539" s="511">
        <v>42724</v>
      </c>
      <c r="P8539" s="512">
        <v>23</v>
      </c>
      <c r="V8539" s="504">
        <v>235.392</v>
      </c>
      <c r="AC8539" s="511">
        <f t="shared" si="267"/>
        <v>43090.916666646008</v>
      </c>
      <c r="AD8539" s="512">
        <f t="shared" si="266"/>
        <v>23</v>
      </c>
      <c r="AJ8539" s="504">
        <v>243</v>
      </c>
    </row>
    <row r="8540" spans="1:36" x14ac:dyDescent="0.2">
      <c r="A8540" s="511">
        <v>42359</v>
      </c>
      <c r="B8540" s="512">
        <v>24</v>
      </c>
      <c r="H8540" s="504">
        <v>209.304</v>
      </c>
      <c r="O8540" s="511">
        <v>42724</v>
      </c>
      <c r="P8540" s="512">
        <v>24</v>
      </c>
      <c r="V8540" s="504">
        <v>218.92</v>
      </c>
      <c r="AC8540" s="511">
        <f t="shared" si="267"/>
        <v>43090.958333312672</v>
      </c>
      <c r="AD8540" s="512">
        <f t="shared" si="266"/>
        <v>24</v>
      </c>
      <c r="AJ8540" s="504">
        <v>220</v>
      </c>
    </row>
    <row r="8541" spans="1:36" x14ac:dyDescent="0.2">
      <c r="A8541" s="511">
        <v>42360</v>
      </c>
      <c r="B8541" s="512">
        <v>1</v>
      </c>
      <c r="H8541" s="504">
        <v>198.041</v>
      </c>
      <c r="O8541" s="511">
        <v>42725</v>
      </c>
      <c r="P8541" s="512">
        <v>1</v>
      </c>
      <c r="V8541" s="504">
        <v>207.661</v>
      </c>
      <c r="AC8541" s="511">
        <f t="shared" si="267"/>
        <v>43090.999999979336</v>
      </c>
      <c r="AD8541" s="512">
        <f t="shared" si="266"/>
        <v>1</v>
      </c>
      <c r="AJ8541" s="504">
        <v>204</v>
      </c>
    </row>
    <row r="8542" spans="1:36" x14ac:dyDescent="0.2">
      <c r="A8542" s="511">
        <v>42360</v>
      </c>
      <c r="B8542" s="512">
        <v>2</v>
      </c>
      <c r="H8542" s="504">
        <v>188.744</v>
      </c>
      <c r="O8542" s="511">
        <v>42725</v>
      </c>
      <c r="P8542" s="512">
        <v>2</v>
      </c>
      <c r="V8542" s="504">
        <v>200.53800000000001</v>
      </c>
      <c r="AC8542" s="511">
        <f t="shared" si="267"/>
        <v>43091.041666646001</v>
      </c>
      <c r="AD8542" s="512">
        <f t="shared" si="266"/>
        <v>2</v>
      </c>
      <c r="AJ8542" s="504">
        <v>194</v>
      </c>
    </row>
    <row r="8543" spans="1:36" x14ac:dyDescent="0.2">
      <c r="A8543" s="511">
        <v>42360</v>
      </c>
      <c r="B8543" s="512">
        <v>3</v>
      </c>
      <c r="H8543" s="504">
        <v>184.33600000000001</v>
      </c>
      <c r="O8543" s="511">
        <v>42725</v>
      </c>
      <c r="P8543" s="512">
        <v>3</v>
      </c>
      <c r="V8543" s="504">
        <v>198.65899999999999</v>
      </c>
      <c r="AC8543" s="511">
        <f t="shared" si="267"/>
        <v>43091.083333312665</v>
      </c>
      <c r="AD8543" s="512">
        <f t="shared" si="266"/>
        <v>3</v>
      </c>
      <c r="AJ8543" s="504">
        <v>189</v>
      </c>
    </row>
    <row r="8544" spans="1:36" x14ac:dyDescent="0.2">
      <c r="A8544" s="511">
        <v>42360</v>
      </c>
      <c r="B8544" s="512">
        <v>4</v>
      </c>
      <c r="H8544" s="504">
        <v>184.58500000000001</v>
      </c>
      <c r="O8544" s="511">
        <v>42725</v>
      </c>
      <c r="P8544" s="512">
        <v>4</v>
      </c>
      <c r="V8544" s="504">
        <v>199.06</v>
      </c>
      <c r="AC8544" s="511">
        <f t="shared" si="267"/>
        <v>43091.124999979329</v>
      </c>
      <c r="AD8544" s="512">
        <f t="shared" si="266"/>
        <v>4</v>
      </c>
      <c r="AJ8544" s="504">
        <v>188</v>
      </c>
    </row>
    <row r="8545" spans="1:36" x14ac:dyDescent="0.2">
      <c r="A8545" s="511">
        <v>42360</v>
      </c>
      <c r="B8545" s="512">
        <v>5</v>
      </c>
      <c r="H8545" s="504">
        <v>187.74199999999999</v>
      </c>
      <c r="O8545" s="511">
        <v>42725</v>
      </c>
      <c r="P8545" s="512">
        <v>5</v>
      </c>
      <c r="V8545" s="504">
        <v>204.101</v>
      </c>
      <c r="AC8545" s="511">
        <f t="shared" si="267"/>
        <v>43091.166666645993</v>
      </c>
      <c r="AD8545" s="512">
        <f t="shared" si="266"/>
        <v>5</v>
      </c>
      <c r="AJ8545" s="504">
        <v>189</v>
      </c>
    </row>
    <row r="8546" spans="1:36" x14ac:dyDescent="0.2">
      <c r="A8546" s="511">
        <v>42360</v>
      </c>
      <c r="B8546" s="512">
        <v>6</v>
      </c>
      <c r="H8546" s="504">
        <v>198.03299999999999</v>
      </c>
      <c r="O8546" s="511">
        <v>42725</v>
      </c>
      <c r="P8546" s="512">
        <v>6</v>
      </c>
      <c r="V8546" s="504">
        <v>216.096</v>
      </c>
      <c r="AC8546" s="511">
        <f t="shared" si="267"/>
        <v>43091.208333312657</v>
      </c>
      <c r="AD8546" s="512">
        <f t="shared" si="266"/>
        <v>6</v>
      </c>
      <c r="AJ8546" s="504">
        <v>195</v>
      </c>
    </row>
    <row r="8547" spans="1:36" x14ac:dyDescent="0.2">
      <c r="A8547" s="511">
        <v>42360</v>
      </c>
      <c r="B8547" s="512">
        <v>7</v>
      </c>
      <c r="H8547" s="504">
        <v>214.27799999999999</v>
      </c>
      <c r="O8547" s="511">
        <v>42725</v>
      </c>
      <c r="P8547" s="512">
        <v>7</v>
      </c>
      <c r="V8547" s="504">
        <v>235.50700000000001</v>
      </c>
      <c r="AC8547" s="511">
        <f t="shared" si="267"/>
        <v>43091.249999979322</v>
      </c>
      <c r="AD8547" s="512">
        <f t="shared" si="266"/>
        <v>7</v>
      </c>
      <c r="AJ8547" s="504">
        <v>208</v>
      </c>
    </row>
    <row r="8548" spans="1:36" x14ac:dyDescent="0.2">
      <c r="A8548" s="511">
        <v>42360</v>
      </c>
      <c r="B8548" s="512">
        <v>8</v>
      </c>
      <c r="H8548" s="504">
        <v>220.74100000000001</v>
      </c>
      <c r="O8548" s="511">
        <v>42725</v>
      </c>
      <c r="P8548" s="512">
        <v>8</v>
      </c>
      <c r="V8548" s="504">
        <v>243.71299999999999</v>
      </c>
      <c r="AC8548" s="511">
        <f t="shared" si="267"/>
        <v>43091.291666645986</v>
      </c>
      <c r="AD8548" s="512">
        <f t="shared" si="266"/>
        <v>8</v>
      </c>
      <c r="AJ8548" s="504">
        <v>223</v>
      </c>
    </row>
    <row r="8549" spans="1:36" x14ac:dyDescent="0.2">
      <c r="A8549" s="511">
        <v>42360</v>
      </c>
      <c r="B8549" s="512">
        <v>9</v>
      </c>
      <c r="H8549" s="504">
        <v>221.77699999999999</v>
      </c>
      <c r="O8549" s="511">
        <v>42725</v>
      </c>
      <c r="P8549" s="512">
        <v>9</v>
      </c>
      <c r="V8549" s="504">
        <v>241.44300000000001</v>
      </c>
      <c r="AC8549" s="511">
        <f t="shared" si="267"/>
        <v>43091.33333331265</v>
      </c>
      <c r="AD8549" s="512">
        <f t="shared" si="266"/>
        <v>9</v>
      </c>
      <c r="AJ8549" s="504">
        <v>232</v>
      </c>
    </row>
    <row r="8550" spans="1:36" x14ac:dyDescent="0.2">
      <c r="A8550" s="511">
        <v>42360</v>
      </c>
      <c r="B8550" s="512">
        <v>10</v>
      </c>
      <c r="H8550" s="504">
        <v>224.578</v>
      </c>
      <c r="O8550" s="511">
        <v>42725</v>
      </c>
      <c r="P8550" s="512">
        <v>10</v>
      </c>
      <c r="V8550" s="504">
        <v>237.215</v>
      </c>
      <c r="AC8550" s="511">
        <f t="shared" si="267"/>
        <v>43091.374999979314</v>
      </c>
      <c r="AD8550" s="512">
        <f t="shared" si="266"/>
        <v>10</v>
      </c>
      <c r="AJ8550" s="504">
        <v>237</v>
      </c>
    </row>
    <row r="8551" spans="1:36" x14ac:dyDescent="0.2">
      <c r="A8551" s="511">
        <v>42360</v>
      </c>
      <c r="B8551" s="512">
        <v>11</v>
      </c>
      <c r="H8551" s="504">
        <v>222.71199999999999</v>
      </c>
      <c r="O8551" s="511">
        <v>42725</v>
      </c>
      <c r="P8551" s="512">
        <v>11</v>
      </c>
      <c r="V8551" s="504">
        <v>234.07900000000001</v>
      </c>
      <c r="AC8551" s="511">
        <f t="shared" si="267"/>
        <v>43091.416666645979</v>
      </c>
      <c r="AD8551" s="512">
        <f t="shared" si="266"/>
        <v>11</v>
      </c>
      <c r="AJ8551" s="504">
        <v>238</v>
      </c>
    </row>
    <row r="8552" spans="1:36" x14ac:dyDescent="0.2">
      <c r="A8552" s="511">
        <v>42360</v>
      </c>
      <c r="B8552" s="512">
        <v>12</v>
      </c>
      <c r="H8552" s="504">
        <v>218.143</v>
      </c>
      <c r="O8552" s="511">
        <v>42725</v>
      </c>
      <c r="P8552" s="512">
        <v>12</v>
      </c>
      <c r="V8552" s="504">
        <v>227.208</v>
      </c>
      <c r="AC8552" s="511">
        <f t="shared" si="267"/>
        <v>43091.458333312643</v>
      </c>
      <c r="AD8552" s="512">
        <f t="shared" si="266"/>
        <v>12</v>
      </c>
      <c r="AJ8552" s="504">
        <v>236</v>
      </c>
    </row>
    <row r="8553" spans="1:36" x14ac:dyDescent="0.2">
      <c r="A8553" s="511">
        <v>42360</v>
      </c>
      <c r="B8553" s="512">
        <v>13</v>
      </c>
      <c r="H8553" s="504">
        <v>214.30199999999999</v>
      </c>
      <c r="O8553" s="511">
        <v>42725</v>
      </c>
      <c r="P8553" s="512">
        <v>13</v>
      </c>
      <c r="V8553" s="504">
        <v>219.77699999999999</v>
      </c>
      <c r="AC8553" s="511">
        <f t="shared" si="267"/>
        <v>43091.499999979307</v>
      </c>
      <c r="AD8553" s="512">
        <f t="shared" si="266"/>
        <v>13</v>
      </c>
      <c r="AJ8553" s="504">
        <v>230</v>
      </c>
    </row>
    <row r="8554" spans="1:36" x14ac:dyDescent="0.2">
      <c r="A8554" s="511">
        <v>42360</v>
      </c>
      <c r="B8554" s="512">
        <v>14</v>
      </c>
      <c r="H8554" s="504">
        <v>212.26</v>
      </c>
      <c r="O8554" s="511">
        <v>42725</v>
      </c>
      <c r="P8554" s="512">
        <v>14</v>
      </c>
      <c r="V8554" s="504">
        <v>215.459</v>
      </c>
      <c r="AC8554" s="511">
        <f t="shared" si="267"/>
        <v>43091.541666645971</v>
      </c>
      <c r="AD8554" s="512">
        <f t="shared" si="266"/>
        <v>14</v>
      </c>
      <c r="AJ8554" s="504">
        <v>225</v>
      </c>
    </row>
    <row r="8555" spans="1:36" x14ac:dyDescent="0.2">
      <c r="A8555" s="511">
        <v>42360</v>
      </c>
      <c r="B8555" s="512">
        <v>15</v>
      </c>
      <c r="H8555" s="504">
        <v>210.101</v>
      </c>
      <c r="O8555" s="511">
        <v>42725</v>
      </c>
      <c r="P8555" s="512">
        <v>15</v>
      </c>
      <c r="V8555" s="504">
        <v>213.78299999999999</v>
      </c>
      <c r="AC8555" s="511">
        <f t="shared" si="267"/>
        <v>43091.583333312636</v>
      </c>
      <c r="AD8555" s="512">
        <f t="shared" si="266"/>
        <v>15</v>
      </c>
      <c r="AJ8555" s="504">
        <v>222</v>
      </c>
    </row>
    <row r="8556" spans="1:36" x14ac:dyDescent="0.2">
      <c r="A8556" s="511">
        <v>42360</v>
      </c>
      <c r="B8556" s="512">
        <v>16</v>
      </c>
      <c r="H8556" s="504">
        <v>213.18799999999999</v>
      </c>
      <c r="O8556" s="511">
        <v>42725</v>
      </c>
      <c r="P8556" s="512">
        <v>16</v>
      </c>
      <c r="V8556" s="504">
        <v>216.29900000000001</v>
      </c>
      <c r="AC8556" s="511">
        <f t="shared" si="267"/>
        <v>43091.6249999793</v>
      </c>
      <c r="AD8556" s="512">
        <f t="shared" si="266"/>
        <v>16</v>
      </c>
      <c r="AJ8556" s="504">
        <v>221</v>
      </c>
    </row>
    <row r="8557" spans="1:36" x14ac:dyDescent="0.2">
      <c r="A8557" s="511">
        <v>42360</v>
      </c>
      <c r="B8557" s="512">
        <v>17</v>
      </c>
      <c r="H8557" s="504">
        <v>225.18600000000001</v>
      </c>
      <c r="O8557" s="511">
        <v>42725</v>
      </c>
      <c r="P8557" s="512">
        <v>17</v>
      </c>
      <c r="V8557" s="504">
        <v>227.49100000000001</v>
      </c>
      <c r="AC8557" s="511">
        <f t="shared" si="267"/>
        <v>43091.666666645964</v>
      </c>
      <c r="AD8557" s="512">
        <f t="shared" si="266"/>
        <v>17</v>
      </c>
      <c r="AJ8557" s="504">
        <v>229</v>
      </c>
    </row>
    <row r="8558" spans="1:36" x14ac:dyDescent="0.2">
      <c r="A8558" s="511">
        <v>42360</v>
      </c>
      <c r="B8558" s="512">
        <v>18</v>
      </c>
      <c r="H8558" s="504">
        <v>247.04599999999999</v>
      </c>
      <c r="O8558" s="511">
        <v>42725</v>
      </c>
      <c r="P8558" s="512">
        <v>18</v>
      </c>
      <c r="V8558" s="504">
        <v>255.43799999999999</v>
      </c>
      <c r="AC8558" s="511">
        <f t="shared" si="267"/>
        <v>43091.708333312628</v>
      </c>
      <c r="AD8558" s="512">
        <f t="shared" si="266"/>
        <v>18</v>
      </c>
      <c r="AJ8558" s="504">
        <v>254</v>
      </c>
    </row>
    <row r="8559" spans="1:36" x14ac:dyDescent="0.2">
      <c r="A8559" s="511">
        <v>42360</v>
      </c>
      <c r="B8559" s="512">
        <v>19</v>
      </c>
      <c r="H8559" s="504">
        <v>248.21</v>
      </c>
      <c r="O8559" s="511">
        <v>42725</v>
      </c>
      <c r="P8559" s="512">
        <v>19</v>
      </c>
      <c r="V8559" s="504">
        <v>258.08499999999998</v>
      </c>
      <c r="AC8559" s="511">
        <f t="shared" si="267"/>
        <v>43091.749999979293</v>
      </c>
      <c r="AD8559" s="512">
        <f t="shared" si="266"/>
        <v>19</v>
      </c>
      <c r="AJ8559" s="504">
        <v>273</v>
      </c>
    </row>
    <row r="8560" spans="1:36" x14ac:dyDescent="0.2">
      <c r="A8560" s="511">
        <v>42360</v>
      </c>
      <c r="B8560" s="512">
        <v>20</v>
      </c>
      <c r="H8560" s="504">
        <v>244.917</v>
      </c>
      <c r="O8560" s="511">
        <v>42725</v>
      </c>
      <c r="P8560" s="512">
        <v>20</v>
      </c>
      <c r="V8560" s="504">
        <v>255.77600000000001</v>
      </c>
      <c r="AC8560" s="511">
        <f t="shared" si="267"/>
        <v>43091.791666645957</v>
      </c>
      <c r="AD8560" s="512">
        <f t="shared" si="266"/>
        <v>20</v>
      </c>
      <c r="AJ8560" s="504">
        <v>270</v>
      </c>
    </row>
    <row r="8561" spans="1:36" x14ac:dyDescent="0.2">
      <c r="A8561" s="511">
        <v>42360</v>
      </c>
      <c r="B8561" s="512">
        <v>21</v>
      </c>
      <c r="H8561" s="504">
        <v>242.14400000000001</v>
      </c>
      <c r="O8561" s="511">
        <v>42725</v>
      </c>
      <c r="P8561" s="512">
        <v>21</v>
      </c>
      <c r="V8561" s="504">
        <v>253.512</v>
      </c>
      <c r="AC8561" s="511">
        <f t="shared" si="267"/>
        <v>43091.833333312621</v>
      </c>
      <c r="AD8561" s="512">
        <f t="shared" si="266"/>
        <v>21</v>
      </c>
      <c r="AJ8561" s="504">
        <v>264</v>
      </c>
    </row>
    <row r="8562" spans="1:36" x14ac:dyDescent="0.2">
      <c r="A8562" s="511">
        <v>42360</v>
      </c>
      <c r="B8562" s="512">
        <v>22</v>
      </c>
      <c r="H8562" s="504">
        <v>233.18899999999999</v>
      </c>
      <c r="O8562" s="511">
        <v>42725</v>
      </c>
      <c r="P8562" s="512">
        <v>22</v>
      </c>
      <c r="V8562" s="504">
        <v>246.732</v>
      </c>
      <c r="AC8562" s="511">
        <f t="shared" si="267"/>
        <v>43091.874999979285</v>
      </c>
      <c r="AD8562" s="512">
        <f t="shared" si="266"/>
        <v>22</v>
      </c>
      <c r="AJ8562" s="504">
        <v>254</v>
      </c>
    </row>
    <row r="8563" spans="1:36" x14ac:dyDescent="0.2">
      <c r="A8563" s="511">
        <v>42360</v>
      </c>
      <c r="B8563" s="512">
        <v>23</v>
      </c>
      <c r="H8563" s="504">
        <v>219.34700000000001</v>
      </c>
      <c r="O8563" s="511">
        <v>42725</v>
      </c>
      <c r="P8563" s="512">
        <v>23</v>
      </c>
      <c r="V8563" s="504">
        <v>230.01599999999999</v>
      </c>
      <c r="AC8563" s="511">
        <f t="shared" si="267"/>
        <v>43091.91666664595</v>
      </c>
      <c r="AD8563" s="512">
        <f t="shared" si="266"/>
        <v>23</v>
      </c>
      <c r="AJ8563" s="504">
        <v>236</v>
      </c>
    </row>
    <row r="8564" spans="1:36" x14ac:dyDescent="0.2">
      <c r="A8564" s="511">
        <v>42360</v>
      </c>
      <c r="B8564" s="512">
        <v>24</v>
      </c>
      <c r="H8564" s="504">
        <v>202.989</v>
      </c>
      <c r="O8564" s="511">
        <v>42725</v>
      </c>
      <c r="P8564" s="512">
        <v>24</v>
      </c>
      <c r="V8564" s="504">
        <v>214.02500000000001</v>
      </c>
      <c r="AC8564" s="511">
        <f t="shared" si="267"/>
        <v>43091.958333312614</v>
      </c>
      <c r="AD8564" s="512">
        <f t="shared" si="266"/>
        <v>24</v>
      </c>
      <c r="AJ8564" s="504">
        <v>214</v>
      </c>
    </row>
    <row r="8565" spans="1:36" x14ac:dyDescent="0.2">
      <c r="A8565" s="511">
        <v>42361</v>
      </c>
      <c r="B8565" s="512">
        <v>1</v>
      </c>
      <c r="H8565" s="504">
        <v>192.40299999999999</v>
      </c>
      <c r="O8565" s="511">
        <v>42726</v>
      </c>
      <c r="P8565" s="512">
        <v>1</v>
      </c>
      <c r="V8565" s="504">
        <v>203.90600000000001</v>
      </c>
      <c r="AC8565" s="511">
        <f t="shared" si="267"/>
        <v>43091.999999979278</v>
      </c>
      <c r="AD8565" s="512">
        <f t="shared" si="266"/>
        <v>1</v>
      </c>
      <c r="AJ8565" s="504">
        <v>201</v>
      </c>
    </row>
    <row r="8566" spans="1:36" x14ac:dyDescent="0.2">
      <c r="A8566" s="511">
        <v>42361</v>
      </c>
      <c r="B8566" s="512">
        <v>2</v>
      </c>
      <c r="H8566" s="504">
        <v>185.61500000000001</v>
      </c>
      <c r="O8566" s="511">
        <v>42726</v>
      </c>
      <c r="P8566" s="512">
        <v>2</v>
      </c>
      <c r="V8566" s="504">
        <v>197.98</v>
      </c>
      <c r="AC8566" s="511">
        <f t="shared" si="267"/>
        <v>43092.041666645942</v>
      </c>
      <c r="AD8566" s="512">
        <f t="shared" si="266"/>
        <v>2</v>
      </c>
      <c r="AJ8566" s="504">
        <v>191</v>
      </c>
    </row>
    <row r="8567" spans="1:36" x14ac:dyDescent="0.2">
      <c r="A8567" s="511">
        <v>42361</v>
      </c>
      <c r="B8567" s="512">
        <v>3</v>
      </c>
      <c r="H8567" s="504">
        <v>182.22399999999999</v>
      </c>
      <c r="O8567" s="511">
        <v>42726</v>
      </c>
      <c r="P8567" s="512">
        <v>3</v>
      </c>
      <c r="V8567" s="504">
        <v>195.49299999999999</v>
      </c>
      <c r="AC8567" s="511">
        <f t="shared" si="267"/>
        <v>43092.083333312607</v>
      </c>
      <c r="AD8567" s="512">
        <f t="shared" si="266"/>
        <v>3</v>
      </c>
      <c r="AJ8567" s="504">
        <v>187</v>
      </c>
    </row>
    <row r="8568" spans="1:36" x14ac:dyDescent="0.2">
      <c r="A8568" s="511">
        <v>42361</v>
      </c>
      <c r="B8568" s="512">
        <v>4</v>
      </c>
      <c r="H8568" s="504">
        <v>183.83600000000001</v>
      </c>
      <c r="O8568" s="511">
        <v>42726</v>
      </c>
      <c r="P8568" s="512">
        <v>4</v>
      </c>
      <c r="V8568" s="504">
        <v>196.69900000000001</v>
      </c>
      <c r="AC8568" s="511">
        <f t="shared" si="267"/>
        <v>43092.124999979271</v>
      </c>
      <c r="AD8568" s="512">
        <f t="shared" si="266"/>
        <v>4</v>
      </c>
      <c r="AJ8568" s="504">
        <v>185</v>
      </c>
    </row>
    <row r="8569" spans="1:36" x14ac:dyDescent="0.2">
      <c r="A8569" s="511">
        <v>42361</v>
      </c>
      <c r="B8569" s="512">
        <v>5</v>
      </c>
      <c r="H8569" s="504">
        <v>189.697</v>
      </c>
      <c r="O8569" s="511">
        <v>42726</v>
      </c>
      <c r="P8569" s="512">
        <v>5</v>
      </c>
      <c r="V8569" s="504">
        <v>202.11699999999999</v>
      </c>
      <c r="AC8569" s="511">
        <f t="shared" si="267"/>
        <v>43092.166666645935</v>
      </c>
      <c r="AD8569" s="512">
        <f t="shared" si="266"/>
        <v>5</v>
      </c>
      <c r="AJ8569" s="504">
        <v>187</v>
      </c>
    </row>
    <row r="8570" spans="1:36" x14ac:dyDescent="0.2">
      <c r="A8570" s="511">
        <v>42361</v>
      </c>
      <c r="B8570" s="512">
        <v>6</v>
      </c>
      <c r="H8570" s="504">
        <v>200.86099999999999</v>
      </c>
      <c r="O8570" s="511">
        <v>42726</v>
      </c>
      <c r="P8570" s="512">
        <v>6</v>
      </c>
      <c r="V8570" s="504">
        <v>215.62700000000001</v>
      </c>
      <c r="AC8570" s="511">
        <f t="shared" si="267"/>
        <v>43092.208333312599</v>
      </c>
      <c r="AD8570" s="512">
        <f t="shared" si="266"/>
        <v>6</v>
      </c>
      <c r="AJ8570" s="504">
        <v>192</v>
      </c>
    </row>
    <row r="8571" spans="1:36" x14ac:dyDescent="0.2">
      <c r="A8571" s="511">
        <v>42361</v>
      </c>
      <c r="B8571" s="512">
        <v>7</v>
      </c>
      <c r="H8571" s="504">
        <v>217.31</v>
      </c>
      <c r="O8571" s="511">
        <v>42726</v>
      </c>
      <c r="P8571" s="512">
        <v>7</v>
      </c>
      <c r="V8571" s="504">
        <v>233.00399999999999</v>
      </c>
      <c r="AC8571" s="511">
        <f t="shared" si="267"/>
        <v>43092.249999979264</v>
      </c>
      <c r="AD8571" s="512">
        <f t="shared" si="266"/>
        <v>7</v>
      </c>
      <c r="AJ8571" s="504">
        <v>203</v>
      </c>
    </row>
    <row r="8572" spans="1:36" x14ac:dyDescent="0.2">
      <c r="A8572" s="511">
        <v>42361</v>
      </c>
      <c r="B8572" s="512">
        <v>8</v>
      </c>
      <c r="H8572" s="504">
        <v>222.81899999999999</v>
      </c>
      <c r="O8572" s="511">
        <v>42726</v>
      </c>
      <c r="P8572" s="512">
        <v>8</v>
      </c>
      <c r="V8572" s="504">
        <v>243.10900000000001</v>
      </c>
      <c r="AC8572" s="511">
        <f t="shared" si="267"/>
        <v>43092.291666645928</v>
      </c>
      <c r="AD8572" s="512">
        <f t="shared" si="266"/>
        <v>8</v>
      </c>
      <c r="AJ8572" s="504">
        <v>212</v>
      </c>
    </row>
    <row r="8573" spans="1:36" x14ac:dyDescent="0.2">
      <c r="A8573" s="511">
        <v>42361</v>
      </c>
      <c r="B8573" s="512">
        <v>9</v>
      </c>
      <c r="H8573" s="504">
        <v>221.81200000000001</v>
      </c>
      <c r="O8573" s="511">
        <v>42726</v>
      </c>
      <c r="P8573" s="512">
        <v>9</v>
      </c>
      <c r="V8573" s="504">
        <v>239.73</v>
      </c>
      <c r="AC8573" s="511">
        <f t="shared" si="267"/>
        <v>43092.333333312592</v>
      </c>
      <c r="AD8573" s="512">
        <f t="shared" si="266"/>
        <v>9</v>
      </c>
      <c r="AJ8573" s="504">
        <v>216</v>
      </c>
    </row>
    <row r="8574" spans="1:36" x14ac:dyDescent="0.2">
      <c r="A8574" s="511">
        <v>42361</v>
      </c>
      <c r="B8574" s="512">
        <v>10</v>
      </c>
      <c r="H8574" s="504">
        <v>219.48</v>
      </c>
      <c r="O8574" s="511">
        <v>42726</v>
      </c>
      <c r="P8574" s="512">
        <v>10</v>
      </c>
      <c r="V8574" s="504">
        <v>232.49799999999999</v>
      </c>
      <c r="AC8574" s="511">
        <f t="shared" si="267"/>
        <v>43092.374999979256</v>
      </c>
      <c r="AD8574" s="512">
        <f t="shared" si="266"/>
        <v>10</v>
      </c>
      <c r="AJ8574" s="504">
        <v>222</v>
      </c>
    </row>
    <row r="8575" spans="1:36" x14ac:dyDescent="0.2">
      <c r="A8575" s="511">
        <v>42361</v>
      </c>
      <c r="B8575" s="512">
        <v>11</v>
      </c>
      <c r="H8575" s="504">
        <v>216.17699999999999</v>
      </c>
      <c r="O8575" s="511">
        <v>42726</v>
      </c>
      <c r="P8575" s="512">
        <v>11</v>
      </c>
      <c r="V8575" s="504">
        <v>224.90799999999999</v>
      </c>
      <c r="AC8575" s="511">
        <f t="shared" si="267"/>
        <v>43092.41666664592</v>
      </c>
      <c r="AD8575" s="512">
        <f t="shared" si="266"/>
        <v>11</v>
      </c>
      <c r="AJ8575" s="504">
        <v>226</v>
      </c>
    </row>
    <row r="8576" spans="1:36" x14ac:dyDescent="0.2">
      <c r="A8576" s="511">
        <v>42361</v>
      </c>
      <c r="B8576" s="512">
        <v>12</v>
      </c>
      <c r="H8576" s="504">
        <v>212.119</v>
      </c>
      <c r="O8576" s="511">
        <v>42726</v>
      </c>
      <c r="P8576" s="512">
        <v>12</v>
      </c>
      <c r="V8576" s="504">
        <v>218.46299999999999</v>
      </c>
      <c r="AC8576" s="511">
        <f t="shared" si="267"/>
        <v>43092.458333312585</v>
      </c>
      <c r="AD8576" s="512">
        <f t="shared" si="266"/>
        <v>12</v>
      </c>
      <c r="AJ8576" s="504">
        <v>225</v>
      </c>
    </row>
    <row r="8577" spans="1:36" x14ac:dyDescent="0.2">
      <c r="A8577" s="511">
        <v>42361</v>
      </c>
      <c r="B8577" s="512">
        <v>13</v>
      </c>
      <c r="H8577" s="504">
        <v>210.01900000000001</v>
      </c>
      <c r="O8577" s="511">
        <v>42726</v>
      </c>
      <c r="P8577" s="512">
        <v>13</v>
      </c>
      <c r="V8577" s="504">
        <v>213.70099999999999</v>
      </c>
      <c r="AC8577" s="511">
        <f t="shared" si="267"/>
        <v>43092.499999979249</v>
      </c>
      <c r="AD8577" s="512">
        <f t="shared" si="266"/>
        <v>13</v>
      </c>
      <c r="AJ8577" s="504">
        <v>222</v>
      </c>
    </row>
    <row r="8578" spans="1:36" x14ac:dyDescent="0.2">
      <c r="A8578" s="511">
        <v>42361</v>
      </c>
      <c r="B8578" s="512">
        <v>14</v>
      </c>
      <c r="H8578" s="504">
        <v>211.09700000000001</v>
      </c>
      <c r="O8578" s="511">
        <v>42726</v>
      </c>
      <c r="P8578" s="512">
        <v>14</v>
      </c>
      <c r="V8578" s="504">
        <v>210.53899999999999</v>
      </c>
      <c r="AC8578" s="511">
        <f t="shared" si="267"/>
        <v>43092.541666645913</v>
      </c>
      <c r="AD8578" s="512">
        <f t="shared" si="266"/>
        <v>14</v>
      </c>
      <c r="AJ8578" s="504">
        <v>217</v>
      </c>
    </row>
    <row r="8579" spans="1:36" x14ac:dyDescent="0.2">
      <c r="A8579" s="511">
        <v>42361</v>
      </c>
      <c r="B8579" s="512">
        <v>15</v>
      </c>
      <c r="H8579" s="504">
        <v>208.715</v>
      </c>
      <c r="O8579" s="511">
        <v>42726</v>
      </c>
      <c r="P8579" s="512">
        <v>15</v>
      </c>
      <c r="V8579" s="504">
        <v>211.81899999999999</v>
      </c>
      <c r="AC8579" s="511">
        <f t="shared" si="267"/>
        <v>43092.583333312577</v>
      </c>
      <c r="AD8579" s="512">
        <f t="shared" si="266"/>
        <v>15</v>
      </c>
      <c r="AJ8579" s="504">
        <v>213</v>
      </c>
    </row>
    <row r="8580" spans="1:36" x14ac:dyDescent="0.2">
      <c r="A8580" s="511">
        <v>42361</v>
      </c>
      <c r="B8580" s="512">
        <v>16</v>
      </c>
      <c r="H8580" s="504">
        <v>211.25200000000001</v>
      </c>
      <c r="O8580" s="511">
        <v>42726</v>
      </c>
      <c r="P8580" s="512">
        <v>16</v>
      </c>
      <c r="V8580" s="504">
        <v>213.309</v>
      </c>
      <c r="AC8580" s="511">
        <f t="shared" si="267"/>
        <v>43092.624999979242</v>
      </c>
      <c r="AD8580" s="512">
        <f t="shared" si="266"/>
        <v>16</v>
      </c>
      <c r="AJ8580" s="504">
        <v>212</v>
      </c>
    </row>
    <row r="8581" spans="1:36" x14ac:dyDescent="0.2">
      <c r="A8581" s="511">
        <v>42361</v>
      </c>
      <c r="B8581" s="512">
        <v>17</v>
      </c>
      <c r="H8581" s="504">
        <v>221.42</v>
      </c>
      <c r="O8581" s="511">
        <v>42726</v>
      </c>
      <c r="P8581" s="512">
        <v>17</v>
      </c>
      <c r="V8581" s="504">
        <v>221.494</v>
      </c>
      <c r="AC8581" s="511">
        <f t="shared" si="267"/>
        <v>43092.666666645906</v>
      </c>
      <c r="AD8581" s="512">
        <f t="shared" si="266"/>
        <v>17</v>
      </c>
      <c r="AJ8581" s="504">
        <v>216</v>
      </c>
    </row>
    <row r="8582" spans="1:36" x14ac:dyDescent="0.2">
      <c r="A8582" s="511">
        <v>42361</v>
      </c>
      <c r="B8582" s="512">
        <v>18</v>
      </c>
      <c r="H8582" s="504">
        <v>248.13499999999999</v>
      </c>
      <c r="O8582" s="511">
        <v>42726</v>
      </c>
      <c r="P8582" s="512">
        <v>18</v>
      </c>
      <c r="V8582" s="504">
        <v>246.886</v>
      </c>
      <c r="AC8582" s="511">
        <f t="shared" si="267"/>
        <v>43092.70833331257</v>
      </c>
      <c r="AD8582" s="512">
        <f t="shared" si="266"/>
        <v>18</v>
      </c>
      <c r="AJ8582" s="504">
        <v>243</v>
      </c>
    </row>
    <row r="8583" spans="1:36" x14ac:dyDescent="0.2">
      <c r="A8583" s="511">
        <v>42361</v>
      </c>
      <c r="B8583" s="512">
        <v>19</v>
      </c>
      <c r="H8583" s="504">
        <v>255.35599999999999</v>
      </c>
      <c r="O8583" s="511">
        <v>42726</v>
      </c>
      <c r="P8583" s="512">
        <v>19</v>
      </c>
      <c r="V8583" s="504">
        <v>251.59</v>
      </c>
      <c r="AC8583" s="511">
        <f t="shared" si="267"/>
        <v>43092.749999979234</v>
      </c>
      <c r="AD8583" s="512">
        <f t="shared" si="266"/>
        <v>19</v>
      </c>
      <c r="AJ8583" s="504">
        <v>261</v>
      </c>
    </row>
    <row r="8584" spans="1:36" x14ac:dyDescent="0.2">
      <c r="A8584" s="511">
        <v>42361</v>
      </c>
      <c r="B8584" s="512">
        <v>20</v>
      </c>
      <c r="H8584" s="504">
        <v>250.18799999999999</v>
      </c>
      <c r="O8584" s="511">
        <v>42726</v>
      </c>
      <c r="P8584" s="512">
        <v>20</v>
      </c>
      <c r="V8584" s="504">
        <v>250.691</v>
      </c>
      <c r="AC8584" s="511">
        <f t="shared" si="267"/>
        <v>43092.791666645899</v>
      </c>
      <c r="AD8584" s="512">
        <f t="shared" si="266"/>
        <v>20</v>
      </c>
      <c r="AJ8584" s="504">
        <v>257</v>
      </c>
    </row>
    <row r="8585" spans="1:36" x14ac:dyDescent="0.2">
      <c r="A8585" s="511">
        <v>42361</v>
      </c>
      <c r="B8585" s="512">
        <v>21</v>
      </c>
      <c r="H8585" s="504">
        <v>245.59700000000001</v>
      </c>
      <c r="O8585" s="511">
        <v>42726</v>
      </c>
      <c r="P8585" s="512">
        <v>21</v>
      </c>
      <c r="V8585" s="504">
        <v>246.637</v>
      </c>
      <c r="AC8585" s="511">
        <f t="shared" si="267"/>
        <v>43092.833333312563</v>
      </c>
      <c r="AD8585" s="512">
        <f t="shared" si="266"/>
        <v>21</v>
      </c>
      <c r="AJ8585" s="504">
        <v>250</v>
      </c>
    </row>
    <row r="8586" spans="1:36" x14ac:dyDescent="0.2">
      <c r="A8586" s="511">
        <v>42361</v>
      </c>
      <c r="B8586" s="512">
        <v>22</v>
      </c>
      <c r="H8586" s="504">
        <v>241.601</v>
      </c>
      <c r="O8586" s="511">
        <v>42726</v>
      </c>
      <c r="P8586" s="512">
        <v>22</v>
      </c>
      <c r="V8586" s="504">
        <v>241.55799999999999</v>
      </c>
      <c r="AC8586" s="511">
        <f t="shared" si="267"/>
        <v>43092.874999979227</v>
      </c>
      <c r="AD8586" s="512">
        <f t="shared" si="266"/>
        <v>22</v>
      </c>
      <c r="AJ8586" s="504">
        <v>242</v>
      </c>
    </row>
    <row r="8587" spans="1:36" x14ac:dyDescent="0.2">
      <c r="A8587" s="511">
        <v>42361</v>
      </c>
      <c r="B8587" s="512">
        <v>23</v>
      </c>
      <c r="H8587" s="504">
        <v>228.571</v>
      </c>
      <c r="O8587" s="511">
        <v>42726</v>
      </c>
      <c r="P8587" s="512">
        <v>23</v>
      </c>
      <c r="V8587" s="504">
        <v>230.11500000000001</v>
      </c>
      <c r="AC8587" s="511">
        <f t="shared" si="267"/>
        <v>43092.916666645891</v>
      </c>
      <c r="AD8587" s="512">
        <f t="shared" si="266"/>
        <v>23</v>
      </c>
      <c r="AJ8587" s="504">
        <v>227</v>
      </c>
    </row>
    <row r="8588" spans="1:36" x14ac:dyDescent="0.2">
      <c r="A8588" s="511">
        <v>42361</v>
      </c>
      <c r="B8588" s="512">
        <v>24</v>
      </c>
      <c r="H8588" s="504">
        <v>212.52099999999999</v>
      </c>
      <c r="O8588" s="511">
        <v>42726</v>
      </c>
      <c r="P8588" s="512">
        <v>24</v>
      </c>
      <c r="V8588" s="504">
        <v>213.49700000000001</v>
      </c>
      <c r="AC8588" s="511">
        <f t="shared" si="267"/>
        <v>43092.958333312556</v>
      </c>
      <c r="AD8588" s="512">
        <f t="shared" si="266"/>
        <v>24</v>
      </c>
      <c r="AJ8588" s="504">
        <v>210</v>
      </c>
    </row>
    <row r="8589" spans="1:36" x14ac:dyDescent="0.2">
      <c r="A8589" s="511">
        <v>42362</v>
      </c>
      <c r="B8589" s="512">
        <v>1</v>
      </c>
      <c r="H8589" s="504">
        <v>201.65600000000001</v>
      </c>
      <c r="O8589" s="511">
        <v>42727</v>
      </c>
      <c r="P8589" s="512">
        <v>1</v>
      </c>
      <c r="V8589" s="504">
        <v>201.20599999999999</v>
      </c>
      <c r="AC8589" s="511">
        <f t="shared" si="267"/>
        <v>43092.99999997922</v>
      </c>
      <c r="AD8589" s="512">
        <f t="shared" si="266"/>
        <v>1</v>
      </c>
      <c r="AJ8589" s="504">
        <v>196</v>
      </c>
    </row>
    <row r="8590" spans="1:36" x14ac:dyDescent="0.2">
      <c r="A8590" s="511">
        <v>42362</v>
      </c>
      <c r="B8590" s="512">
        <v>2</v>
      </c>
      <c r="H8590" s="504">
        <v>192.26</v>
      </c>
      <c r="O8590" s="511">
        <v>42727</v>
      </c>
      <c r="P8590" s="512">
        <v>2</v>
      </c>
      <c r="V8590" s="504">
        <v>192.63200000000001</v>
      </c>
      <c r="AC8590" s="511">
        <f t="shared" si="267"/>
        <v>43093.041666645884</v>
      </c>
      <c r="AD8590" s="512">
        <f t="shared" si="266"/>
        <v>2</v>
      </c>
      <c r="AJ8590" s="504">
        <v>188</v>
      </c>
    </row>
    <row r="8591" spans="1:36" x14ac:dyDescent="0.2">
      <c r="A8591" s="511">
        <v>42362</v>
      </c>
      <c r="B8591" s="512">
        <v>3</v>
      </c>
      <c r="H8591" s="504">
        <v>187.30600000000001</v>
      </c>
      <c r="O8591" s="511">
        <v>42727</v>
      </c>
      <c r="P8591" s="512">
        <v>3</v>
      </c>
      <c r="V8591" s="504">
        <v>188.661</v>
      </c>
      <c r="AC8591" s="511">
        <f t="shared" si="267"/>
        <v>43093.083333312548</v>
      </c>
      <c r="AD8591" s="512">
        <f t="shared" si="266"/>
        <v>3</v>
      </c>
      <c r="AJ8591" s="504">
        <v>183</v>
      </c>
    </row>
    <row r="8592" spans="1:36" x14ac:dyDescent="0.2">
      <c r="A8592" s="511">
        <v>42362</v>
      </c>
      <c r="B8592" s="512">
        <v>4</v>
      </c>
      <c r="H8592" s="504">
        <v>186.179</v>
      </c>
      <c r="O8592" s="511">
        <v>42727</v>
      </c>
      <c r="P8592" s="512">
        <v>4</v>
      </c>
      <c r="V8592" s="504">
        <v>189.029</v>
      </c>
      <c r="AC8592" s="511">
        <f t="shared" si="267"/>
        <v>43093.124999979213</v>
      </c>
      <c r="AD8592" s="512">
        <f t="shared" si="266"/>
        <v>4</v>
      </c>
      <c r="AJ8592" s="504">
        <v>182</v>
      </c>
    </row>
    <row r="8593" spans="1:36" x14ac:dyDescent="0.2">
      <c r="A8593" s="511">
        <v>42362</v>
      </c>
      <c r="B8593" s="512">
        <v>5</v>
      </c>
      <c r="H8593" s="504">
        <v>189.60599999999999</v>
      </c>
      <c r="O8593" s="511">
        <v>42727</v>
      </c>
      <c r="P8593" s="512">
        <v>5</v>
      </c>
      <c r="V8593" s="504">
        <v>191.89</v>
      </c>
      <c r="AC8593" s="511">
        <f t="shared" si="267"/>
        <v>43093.166666645877</v>
      </c>
      <c r="AD8593" s="512">
        <f t="shared" si="266"/>
        <v>5</v>
      </c>
      <c r="AJ8593" s="504">
        <v>183</v>
      </c>
    </row>
    <row r="8594" spans="1:36" x14ac:dyDescent="0.2">
      <c r="A8594" s="511">
        <v>42362</v>
      </c>
      <c r="B8594" s="512">
        <v>6</v>
      </c>
      <c r="H8594" s="504">
        <v>196.369</v>
      </c>
      <c r="O8594" s="511">
        <v>42727</v>
      </c>
      <c r="P8594" s="512">
        <v>6</v>
      </c>
      <c r="V8594" s="504">
        <v>200.779</v>
      </c>
      <c r="AC8594" s="511">
        <f t="shared" si="267"/>
        <v>43093.208333312541</v>
      </c>
      <c r="AD8594" s="512">
        <f t="shared" si="266"/>
        <v>6</v>
      </c>
      <c r="AJ8594" s="504">
        <v>187</v>
      </c>
    </row>
    <row r="8595" spans="1:36" x14ac:dyDescent="0.2">
      <c r="A8595" s="511">
        <v>42362</v>
      </c>
      <c r="B8595" s="512">
        <v>7</v>
      </c>
      <c r="H8595" s="504">
        <v>207.559</v>
      </c>
      <c r="O8595" s="511">
        <v>42727</v>
      </c>
      <c r="P8595" s="512">
        <v>7</v>
      </c>
      <c r="V8595" s="504">
        <v>213.66399999999999</v>
      </c>
      <c r="AC8595" s="511">
        <f t="shared" si="267"/>
        <v>43093.249999979205</v>
      </c>
      <c r="AD8595" s="512">
        <f t="shared" si="266"/>
        <v>7</v>
      </c>
      <c r="AJ8595" s="504">
        <v>194</v>
      </c>
    </row>
    <row r="8596" spans="1:36" x14ac:dyDescent="0.2">
      <c r="A8596" s="511">
        <v>42362</v>
      </c>
      <c r="B8596" s="512">
        <v>8</v>
      </c>
      <c r="H8596" s="504">
        <v>215.501</v>
      </c>
      <c r="O8596" s="511">
        <v>42727</v>
      </c>
      <c r="P8596" s="512">
        <v>8</v>
      </c>
      <c r="V8596" s="504">
        <v>225.68700000000001</v>
      </c>
      <c r="AC8596" s="511">
        <f t="shared" si="267"/>
        <v>43093.29166664587</v>
      </c>
      <c r="AD8596" s="512">
        <f t="shared" si="266"/>
        <v>8</v>
      </c>
      <c r="AJ8596" s="504">
        <v>202</v>
      </c>
    </row>
    <row r="8597" spans="1:36" x14ac:dyDescent="0.2">
      <c r="A8597" s="511">
        <v>42362</v>
      </c>
      <c r="B8597" s="512">
        <v>9</v>
      </c>
      <c r="H8597" s="504">
        <v>221.58799999999999</v>
      </c>
      <c r="O8597" s="511">
        <v>42727</v>
      </c>
      <c r="P8597" s="512">
        <v>9</v>
      </c>
      <c r="V8597" s="504">
        <v>233.398</v>
      </c>
      <c r="AC8597" s="511">
        <f t="shared" si="267"/>
        <v>43093.333333312534</v>
      </c>
      <c r="AD8597" s="512">
        <f t="shared" si="266"/>
        <v>9</v>
      </c>
      <c r="AJ8597" s="504">
        <v>207</v>
      </c>
    </row>
    <row r="8598" spans="1:36" x14ac:dyDescent="0.2">
      <c r="A8598" s="511">
        <v>42362</v>
      </c>
      <c r="B8598" s="512">
        <v>10</v>
      </c>
      <c r="H8598" s="504">
        <v>229.023</v>
      </c>
      <c r="O8598" s="511">
        <v>42727</v>
      </c>
      <c r="P8598" s="512">
        <v>10</v>
      </c>
      <c r="V8598" s="504">
        <v>236.654</v>
      </c>
      <c r="AC8598" s="511">
        <f t="shared" si="267"/>
        <v>43093.374999979198</v>
      </c>
      <c r="AD8598" s="512">
        <f t="shared" ref="AD8598:AD8661" si="268">B8598</f>
        <v>10</v>
      </c>
      <c r="AJ8598" s="504">
        <v>213</v>
      </c>
    </row>
    <row r="8599" spans="1:36" x14ac:dyDescent="0.2">
      <c r="A8599" s="511">
        <v>42362</v>
      </c>
      <c r="B8599" s="512">
        <v>11</v>
      </c>
      <c r="H8599" s="504">
        <v>232.48500000000001</v>
      </c>
      <c r="O8599" s="511">
        <v>42727</v>
      </c>
      <c r="P8599" s="512">
        <v>11</v>
      </c>
      <c r="V8599" s="504">
        <v>241.136</v>
      </c>
      <c r="AC8599" s="511">
        <f t="shared" ref="AC8599:AC8662" si="269">AC8598+1/24</f>
        <v>43093.416666645862</v>
      </c>
      <c r="AD8599" s="512">
        <f t="shared" si="268"/>
        <v>11</v>
      </c>
      <c r="AJ8599" s="504">
        <v>218</v>
      </c>
    </row>
    <row r="8600" spans="1:36" x14ac:dyDescent="0.2">
      <c r="A8600" s="511">
        <v>42362</v>
      </c>
      <c r="B8600" s="512">
        <v>12</v>
      </c>
      <c r="H8600" s="504">
        <v>233.67599999999999</v>
      </c>
      <c r="O8600" s="511">
        <v>42727</v>
      </c>
      <c r="P8600" s="512">
        <v>12</v>
      </c>
      <c r="V8600" s="504">
        <v>240.48099999999999</v>
      </c>
      <c r="AC8600" s="511">
        <f t="shared" si="269"/>
        <v>43093.458333312527</v>
      </c>
      <c r="AD8600" s="512">
        <f t="shared" si="268"/>
        <v>12</v>
      </c>
      <c r="AJ8600" s="504">
        <v>219</v>
      </c>
    </row>
    <row r="8601" spans="1:36" x14ac:dyDescent="0.2">
      <c r="A8601" s="511">
        <v>42362</v>
      </c>
      <c r="B8601" s="512">
        <v>13</v>
      </c>
      <c r="H8601" s="504">
        <v>226.328</v>
      </c>
      <c r="O8601" s="511">
        <v>42727</v>
      </c>
      <c r="P8601" s="512">
        <v>13</v>
      </c>
      <c r="V8601" s="504">
        <v>237.65299999999999</v>
      </c>
      <c r="AC8601" s="511">
        <f t="shared" si="269"/>
        <v>43093.499999979191</v>
      </c>
      <c r="AD8601" s="512">
        <f t="shared" si="268"/>
        <v>13</v>
      </c>
      <c r="AJ8601" s="504">
        <v>215</v>
      </c>
    </row>
    <row r="8602" spans="1:36" x14ac:dyDescent="0.2">
      <c r="A8602" s="511">
        <v>42362</v>
      </c>
      <c r="B8602" s="512">
        <v>14</v>
      </c>
      <c r="H8602" s="504">
        <v>217.64500000000001</v>
      </c>
      <c r="O8602" s="511">
        <v>42727</v>
      </c>
      <c r="P8602" s="512">
        <v>14</v>
      </c>
      <c r="V8602" s="504">
        <v>238.56399999999999</v>
      </c>
      <c r="AC8602" s="511">
        <f t="shared" si="269"/>
        <v>43093.541666645855</v>
      </c>
      <c r="AD8602" s="512">
        <f t="shared" si="268"/>
        <v>14</v>
      </c>
      <c r="AJ8602" s="504">
        <v>211</v>
      </c>
    </row>
    <row r="8603" spans="1:36" x14ac:dyDescent="0.2">
      <c r="A8603" s="511">
        <v>42362</v>
      </c>
      <c r="B8603" s="512">
        <v>15</v>
      </c>
      <c r="H8603" s="504">
        <v>209.53100000000001</v>
      </c>
      <c r="O8603" s="511">
        <v>42727</v>
      </c>
      <c r="P8603" s="512">
        <v>15</v>
      </c>
      <c r="V8603" s="504">
        <v>234.97</v>
      </c>
      <c r="AC8603" s="511">
        <f t="shared" si="269"/>
        <v>43093.583333312519</v>
      </c>
      <c r="AD8603" s="512">
        <f t="shared" si="268"/>
        <v>15</v>
      </c>
      <c r="AJ8603" s="504">
        <v>207</v>
      </c>
    </row>
    <row r="8604" spans="1:36" x14ac:dyDescent="0.2">
      <c r="A8604" s="511">
        <v>42362</v>
      </c>
      <c r="B8604" s="512">
        <v>16</v>
      </c>
      <c r="H8604" s="504">
        <v>214.49799999999999</v>
      </c>
      <c r="O8604" s="511">
        <v>42727</v>
      </c>
      <c r="P8604" s="512">
        <v>16</v>
      </c>
      <c r="V8604" s="504">
        <v>234.351</v>
      </c>
      <c r="AC8604" s="511">
        <f t="shared" si="269"/>
        <v>43093.624999979183</v>
      </c>
      <c r="AD8604" s="512">
        <f t="shared" si="268"/>
        <v>16</v>
      </c>
      <c r="AJ8604" s="504">
        <v>207</v>
      </c>
    </row>
    <row r="8605" spans="1:36" x14ac:dyDescent="0.2">
      <c r="A8605" s="511">
        <v>42362</v>
      </c>
      <c r="B8605" s="512">
        <v>17</v>
      </c>
      <c r="H8605" s="504">
        <v>220.43799999999999</v>
      </c>
      <c r="O8605" s="511">
        <v>42727</v>
      </c>
      <c r="P8605" s="512">
        <v>17</v>
      </c>
      <c r="V8605" s="504">
        <v>243.02500000000001</v>
      </c>
      <c r="AC8605" s="511">
        <f t="shared" si="269"/>
        <v>43093.666666645848</v>
      </c>
      <c r="AD8605" s="512">
        <f t="shared" si="268"/>
        <v>17</v>
      </c>
      <c r="AJ8605" s="504">
        <v>213</v>
      </c>
    </row>
    <row r="8606" spans="1:36" x14ac:dyDescent="0.2">
      <c r="A8606" s="511">
        <v>42362</v>
      </c>
      <c r="B8606" s="512">
        <v>18</v>
      </c>
      <c r="H8606" s="504">
        <v>237.54599999999999</v>
      </c>
      <c r="O8606" s="511">
        <v>42727</v>
      </c>
      <c r="P8606" s="512">
        <v>18</v>
      </c>
      <c r="V8606" s="504">
        <v>255.113</v>
      </c>
      <c r="AC8606" s="511">
        <f t="shared" si="269"/>
        <v>43093.708333312512</v>
      </c>
      <c r="AD8606" s="512">
        <f t="shared" si="268"/>
        <v>18</v>
      </c>
      <c r="AJ8606" s="504">
        <v>230</v>
      </c>
    </row>
    <row r="8607" spans="1:36" x14ac:dyDescent="0.2">
      <c r="A8607" s="511">
        <v>42362</v>
      </c>
      <c r="B8607" s="512">
        <v>19</v>
      </c>
      <c r="H8607" s="504">
        <v>232.79300000000001</v>
      </c>
      <c r="O8607" s="511">
        <v>42727</v>
      </c>
      <c r="P8607" s="512">
        <v>19</v>
      </c>
      <c r="V8607" s="504">
        <v>250.529</v>
      </c>
      <c r="AC8607" s="511">
        <f t="shared" si="269"/>
        <v>43093.749999979176</v>
      </c>
      <c r="AD8607" s="512">
        <f t="shared" si="268"/>
        <v>19</v>
      </c>
      <c r="AJ8607" s="504">
        <v>246</v>
      </c>
    </row>
    <row r="8608" spans="1:36" x14ac:dyDescent="0.2">
      <c r="A8608" s="511">
        <v>42362</v>
      </c>
      <c r="B8608" s="512">
        <v>20</v>
      </c>
      <c r="H8608" s="504">
        <v>224.934</v>
      </c>
      <c r="O8608" s="511">
        <v>42727</v>
      </c>
      <c r="P8608" s="512">
        <v>20</v>
      </c>
      <c r="V8608" s="504">
        <v>247.083</v>
      </c>
      <c r="AC8608" s="511">
        <f t="shared" si="269"/>
        <v>43093.79166664584</v>
      </c>
      <c r="AD8608" s="512">
        <f t="shared" si="268"/>
        <v>20</v>
      </c>
      <c r="AJ8608" s="504">
        <v>244</v>
      </c>
    </row>
    <row r="8609" spans="1:36" x14ac:dyDescent="0.2">
      <c r="A8609" s="511">
        <v>42362</v>
      </c>
      <c r="B8609" s="512">
        <v>21</v>
      </c>
      <c r="H8609" s="504">
        <v>221.196</v>
      </c>
      <c r="O8609" s="511">
        <v>42727</v>
      </c>
      <c r="P8609" s="512">
        <v>21</v>
      </c>
      <c r="V8609" s="504">
        <v>242.334</v>
      </c>
      <c r="AC8609" s="511">
        <f t="shared" si="269"/>
        <v>43093.833333312505</v>
      </c>
      <c r="AD8609" s="512">
        <f t="shared" si="268"/>
        <v>21</v>
      </c>
      <c r="AJ8609" s="504">
        <v>239</v>
      </c>
    </row>
    <row r="8610" spans="1:36" x14ac:dyDescent="0.2">
      <c r="A8610" s="511">
        <v>42362</v>
      </c>
      <c r="B8610" s="512">
        <v>22</v>
      </c>
      <c r="H8610" s="504">
        <v>218.66800000000001</v>
      </c>
      <c r="O8610" s="511">
        <v>42727</v>
      </c>
      <c r="P8610" s="512">
        <v>22</v>
      </c>
      <c r="V8610" s="504">
        <v>235.89699999999999</v>
      </c>
      <c r="AC8610" s="511">
        <f t="shared" si="269"/>
        <v>43093.874999979169</v>
      </c>
      <c r="AD8610" s="512">
        <f t="shared" si="268"/>
        <v>22</v>
      </c>
      <c r="AJ8610" s="504">
        <v>232</v>
      </c>
    </row>
    <row r="8611" spans="1:36" x14ac:dyDescent="0.2">
      <c r="A8611" s="511">
        <v>42362</v>
      </c>
      <c r="B8611" s="512">
        <v>23</v>
      </c>
      <c r="H8611" s="504">
        <v>212.499</v>
      </c>
      <c r="O8611" s="511">
        <v>42727</v>
      </c>
      <c r="P8611" s="512">
        <v>23</v>
      </c>
      <c r="V8611" s="504">
        <v>225.435</v>
      </c>
      <c r="AC8611" s="511">
        <f t="shared" si="269"/>
        <v>43093.916666645833</v>
      </c>
      <c r="AD8611" s="512">
        <f t="shared" si="268"/>
        <v>23</v>
      </c>
      <c r="AJ8611" s="504">
        <v>221</v>
      </c>
    </row>
    <row r="8612" spans="1:36" x14ac:dyDescent="0.2">
      <c r="A8612" s="511">
        <v>42362</v>
      </c>
      <c r="B8612" s="512">
        <v>24</v>
      </c>
      <c r="H8612" s="504">
        <v>203.624</v>
      </c>
      <c r="O8612" s="511">
        <v>42727</v>
      </c>
      <c r="P8612" s="512">
        <v>24</v>
      </c>
      <c r="V8612" s="504">
        <v>212.654</v>
      </c>
      <c r="AC8612" s="511">
        <f t="shared" si="269"/>
        <v>43093.958333312497</v>
      </c>
      <c r="AD8612" s="512">
        <f t="shared" si="268"/>
        <v>24</v>
      </c>
      <c r="AJ8612" s="504">
        <v>207</v>
      </c>
    </row>
    <row r="8613" spans="1:36" x14ac:dyDescent="0.2">
      <c r="A8613" s="511">
        <v>42363</v>
      </c>
      <c r="B8613" s="512">
        <v>1</v>
      </c>
      <c r="H8613" s="504">
        <v>195.50399999999999</v>
      </c>
      <c r="O8613" s="511">
        <v>42728</v>
      </c>
      <c r="P8613" s="512">
        <v>1</v>
      </c>
      <c r="V8613" s="504">
        <v>202.863</v>
      </c>
      <c r="AC8613" s="511">
        <f t="shared" si="269"/>
        <v>43093.999999979162</v>
      </c>
      <c r="AD8613" s="512">
        <f t="shared" si="268"/>
        <v>1</v>
      </c>
      <c r="AJ8613" s="504">
        <v>192</v>
      </c>
    </row>
    <row r="8614" spans="1:36" x14ac:dyDescent="0.2">
      <c r="A8614" s="511">
        <v>42363</v>
      </c>
      <c r="B8614" s="512">
        <v>2</v>
      </c>
      <c r="H8614" s="504">
        <v>190.02099999999999</v>
      </c>
      <c r="O8614" s="511">
        <v>42728</v>
      </c>
      <c r="P8614" s="512">
        <v>2</v>
      </c>
      <c r="V8614" s="504">
        <v>195.80099999999999</v>
      </c>
      <c r="AC8614" s="511">
        <f t="shared" si="269"/>
        <v>43094.041666645826</v>
      </c>
      <c r="AD8614" s="512">
        <f t="shared" si="268"/>
        <v>2</v>
      </c>
      <c r="AJ8614" s="504">
        <v>186</v>
      </c>
    </row>
    <row r="8615" spans="1:36" x14ac:dyDescent="0.2">
      <c r="A8615" s="511">
        <v>42363</v>
      </c>
      <c r="B8615" s="512">
        <v>3</v>
      </c>
      <c r="H8615" s="504">
        <v>186.32400000000001</v>
      </c>
      <c r="O8615" s="511">
        <v>42728</v>
      </c>
      <c r="P8615" s="512">
        <v>3</v>
      </c>
      <c r="V8615" s="504">
        <v>192.26499999999999</v>
      </c>
      <c r="AC8615" s="511">
        <f t="shared" si="269"/>
        <v>43094.08333331249</v>
      </c>
      <c r="AD8615" s="512">
        <f t="shared" si="268"/>
        <v>3</v>
      </c>
      <c r="AJ8615" s="504">
        <v>181</v>
      </c>
    </row>
    <row r="8616" spans="1:36" x14ac:dyDescent="0.2">
      <c r="A8616" s="511">
        <v>42363</v>
      </c>
      <c r="B8616" s="512">
        <v>4</v>
      </c>
      <c r="H8616" s="504">
        <v>184.548</v>
      </c>
      <c r="O8616" s="511">
        <v>42728</v>
      </c>
      <c r="P8616" s="512">
        <v>4</v>
      </c>
      <c r="V8616" s="504">
        <v>191.77099999999999</v>
      </c>
      <c r="AC8616" s="511">
        <f t="shared" si="269"/>
        <v>43094.124999979154</v>
      </c>
      <c r="AD8616" s="512">
        <f t="shared" si="268"/>
        <v>4</v>
      </c>
      <c r="AJ8616" s="504">
        <v>181</v>
      </c>
    </row>
    <row r="8617" spans="1:36" x14ac:dyDescent="0.2">
      <c r="A8617" s="511">
        <v>42363</v>
      </c>
      <c r="B8617" s="512">
        <v>5</v>
      </c>
      <c r="H8617" s="504">
        <v>185.94499999999999</v>
      </c>
      <c r="O8617" s="511">
        <v>42728</v>
      </c>
      <c r="P8617" s="512">
        <v>5</v>
      </c>
      <c r="V8617" s="504">
        <v>192.27799999999999</v>
      </c>
      <c r="AC8617" s="511">
        <f t="shared" si="269"/>
        <v>43094.166666645819</v>
      </c>
      <c r="AD8617" s="512">
        <f t="shared" si="268"/>
        <v>5</v>
      </c>
      <c r="AJ8617" s="504">
        <v>183</v>
      </c>
    </row>
    <row r="8618" spans="1:36" x14ac:dyDescent="0.2">
      <c r="A8618" s="511">
        <v>42363</v>
      </c>
      <c r="B8618" s="512">
        <v>6</v>
      </c>
      <c r="H8618" s="504">
        <v>189.86799999999999</v>
      </c>
      <c r="O8618" s="511">
        <v>42728</v>
      </c>
      <c r="P8618" s="512">
        <v>6</v>
      </c>
      <c r="V8618" s="504">
        <v>197.215</v>
      </c>
      <c r="AC8618" s="511">
        <f t="shared" si="269"/>
        <v>43094.208333312483</v>
      </c>
      <c r="AD8618" s="512">
        <f t="shared" si="268"/>
        <v>6</v>
      </c>
      <c r="AJ8618" s="504">
        <v>189</v>
      </c>
    </row>
    <row r="8619" spans="1:36" x14ac:dyDescent="0.2">
      <c r="A8619" s="511">
        <v>42363</v>
      </c>
      <c r="B8619" s="512">
        <v>7</v>
      </c>
      <c r="H8619" s="504">
        <v>198.02</v>
      </c>
      <c r="O8619" s="511">
        <v>42728</v>
      </c>
      <c r="P8619" s="512">
        <v>7</v>
      </c>
      <c r="V8619" s="504">
        <v>206.33099999999999</v>
      </c>
      <c r="AC8619" s="511">
        <f t="shared" si="269"/>
        <v>43094.249999979147</v>
      </c>
      <c r="AD8619" s="512">
        <f t="shared" si="268"/>
        <v>7</v>
      </c>
      <c r="AJ8619" s="504">
        <v>199</v>
      </c>
    </row>
    <row r="8620" spans="1:36" x14ac:dyDescent="0.2">
      <c r="A8620" s="511">
        <v>42363</v>
      </c>
      <c r="B8620" s="512">
        <v>8</v>
      </c>
      <c r="H8620" s="504">
        <v>201.511</v>
      </c>
      <c r="O8620" s="511">
        <v>42728</v>
      </c>
      <c r="P8620" s="512">
        <v>8</v>
      </c>
      <c r="V8620" s="504">
        <v>210.67</v>
      </c>
      <c r="AC8620" s="511">
        <f t="shared" si="269"/>
        <v>43094.291666645811</v>
      </c>
      <c r="AD8620" s="512">
        <f t="shared" si="268"/>
        <v>8</v>
      </c>
      <c r="AJ8620" s="504">
        <v>209</v>
      </c>
    </row>
    <row r="8621" spans="1:36" x14ac:dyDescent="0.2">
      <c r="A8621" s="511">
        <v>42363</v>
      </c>
      <c r="B8621" s="512">
        <v>9</v>
      </c>
      <c r="H8621" s="504">
        <v>200.64500000000001</v>
      </c>
      <c r="O8621" s="511">
        <v>42728</v>
      </c>
      <c r="P8621" s="512">
        <v>9</v>
      </c>
      <c r="V8621" s="504">
        <v>212.31899999999999</v>
      </c>
      <c r="AC8621" s="511">
        <f t="shared" si="269"/>
        <v>43094.333333312476</v>
      </c>
      <c r="AD8621" s="512">
        <f t="shared" si="268"/>
        <v>9</v>
      </c>
      <c r="AJ8621" s="504">
        <v>214</v>
      </c>
    </row>
    <row r="8622" spans="1:36" x14ac:dyDescent="0.2">
      <c r="A8622" s="511">
        <v>42363</v>
      </c>
      <c r="B8622" s="512">
        <v>10</v>
      </c>
      <c r="H8622" s="504">
        <v>195.25200000000001</v>
      </c>
      <c r="O8622" s="511">
        <v>42728</v>
      </c>
      <c r="P8622" s="512">
        <v>10</v>
      </c>
      <c r="V8622" s="504">
        <v>208.65199999999999</v>
      </c>
      <c r="AC8622" s="511">
        <f t="shared" si="269"/>
        <v>43094.37499997914</v>
      </c>
      <c r="AD8622" s="512">
        <f t="shared" si="268"/>
        <v>10</v>
      </c>
      <c r="AJ8622" s="504">
        <v>217</v>
      </c>
    </row>
    <row r="8623" spans="1:36" x14ac:dyDescent="0.2">
      <c r="A8623" s="511">
        <v>42363</v>
      </c>
      <c r="B8623" s="512">
        <v>11</v>
      </c>
      <c r="H8623" s="504">
        <v>197.84899999999999</v>
      </c>
      <c r="O8623" s="511">
        <v>42728</v>
      </c>
      <c r="P8623" s="512">
        <v>11</v>
      </c>
      <c r="V8623" s="504">
        <v>204.791</v>
      </c>
      <c r="AC8623" s="511">
        <f t="shared" si="269"/>
        <v>43094.416666645804</v>
      </c>
      <c r="AD8623" s="512">
        <f t="shared" si="268"/>
        <v>11</v>
      </c>
      <c r="AJ8623" s="504">
        <v>220</v>
      </c>
    </row>
    <row r="8624" spans="1:36" x14ac:dyDescent="0.2">
      <c r="A8624" s="511">
        <v>42363</v>
      </c>
      <c r="B8624" s="512">
        <v>12</v>
      </c>
      <c r="H8624" s="504">
        <v>196.98</v>
      </c>
      <c r="O8624" s="511">
        <v>42728</v>
      </c>
      <c r="P8624" s="512">
        <v>12</v>
      </c>
      <c r="V8624" s="504">
        <v>201.035</v>
      </c>
      <c r="AC8624" s="511">
        <f t="shared" si="269"/>
        <v>43094.458333312468</v>
      </c>
      <c r="AD8624" s="512">
        <f t="shared" si="268"/>
        <v>12</v>
      </c>
      <c r="AJ8624" s="504">
        <v>219</v>
      </c>
    </row>
    <row r="8625" spans="1:36" x14ac:dyDescent="0.2">
      <c r="A8625" s="511">
        <v>42363</v>
      </c>
      <c r="B8625" s="512">
        <v>13</v>
      </c>
      <c r="H8625" s="504">
        <v>186.58600000000001</v>
      </c>
      <c r="O8625" s="511">
        <v>42728</v>
      </c>
      <c r="P8625" s="512">
        <v>13</v>
      </c>
      <c r="V8625" s="504">
        <v>197.63200000000001</v>
      </c>
      <c r="AC8625" s="511">
        <f t="shared" si="269"/>
        <v>43094.499999979133</v>
      </c>
      <c r="AD8625" s="512">
        <f t="shared" si="268"/>
        <v>13</v>
      </c>
      <c r="AJ8625" s="504">
        <v>215</v>
      </c>
    </row>
    <row r="8626" spans="1:36" x14ac:dyDescent="0.2">
      <c r="A8626" s="511">
        <v>42363</v>
      </c>
      <c r="B8626" s="512">
        <v>14</v>
      </c>
      <c r="H8626" s="504">
        <v>178.63300000000001</v>
      </c>
      <c r="O8626" s="511">
        <v>42728</v>
      </c>
      <c r="P8626" s="512">
        <v>14</v>
      </c>
      <c r="V8626" s="504">
        <v>197.119</v>
      </c>
      <c r="AC8626" s="511">
        <f t="shared" si="269"/>
        <v>43094.541666645797</v>
      </c>
      <c r="AD8626" s="512">
        <f t="shared" si="268"/>
        <v>14</v>
      </c>
      <c r="AJ8626" s="504">
        <v>212</v>
      </c>
    </row>
    <row r="8627" spans="1:36" x14ac:dyDescent="0.2">
      <c r="A8627" s="511">
        <v>42363</v>
      </c>
      <c r="B8627" s="512">
        <v>15</v>
      </c>
      <c r="H8627" s="504">
        <v>176.714</v>
      </c>
      <c r="O8627" s="511">
        <v>42728</v>
      </c>
      <c r="P8627" s="512">
        <v>15</v>
      </c>
      <c r="V8627" s="504">
        <v>200.08799999999999</v>
      </c>
      <c r="AC8627" s="511">
        <f t="shared" si="269"/>
        <v>43094.583333312461</v>
      </c>
      <c r="AD8627" s="512">
        <f t="shared" si="268"/>
        <v>15</v>
      </c>
      <c r="AJ8627" s="504">
        <v>210</v>
      </c>
    </row>
    <row r="8628" spans="1:36" x14ac:dyDescent="0.2">
      <c r="A8628" s="511">
        <v>42363</v>
      </c>
      <c r="B8628" s="512">
        <v>16</v>
      </c>
      <c r="H8628" s="504">
        <v>179.839</v>
      </c>
      <c r="O8628" s="511">
        <v>42728</v>
      </c>
      <c r="P8628" s="512">
        <v>16</v>
      </c>
      <c r="V8628" s="504">
        <v>204.05</v>
      </c>
      <c r="AC8628" s="511">
        <f t="shared" si="269"/>
        <v>43094.624999979125</v>
      </c>
      <c r="AD8628" s="512">
        <f t="shared" si="268"/>
        <v>16</v>
      </c>
      <c r="AJ8628" s="504">
        <v>210</v>
      </c>
    </row>
    <row r="8629" spans="1:36" x14ac:dyDescent="0.2">
      <c r="A8629" s="511">
        <v>42363</v>
      </c>
      <c r="B8629" s="512">
        <v>17</v>
      </c>
      <c r="H8629" s="504">
        <v>188.31800000000001</v>
      </c>
      <c r="O8629" s="511">
        <v>42728</v>
      </c>
      <c r="P8629" s="512">
        <v>17</v>
      </c>
      <c r="V8629" s="504">
        <v>213.233</v>
      </c>
      <c r="AC8629" s="511">
        <f t="shared" si="269"/>
        <v>43094.66666664579</v>
      </c>
      <c r="AD8629" s="512">
        <f t="shared" si="268"/>
        <v>17</v>
      </c>
      <c r="AJ8629" s="504">
        <v>215</v>
      </c>
    </row>
    <row r="8630" spans="1:36" x14ac:dyDescent="0.2">
      <c r="A8630" s="511">
        <v>42363</v>
      </c>
      <c r="B8630" s="512">
        <v>18</v>
      </c>
      <c r="H8630" s="504">
        <v>211.477</v>
      </c>
      <c r="O8630" s="511">
        <v>42728</v>
      </c>
      <c r="P8630" s="512">
        <v>18</v>
      </c>
      <c r="V8630" s="504">
        <v>232.55500000000001</v>
      </c>
      <c r="AC8630" s="511">
        <f t="shared" si="269"/>
        <v>43094.708333312454</v>
      </c>
      <c r="AD8630" s="512">
        <f t="shared" si="268"/>
        <v>18</v>
      </c>
      <c r="AJ8630" s="504">
        <v>242</v>
      </c>
    </row>
    <row r="8631" spans="1:36" x14ac:dyDescent="0.2">
      <c r="A8631" s="511">
        <v>42363</v>
      </c>
      <c r="B8631" s="512">
        <v>19</v>
      </c>
      <c r="H8631" s="504">
        <v>217.18</v>
      </c>
      <c r="O8631" s="511">
        <v>42728</v>
      </c>
      <c r="P8631" s="512">
        <v>19</v>
      </c>
      <c r="V8631" s="504">
        <v>231.453</v>
      </c>
      <c r="AC8631" s="511">
        <f t="shared" si="269"/>
        <v>43094.749999979118</v>
      </c>
      <c r="AD8631" s="512">
        <f t="shared" si="268"/>
        <v>19</v>
      </c>
      <c r="AJ8631" s="504">
        <v>265</v>
      </c>
    </row>
    <row r="8632" spans="1:36" x14ac:dyDescent="0.2">
      <c r="A8632" s="511">
        <v>42363</v>
      </c>
      <c r="B8632" s="512">
        <v>20</v>
      </c>
      <c r="H8632" s="504">
        <v>218.54499999999999</v>
      </c>
      <c r="O8632" s="511">
        <v>42728</v>
      </c>
      <c r="P8632" s="512">
        <v>20</v>
      </c>
      <c r="V8632" s="504">
        <v>226.94</v>
      </c>
      <c r="AC8632" s="511">
        <f t="shared" si="269"/>
        <v>43094.791666645782</v>
      </c>
      <c r="AD8632" s="512">
        <f t="shared" si="268"/>
        <v>20</v>
      </c>
      <c r="AJ8632" s="504">
        <v>264</v>
      </c>
    </row>
    <row r="8633" spans="1:36" x14ac:dyDescent="0.2">
      <c r="A8633" s="511">
        <v>42363</v>
      </c>
      <c r="B8633" s="512">
        <v>21</v>
      </c>
      <c r="H8633" s="504">
        <v>219.059</v>
      </c>
      <c r="O8633" s="511">
        <v>42728</v>
      </c>
      <c r="P8633" s="512">
        <v>21</v>
      </c>
      <c r="V8633" s="504">
        <v>223.82300000000001</v>
      </c>
      <c r="AC8633" s="511">
        <f t="shared" si="269"/>
        <v>43094.833333312446</v>
      </c>
      <c r="AD8633" s="512">
        <f t="shared" si="268"/>
        <v>21</v>
      </c>
      <c r="AJ8633" s="504">
        <v>259</v>
      </c>
    </row>
    <row r="8634" spans="1:36" x14ac:dyDescent="0.2">
      <c r="A8634" s="511">
        <v>42363</v>
      </c>
      <c r="B8634" s="512">
        <v>22</v>
      </c>
      <c r="H8634" s="504">
        <v>215.994</v>
      </c>
      <c r="O8634" s="511">
        <v>42728</v>
      </c>
      <c r="P8634" s="512">
        <v>22</v>
      </c>
      <c r="V8634" s="504">
        <v>220.53200000000001</v>
      </c>
      <c r="AC8634" s="511">
        <f t="shared" si="269"/>
        <v>43094.874999979111</v>
      </c>
      <c r="AD8634" s="512">
        <f t="shared" si="268"/>
        <v>22</v>
      </c>
      <c r="AJ8634" s="504">
        <v>250</v>
      </c>
    </row>
    <row r="8635" spans="1:36" x14ac:dyDescent="0.2">
      <c r="A8635" s="511">
        <v>42363</v>
      </c>
      <c r="B8635" s="512">
        <v>23</v>
      </c>
      <c r="H8635" s="504">
        <v>207.333</v>
      </c>
      <c r="O8635" s="511">
        <v>42728</v>
      </c>
      <c r="P8635" s="512">
        <v>23</v>
      </c>
      <c r="V8635" s="504">
        <v>213.95</v>
      </c>
      <c r="AC8635" s="511">
        <f t="shared" si="269"/>
        <v>43094.916666645775</v>
      </c>
      <c r="AD8635" s="512">
        <f t="shared" si="268"/>
        <v>23</v>
      </c>
      <c r="AJ8635" s="504">
        <v>233</v>
      </c>
    </row>
    <row r="8636" spans="1:36" x14ac:dyDescent="0.2">
      <c r="A8636" s="511">
        <v>42363</v>
      </c>
      <c r="B8636" s="512">
        <v>24</v>
      </c>
      <c r="H8636" s="504">
        <v>195.524</v>
      </c>
      <c r="O8636" s="511">
        <v>42728</v>
      </c>
      <c r="P8636" s="512">
        <v>24</v>
      </c>
      <c r="V8636" s="504">
        <v>207.48</v>
      </c>
      <c r="AC8636" s="511">
        <f t="shared" si="269"/>
        <v>43094.958333312439</v>
      </c>
      <c r="AD8636" s="512">
        <f t="shared" si="268"/>
        <v>24</v>
      </c>
      <c r="AJ8636" s="504">
        <v>214</v>
      </c>
    </row>
    <row r="8637" spans="1:36" x14ac:dyDescent="0.2">
      <c r="A8637" s="511">
        <v>42364</v>
      </c>
      <c r="B8637" s="512">
        <v>1</v>
      </c>
      <c r="H8637" s="504">
        <v>186.65899999999999</v>
      </c>
      <c r="O8637" s="511">
        <v>42729</v>
      </c>
      <c r="P8637" s="512">
        <v>1</v>
      </c>
      <c r="V8637" s="504">
        <v>200.559</v>
      </c>
      <c r="AC8637" s="511">
        <f t="shared" si="269"/>
        <v>43094.999999979103</v>
      </c>
      <c r="AD8637" s="512">
        <f t="shared" si="268"/>
        <v>1</v>
      </c>
      <c r="AJ8637" s="504">
        <v>196</v>
      </c>
    </row>
    <row r="8638" spans="1:36" x14ac:dyDescent="0.2">
      <c r="A8638" s="511">
        <v>42364</v>
      </c>
      <c r="B8638" s="512">
        <v>2</v>
      </c>
      <c r="H8638" s="504">
        <v>181.15899999999999</v>
      </c>
      <c r="O8638" s="511">
        <v>42729</v>
      </c>
      <c r="P8638" s="512">
        <v>2</v>
      </c>
      <c r="V8638" s="504">
        <v>196.33799999999999</v>
      </c>
      <c r="AC8638" s="511">
        <f t="shared" si="269"/>
        <v>43095.041666645768</v>
      </c>
      <c r="AD8638" s="512">
        <f t="shared" si="268"/>
        <v>2</v>
      </c>
      <c r="AJ8638" s="504">
        <v>189</v>
      </c>
    </row>
    <row r="8639" spans="1:36" x14ac:dyDescent="0.2">
      <c r="A8639" s="511">
        <v>42364</v>
      </c>
      <c r="B8639" s="512">
        <v>3</v>
      </c>
      <c r="H8639" s="504">
        <v>178.809</v>
      </c>
      <c r="O8639" s="511">
        <v>42729</v>
      </c>
      <c r="P8639" s="512">
        <v>3</v>
      </c>
      <c r="V8639" s="504">
        <v>193.214</v>
      </c>
      <c r="AC8639" s="511">
        <f t="shared" si="269"/>
        <v>43095.083333312432</v>
      </c>
      <c r="AD8639" s="512">
        <f t="shared" si="268"/>
        <v>3</v>
      </c>
      <c r="AJ8639" s="504">
        <v>185</v>
      </c>
    </row>
    <row r="8640" spans="1:36" x14ac:dyDescent="0.2">
      <c r="A8640" s="511">
        <v>42364</v>
      </c>
      <c r="B8640" s="512">
        <v>4</v>
      </c>
      <c r="H8640" s="504">
        <v>178.37200000000001</v>
      </c>
      <c r="O8640" s="511">
        <v>42729</v>
      </c>
      <c r="P8640" s="512">
        <v>4</v>
      </c>
      <c r="V8640" s="504">
        <v>191.04300000000001</v>
      </c>
      <c r="AC8640" s="511">
        <f t="shared" si="269"/>
        <v>43095.124999979096</v>
      </c>
      <c r="AD8640" s="512">
        <f t="shared" si="268"/>
        <v>4</v>
      </c>
      <c r="AJ8640" s="504">
        <v>182</v>
      </c>
    </row>
    <row r="8641" spans="1:36" x14ac:dyDescent="0.2">
      <c r="A8641" s="511">
        <v>42364</v>
      </c>
      <c r="B8641" s="512">
        <v>5</v>
      </c>
      <c r="H8641" s="504">
        <v>181.833</v>
      </c>
      <c r="O8641" s="511">
        <v>42729</v>
      </c>
      <c r="P8641" s="512">
        <v>5</v>
      </c>
      <c r="V8641" s="504">
        <v>191.76499999999999</v>
      </c>
      <c r="AC8641" s="511">
        <f t="shared" si="269"/>
        <v>43095.16666664576</v>
      </c>
      <c r="AD8641" s="512">
        <f t="shared" si="268"/>
        <v>5</v>
      </c>
      <c r="AJ8641" s="504">
        <v>181</v>
      </c>
    </row>
    <row r="8642" spans="1:36" x14ac:dyDescent="0.2">
      <c r="A8642" s="511">
        <v>42364</v>
      </c>
      <c r="B8642" s="512">
        <v>6</v>
      </c>
      <c r="H8642" s="504">
        <v>188.66300000000001</v>
      </c>
      <c r="O8642" s="511">
        <v>42729</v>
      </c>
      <c r="P8642" s="512">
        <v>6</v>
      </c>
      <c r="V8642" s="504">
        <v>196.46700000000001</v>
      </c>
      <c r="AC8642" s="511">
        <f t="shared" si="269"/>
        <v>43095.208333312425</v>
      </c>
      <c r="AD8642" s="512">
        <f t="shared" si="268"/>
        <v>6</v>
      </c>
      <c r="AJ8642" s="504">
        <v>184</v>
      </c>
    </row>
    <row r="8643" spans="1:36" x14ac:dyDescent="0.2">
      <c r="A8643" s="511">
        <v>42364</v>
      </c>
      <c r="B8643" s="512">
        <v>7</v>
      </c>
      <c r="H8643" s="504">
        <v>199.005</v>
      </c>
      <c r="O8643" s="511">
        <v>42729</v>
      </c>
      <c r="P8643" s="512">
        <v>7</v>
      </c>
      <c r="V8643" s="504">
        <v>204.43299999999999</v>
      </c>
      <c r="AC8643" s="511">
        <f t="shared" si="269"/>
        <v>43095.249999979089</v>
      </c>
      <c r="AD8643" s="512">
        <f t="shared" si="268"/>
        <v>7</v>
      </c>
      <c r="AJ8643" s="504">
        <v>188</v>
      </c>
    </row>
    <row r="8644" spans="1:36" x14ac:dyDescent="0.2">
      <c r="A8644" s="511">
        <v>42364</v>
      </c>
      <c r="B8644" s="512">
        <v>8</v>
      </c>
      <c r="H8644" s="504">
        <v>201.161</v>
      </c>
      <c r="O8644" s="511">
        <v>42729</v>
      </c>
      <c r="P8644" s="512">
        <v>8</v>
      </c>
      <c r="V8644" s="504">
        <v>206.66800000000001</v>
      </c>
      <c r="AC8644" s="511">
        <f t="shared" si="269"/>
        <v>43095.291666645753</v>
      </c>
      <c r="AD8644" s="512">
        <f t="shared" si="268"/>
        <v>8</v>
      </c>
      <c r="AJ8644" s="504">
        <v>192</v>
      </c>
    </row>
    <row r="8645" spans="1:36" x14ac:dyDescent="0.2">
      <c r="A8645" s="511">
        <v>42364</v>
      </c>
      <c r="B8645" s="512">
        <v>9</v>
      </c>
      <c r="H8645" s="504">
        <v>202.13800000000001</v>
      </c>
      <c r="O8645" s="511">
        <v>42729</v>
      </c>
      <c r="P8645" s="512">
        <v>9</v>
      </c>
      <c r="V8645" s="504">
        <v>208.93899999999999</v>
      </c>
      <c r="AC8645" s="511">
        <f t="shared" si="269"/>
        <v>43095.333333312417</v>
      </c>
      <c r="AD8645" s="512">
        <f t="shared" si="268"/>
        <v>9</v>
      </c>
      <c r="AJ8645" s="504">
        <v>194</v>
      </c>
    </row>
    <row r="8646" spans="1:36" x14ac:dyDescent="0.2">
      <c r="A8646" s="511">
        <v>42364</v>
      </c>
      <c r="B8646" s="512">
        <v>10</v>
      </c>
      <c r="H8646" s="504">
        <v>200.36500000000001</v>
      </c>
      <c r="O8646" s="511">
        <v>42729</v>
      </c>
      <c r="P8646" s="512">
        <v>10</v>
      </c>
      <c r="V8646" s="504">
        <v>204.102</v>
      </c>
      <c r="AC8646" s="511">
        <f t="shared" si="269"/>
        <v>43095.374999979082</v>
      </c>
      <c r="AD8646" s="512">
        <f t="shared" si="268"/>
        <v>10</v>
      </c>
      <c r="AJ8646" s="504">
        <v>196</v>
      </c>
    </row>
    <row r="8647" spans="1:36" x14ac:dyDescent="0.2">
      <c r="A8647" s="511">
        <v>42364</v>
      </c>
      <c r="B8647" s="512">
        <v>11</v>
      </c>
      <c r="H8647" s="504">
        <v>198.32599999999999</v>
      </c>
      <c r="O8647" s="511">
        <v>42729</v>
      </c>
      <c r="P8647" s="512">
        <v>11</v>
      </c>
      <c r="V8647" s="504">
        <v>202.84100000000001</v>
      </c>
      <c r="AC8647" s="511">
        <f t="shared" si="269"/>
        <v>43095.416666645746</v>
      </c>
      <c r="AD8647" s="512">
        <f t="shared" si="268"/>
        <v>11</v>
      </c>
      <c r="AJ8647" s="504">
        <v>198</v>
      </c>
    </row>
    <row r="8648" spans="1:36" x14ac:dyDescent="0.2">
      <c r="A8648" s="511">
        <v>42364</v>
      </c>
      <c r="B8648" s="512">
        <v>12</v>
      </c>
      <c r="H8648" s="504">
        <v>194.19399999999999</v>
      </c>
      <c r="O8648" s="511">
        <v>42729</v>
      </c>
      <c r="P8648" s="512">
        <v>12</v>
      </c>
      <c r="V8648" s="504">
        <v>193.178</v>
      </c>
      <c r="AC8648" s="511">
        <f t="shared" si="269"/>
        <v>43095.45833331241</v>
      </c>
      <c r="AD8648" s="512">
        <f t="shared" si="268"/>
        <v>12</v>
      </c>
      <c r="AJ8648" s="504">
        <v>197</v>
      </c>
    </row>
    <row r="8649" spans="1:36" x14ac:dyDescent="0.2">
      <c r="A8649" s="511">
        <v>42364</v>
      </c>
      <c r="B8649" s="512">
        <v>13</v>
      </c>
      <c r="H8649" s="504">
        <v>189.708</v>
      </c>
      <c r="O8649" s="511">
        <v>42729</v>
      </c>
      <c r="P8649" s="512">
        <v>13</v>
      </c>
      <c r="V8649" s="504">
        <v>183.90899999999999</v>
      </c>
      <c r="AC8649" s="511">
        <f t="shared" si="269"/>
        <v>43095.499999979074</v>
      </c>
      <c r="AD8649" s="512">
        <f t="shared" si="268"/>
        <v>13</v>
      </c>
      <c r="AJ8649" s="504">
        <v>194</v>
      </c>
    </row>
    <row r="8650" spans="1:36" x14ac:dyDescent="0.2">
      <c r="A8650" s="511">
        <v>42364</v>
      </c>
      <c r="B8650" s="512">
        <v>14</v>
      </c>
      <c r="H8650" s="504">
        <v>186.76599999999999</v>
      </c>
      <c r="O8650" s="511">
        <v>42729</v>
      </c>
      <c r="P8650" s="512">
        <v>14</v>
      </c>
      <c r="V8650" s="504">
        <v>178.64099999999999</v>
      </c>
      <c r="AC8650" s="511">
        <f t="shared" si="269"/>
        <v>43095.541666645739</v>
      </c>
      <c r="AD8650" s="512">
        <f t="shared" si="268"/>
        <v>14</v>
      </c>
      <c r="AJ8650" s="504">
        <v>191</v>
      </c>
    </row>
    <row r="8651" spans="1:36" x14ac:dyDescent="0.2">
      <c r="A8651" s="511">
        <v>42364</v>
      </c>
      <c r="B8651" s="512">
        <v>15</v>
      </c>
      <c r="H8651" s="504">
        <v>186.511</v>
      </c>
      <c r="O8651" s="511">
        <v>42729</v>
      </c>
      <c r="P8651" s="512">
        <v>15</v>
      </c>
      <c r="V8651" s="504">
        <v>176.81700000000001</v>
      </c>
      <c r="AC8651" s="511">
        <f t="shared" si="269"/>
        <v>43095.583333312403</v>
      </c>
      <c r="AD8651" s="512">
        <f t="shared" si="268"/>
        <v>15</v>
      </c>
      <c r="AJ8651" s="504">
        <v>189</v>
      </c>
    </row>
    <row r="8652" spans="1:36" x14ac:dyDescent="0.2">
      <c r="A8652" s="511">
        <v>42364</v>
      </c>
      <c r="B8652" s="512">
        <v>16</v>
      </c>
      <c r="H8652" s="504">
        <v>190.74700000000001</v>
      </c>
      <c r="O8652" s="511">
        <v>42729</v>
      </c>
      <c r="P8652" s="512">
        <v>16</v>
      </c>
      <c r="V8652" s="504">
        <v>182.072</v>
      </c>
      <c r="AC8652" s="511">
        <f t="shared" si="269"/>
        <v>43095.624999979067</v>
      </c>
      <c r="AD8652" s="512">
        <f t="shared" si="268"/>
        <v>16</v>
      </c>
      <c r="AJ8652" s="504">
        <v>188</v>
      </c>
    </row>
    <row r="8653" spans="1:36" x14ac:dyDescent="0.2">
      <c r="A8653" s="511">
        <v>42364</v>
      </c>
      <c r="B8653" s="512">
        <v>17</v>
      </c>
      <c r="H8653" s="504">
        <v>202.33</v>
      </c>
      <c r="O8653" s="511">
        <v>42729</v>
      </c>
      <c r="P8653" s="512">
        <v>17</v>
      </c>
      <c r="V8653" s="504">
        <v>191.869</v>
      </c>
      <c r="AC8653" s="511">
        <f t="shared" si="269"/>
        <v>43095.666666645731</v>
      </c>
      <c r="AD8653" s="512">
        <f t="shared" si="268"/>
        <v>17</v>
      </c>
      <c r="AJ8653" s="504">
        <v>191</v>
      </c>
    </row>
    <row r="8654" spans="1:36" x14ac:dyDescent="0.2">
      <c r="A8654" s="511">
        <v>42364</v>
      </c>
      <c r="B8654" s="512">
        <v>18</v>
      </c>
      <c r="H8654" s="504">
        <v>230.529</v>
      </c>
      <c r="O8654" s="511">
        <v>42729</v>
      </c>
      <c r="P8654" s="512">
        <v>18</v>
      </c>
      <c r="V8654" s="504">
        <v>216.58600000000001</v>
      </c>
      <c r="AC8654" s="511">
        <f t="shared" si="269"/>
        <v>43095.708333312396</v>
      </c>
      <c r="AD8654" s="512">
        <f t="shared" si="268"/>
        <v>18</v>
      </c>
      <c r="AJ8654" s="504">
        <v>205</v>
      </c>
    </row>
    <row r="8655" spans="1:36" x14ac:dyDescent="0.2">
      <c r="A8655" s="511">
        <v>42364</v>
      </c>
      <c r="B8655" s="512">
        <v>19</v>
      </c>
      <c r="H8655" s="504">
        <v>237.12899999999999</v>
      </c>
      <c r="O8655" s="511">
        <v>42729</v>
      </c>
      <c r="P8655" s="512">
        <v>19</v>
      </c>
      <c r="V8655" s="504">
        <v>221.96</v>
      </c>
      <c r="AC8655" s="511">
        <f t="shared" si="269"/>
        <v>43095.74999997906</v>
      </c>
      <c r="AD8655" s="512">
        <f t="shared" si="268"/>
        <v>19</v>
      </c>
      <c r="AJ8655" s="504">
        <v>218</v>
      </c>
    </row>
    <row r="8656" spans="1:36" x14ac:dyDescent="0.2">
      <c r="A8656" s="511">
        <v>42364</v>
      </c>
      <c r="B8656" s="512">
        <v>20</v>
      </c>
      <c r="H8656" s="504">
        <v>236.49199999999999</v>
      </c>
      <c r="O8656" s="511">
        <v>42729</v>
      </c>
      <c r="P8656" s="512">
        <v>20</v>
      </c>
      <c r="V8656" s="504">
        <v>224.047</v>
      </c>
      <c r="AC8656" s="511">
        <f t="shared" si="269"/>
        <v>43095.791666645724</v>
      </c>
      <c r="AD8656" s="512">
        <f t="shared" si="268"/>
        <v>20</v>
      </c>
      <c r="AJ8656" s="504">
        <v>221</v>
      </c>
    </row>
    <row r="8657" spans="1:36" x14ac:dyDescent="0.2">
      <c r="A8657" s="511">
        <v>42364</v>
      </c>
      <c r="B8657" s="512">
        <v>21</v>
      </c>
      <c r="H8657" s="504">
        <v>235.09899999999999</v>
      </c>
      <c r="O8657" s="511">
        <v>42729</v>
      </c>
      <c r="P8657" s="512">
        <v>21</v>
      </c>
      <c r="V8657" s="504">
        <v>225.83799999999999</v>
      </c>
      <c r="AC8657" s="511">
        <f t="shared" si="269"/>
        <v>43095.833333312388</v>
      </c>
      <c r="AD8657" s="512">
        <f t="shared" si="268"/>
        <v>21</v>
      </c>
      <c r="AJ8657" s="504">
        <v>221</v>
      </c>
    </row>
    <row r="8658" spans="1:36" x14ac:dyDescent="0.2">
      <c r="A8658" s="511">
        <v>42364</v>
      </c>
      <c r="B8658" s="512">
        <v>22</v>
      </c>
      <c r="H8658" s="504">
        <v>229.536</v>
      </c>
      <c r="O8658" s="511">
        <v>42729</v>
      </c>
      <c r="P8658" s="512">
        <v>22</v>
      </c>
      <c r="V8658" s="504">
        <v>222.12</v>
      </c>
      <c r="AC8658" s="511">
        <f t="shared" si="269"/>
        <v>43095.874999979053</v>
      </c>
      <c r="AD8658" s="512">
        <f t="shared" si="268"/>
        <v>22</v>
      </c>
      <c r="AJ8658" s="504">
        <v>217</v>
      </c>
    </row>
    <row r="8659" spans="1:36" x14ac:dyDescent="0.2">
      <c r="A8659" s="511">
        <v>42364</v>
      </c>
      <c r="B8659" s="512">
        <v>23</v>
      </c>
      <c r="H8659" s="504">
        <v>218.696</v>
      </c>
      <c r="O8659" s="511">
        <v>42729</v>
      </c>
      <c r="P8659" s="512">
        <v>23</v>
      </c>
      <c r="V8659" s="504">
        <v>214.81700000000001</v>
      </c>
      <c r="AC8659" s="511">
        <f t="shared" si="269"/>
        <v>43095.916666645717</v>
      </c>
      <c r="AD8659" s="512">
        <f t="shared" si="268"/>
        <v>23</v>
      </c>
      <c r="AJ8659" s="504">
        <v>209</v>
      </c>
    </row>
    <row r="8660" spans="1:36" x14ac:dyDescent="0.2">
      <c r="A8660" s="511">
        <v>42364</v>
      </c>
      <c r="B8660" s="512">
        <v>24</v>
      </c>
      <c r="H8660" s="504">
        <v>206.30199999999999</v>
      </c>
      <c r="O8660" s="511">
        <v>42729</v>
      </c>
      <c r="P8660" s="512">
        <v>24</v>
      </c>
      <c r="V8660" s="504">
        <v>204.44399999999999</v>
      </c>
      <c r="AC8660" s="511">
        <f t="shared" si="269"/>
        <v>43095.958333312381</v>
      </c>
      <c r="AD8660" s="512">
        <f t="shared" si="268"/>
        <v>24</v>
      </c>
      <c r="AJ8660" s="504">
        <v>198</v>
      </c>
    </row>
    <row r="8661" spans="1:36" x14ac:dyDescent="0.2">
      <c r="A8661" s="511">
        <v>42365</v>
      </c>
      <c r="B8661" s="512">
        <v>1</v>
      </c>
      <c r="H8661" s="504">
        <v>196.53200000000001</v>
      </c>
      <c r="O8661" s="511">
        <v>42730</v>
      </c>
      <c r="P8661" s="512">
        <v>1</v>
      </c>
      <c r="V8661" s="504">
        <v>197.375</v>
      </c>
      <c r="AC8661" s="511">
        <f t="shared" si="269"/>
        <v>43095.999999979045</v>
      </c>
      <c r="AD8661" s="512">
        <f t="shared" si="268"/>
        <v>1</v>
      </c>
      <c r="AJ8661" s="504">
        <v>201</v>
      </c>
    </row>
    <row r="8662" spans="1:36" x14ac:dyDescent="0.2">
      <c r="A8662" s="511">
        <v>42365</v>
      </c>
      <c r="B8662" s="512">
        <v>2</v>
      </c>
      <c r="H8662" s="504">
        <v>191.09</v>
      </c>
      <c r="O8662" s="511">
        <v>42730</v>
      </c>
      <c r="P8662" s="512">
        <v>2</v>
      </c>
      <c r="V8662" s="504">
        <v>191.934</v>
      </c>
      <c r="AC8662" s="511">
        <f t="shared" si="269"/>
        <v>43096.041666645709</v>
      </c>
      <c r="AD8662" s="512">
        <f t="shared" ref="AD8662:AD8725" si="270">B8662</f>
        <v>2</v>
      </c>
      <c r="AJ8662" s="504">
        <v>193</v>
      </c>
    </row>
    <row r="8663" spans="1:36" x14ac:dyDescent="0.2">
      <c r="A8663" s="511">
        <v>42365</v>
      </c>
      <c r="B8663" s="512">
        <v>3</v>
      </c>
      <c r="H8663" s="504">
        <v>187.92699999999999</v>
      </c>
      <c r="O8663" s="511">
        <v>42730</v>
      </c>
      <c r="P8663" s="512">
        <v>3</v>
      </c>
      <c r="V8663" s="504">
        <v>189.18199999999999</v>
      </c>
      <c r="AC8663" s="511">
        <f t="shared" ref="AC8663:AC8726" si="271">AC8662+1/24</f>
        <v>43096.083333312374</v>
      </c>
      <c r="AD8663" s="512">
        <f t="shared" si="270"/>
        <v>3</v>
      </c>
      <c r="AJ8663" s="504">
        <v>189</v>
      </c>
    </row>
    <row r="8664" spans="1:36" x14ac:dyDescent="0.2">
      <c r="A8664" s="511">
        <v>42365</v>
      </c>
      <c r="B8664" s="512">
        <v>4</v>
      </c>
      <c r="H8664" s="504">
        <v>187.52199999999999</v>
      </c>
      <c r="O8664" s="511">
        <v>42730</v>
      </c>
      <c r="P8664" s="512">
        <v>4</v>
      </c>
      <c r="V8664" s="504">
        <v>189.536</v>
      </c>
      <c r="AC8664" s="511">
        <f t="shared" si="271"/>
        <v>43096.124999979038</v>
      </c>
      <c r="AD8664" s="512">
        <f t="shared" si="270"/>
        <v>4</v>
      </c>
      <c r="AJ8664" s="504">
        <v>188</v>
      </c>
    </row>
    <row r="8665" spans="1:36" x14ac:dyDescent="0.2">
      <c r="A8665" s="511">
        <v>42365</v>
      </c>
      <c r="B8665" s="512">
        <v>5</v>
      </c>
      <c r="H8665" s="504">
        <v>190.696</v>
      </c>
      <c r="O8665" s="511">
        <v>42730</v>
      </c>
      <c r="P8665" s="512">
        <v>5</v>
      </c>
      <c r="V8665" s="504">
        <v>192.94200000000001</v>
      </c>
      <c r="AC8665" s="511">
        <f t="shared" si="271"/>
        <v>43096.166666645702</v>
      </c>
      <c r="AD8665" s="512">
        <f t="shared" si="270"/>
        <v>5</v>
      </c>
      <c r="AJ8665" s="504">
        <v>189</v>
      </c>
    </row>
    <row r="8666" spans="1:36" x14ac:dyDescent="0.2">
      <c r="A8666" s="511">
        <v>42365</v>
      </c>
      <c r="B8666" s="512">
        <v>6</v>
      </c>
      <c r="H8666" s="504">
        <v>195.864</v>
      </c>
      <c r="O8666" s="511">
        <v>42730</v>
      </c>
      <c r="P8666" s="512">
        <v>6</v>
      </c>
      <c r="V8666" s="504">
        <v>202.113</v>
      </c>
      <c r="AC8666" s="511">
        <f t="shared" si="271"/>
        <v>43096.208333312366</v>
      </c>
      <c r="AD8666" s="512">
        <f t="shared" si="270"/>
        <v>6</v>
      </c>
      <c r="AJ8666" s="504">
        <v>194</v>
      </c>
    </row>
    <row r="8667" spans="1:36" x14ac:dyDescent="0.2">
      <c r="A8667" s="511">
        <v>42365</v>
      </c>
      <c r="B8667" s="512">
        <v>7</v>
      </c>
      <c r="H8667" s="504">
        <v>203.78</v>
      </c>
      <c r="O8667" s="511">
        <v>42730</v>
      </c>
      <c r="P8667" s="512">
        <v>7</v>
      </c>
      <c r="V8667" s="504">
        <v>212.11799999999999</v>
      </c>
      <c r="AC8667" s="511">
        <f t="shared" si="271"/>
        <v>43096.249999979031</v>
      </c>
      <c r="AD8667" s="512">
        <f t="shared" si="270"/>
        <v>7</v>
      </c>
      <c r="AJ8667" s="504">
        <v>203</v>
      </c>
    </row>
    <row r="8668" spans="1:36" x14ac:dyDescent="0.2">
      <c r="A8668" s="511">
        <v>42365</v>
      </c>
      <c r="B8668" s="512">
        <v>8</v>
      </c>
      <c r="H8668" s="504">
        <v>206.357</v>
      </c>
      <c r="O8668" s="511">
        <v>42730</v>
      </c>
      <c r="P8668" s="512">
        <v>8</v>
      </c>
      <c r="V8668" s="504">
        <v>214.34800000000001</v>
      </c>
      <c r="AC8668" s="511">
        <f t="shared" si="271"/>
        <v>43096.291666645695</v>
      </c>
      <c r="AD8668" s="512">
        <f t="shared" si="270"/>
        <v>8</v>
      </c>
      <c r="AJ8668" s="504">
        <v>214</v>
      </c>
    </row>
    <row r="8669" spans="1:36" x14ac:dyDescent="0.2">
      <c r="A8669" s="511">
        <v>42365</v>
      </c>
      <c r="B8669" s="512">
        <v>9</v>
      </c>
      <c r="H8669" s="504">
        <v>208.02</v>
      </c>
      <c r="O8669" s="511">
        <v>42730</v>
      </c>
      <c r="P8669" s="512">
        <v>9</v>
      </c>
      <c r="V8669" s="504">
        <v>214.89400000000001</v>
      </c>
      <c r="AC8669" s="511">
        <f t="shared" si="271"/>
        <v>43096.333333312359</v>
      </c>
      <c r="AD8669" s="512">
        <f t="shared" si="270"/>
        <v>9</v>
      </c>
      <c r="AJ8669" s="504">
        <v>220</v>
      </c>
    </row>
    <row r="8670" spans="1:36" x14ac:dyDescent="0.2">
      <c r="A8670" s="511">
        <v>42365</v>
      </c>
      <c r="B8670" s="512">
        <v>10</v>
      </c>
      <c r="H8670" s="504">
        <v>205.62299999999999</v>
      </c>
      <c r="O8670" s="511">
        <v>42730</v>
      </c>
      <c r="P8670" s="512">
        <v>10</v>
      </c>
      <c r="V8670" s="504">
        <v>211.245</v>
      </c>
      <c r="AC8670" s="511">
        <f t="shared" si="271"/>
        <v>43096.374999979023</v>
      </c>
      <c r="AD8670" s="512">
        <f t="shared" si="270"/>
        <v>10</v>
      </c>
      <c r="AJ8670" s="504">
        <v>223</v>
      </c>
    </row>
    <row r="8671" spans="1:36" x14ac:dyDescent="0.2">
      <c r="A8671" s="511">
        <v>42365</v>
      </c>
      <c r="B8671" s="512">
        <v>11</v>
      </c>
      <c r="H8671" s="504">
        <v>201.43799999999999</v>
      </c>
      <c r="O8671" s="511">
        <v>42730</v>
      </c>
      <c r="P8671" s="512">
        <v>11</v>
      </c>
      <c r="V8671" s="504">
        <v>207.84899999999999</v>
      </c>
      <c r="AC8671" s="511">
        <f t="shared" si="271"/>
        <v>43096.416666645688</v>
      </c>
      <c r="AD8671" s="512">
        <f t="shared" si="270"/>
        <v>11</v>
      </c>
      <c r="AJ8671" s="504">
        <v>227</v>
      </c>
    </row>
    <row r="8672" spans="1:36" x14ac:dyDescent="0.2">
      <c r="A8672" s="511">
        <v>42365</v>
      </c>
      <c r="B8672" s="512">
        <v>12</v>
      </c>
      <c r="H8672" s="504">
        <v>202.28700000000001</v>
      </c>
      <c r="O8672" s="511">
        <v>42730</v>
      </c>
      <c r="P8672" s="512">
        <v>12</v>
      </c>
      <c r="V8672" s="504">
        <v>204.19300000000001</v>
      </c>
      <c r="AC8672" s="511">
        <f t="shared" si="271"/>
        <v>43096.458333312352</v>
      </c>
      <c r="AD8672" s="512">
        <f t="shared" si="270"/>
        <v>12</v>
      </c>
      <c r="AJ8672" s="504">
        <v>227</v>
      </c>
    </row>
    <row r="8673" spans="1:36" x14ac:dyDescent="0.2">
      <c r="A8673" s="511">
        <v>42365</v>
      </c>
      <c r="B8673" s="512">
        <v>13</v>
      </c>
      <c r="H8673" s="504">
        <v>205.98699999999999</v>
      </c>
      <c r="O8673" s="511">
        <v>42730</v>
      </c>
      <c r="P8673" s="512">
        <v>13</v>
      </c>
      <c r="V8673" s="504">
        <v>200.04499999999999</v>
      </c>
      <c r="AC8673" s="511">
        <f t="shared" si="271"/>
        <v>43096.499999979016</v>
      </c>
      <c r="AD8673" s="512">
        <f t="shared" si="270"/>
        <v>13</v>
      </c>
      <c r="AJ8673" s="504">
        <v>225</v>
      </c>
    </row>
    <row r="8674" spans="1:36" x14ac:dyDescent="0.2">
      <c r="A8674" s="511">
        <v>42365</v>
      </c>
      <c r="B8674" s="512">
        <v>14</v>
      </c>
      <c r="H8674" s="504">
        <v>209.56399999999999</v>
      </c>
      <c r="O8674" s="511">
        <v>42730</v>
      </c>
      <c r="P8674" s="512">
        <v>14</v>
      </c>
      <c r="V8674" s="504">
        <v>198.036</v>
      </c>
      <c r="AC8674" s="511">
        <f t="shared" si="271"/>
        <v>43096.54166664568</v>
      </c>
      <c r="AD8674" s="512">
        <f t="shared" si="270"/>
        <v>14</v>
      </c>
      <c r="AJ8674" s="504">
        <v>221</v>
      </c>
    </row>
    <row r="8675" spans="1:36" x14ac:dyDescent="0.2">
      <c r="A8675" s="511">
        <v>42365</v>
      </c>
      <c r="B8675" s="512">
        <v>15</v>
      </c>
      <c r="H8675" s="504">
        <v>207.64599999999999</v>
      </c>
      <c r="O8675" s="511">
        <v>42730</v>
      </c>
      <c r="P8675" s="512">
        <v>15</v>
      </c>
      <c r="V8675" s="504">
        <v>198.82900000000001</v>
      </c>
      <c r="AC8675" s="511">
        <f t="shared" si="271"/>
        <v>43096.583333312345</v>
      </c>
      <c r="AD8675" s="512">
        <f t="shared" si="270"/>
        <v>15</v>
      </c>
      <c r="AJ8675" s="504">
        <v>218</v>
      </c>
    </row>
    <row r="8676" spans="1:36" x14ac:dyDescent="0.2">
      <c r="A8676" s="511">
        <v>42365</v>
      </c>
      <c r="B8676" s="512">
        <v>16</v>
      </c>
      <c r="H8676" s="504">
        <v>208.13900000000001</v>
      </c>
      <c r="O8676" s="511">
        <v>42730</v>
      </c>
      <c r="P8676" s="512">
        <v>16</v>
      </c>
      <c r="V8676" s="504">
        <v>204.09800000000001</v>
      </c>
      <c r="AC8676" s="511">
        <f t="shared" si="271"/>
        <v>43096.624999979009</v>
      </c>
      <c r="AD8676" s="512">
        <f t="shared" si="270"/>
        <v>16</v>
      </c>
      <c r="AJ8676" s="504">
        <v>218</v>
      </c>
    </row>
    <row r="8677" spans="1:36" x14ac:dyDescent="0.2">
      <c r="A8677" s="511">
        <v>42365</v>
      </c>
      <c r="B8677" s="512">
        <v>17</v>
      </c>
      <c r="H8677" s="504">
        <v>218.517</v>
      </c>
      <c r="O8677" s="511">
        <v>42730</v>
      </c>
      <c r="P8677" s="512">
        <v>17</v>
      </c>
      <c r="V8677" s="504">
        <v>216.85599999999999</v>
      </c>
      <c r="AC8677" s="511">
        <f t="shared" si="271"/>
        <v>43096.666666645673</v>
      </c>
      <c r="AD8677" s="512">
        <f t="shared" si="270"/>
        <v>17</v>
      </c>
      <c r="AJ8677" s="504">
        <v>226</v>
      </c>
    </row>
    <row r="8678" spans="1:36" x14ac:dyDescent="0.2">
      <c r="A8678" s="511">
        <v>42365</v>
      </c>
      <c r="B8678" s="512">
        <v>18</v>
      </c>
      <c r="H8678" s="504">
        <v>241.80699999999999</v>
      </c>
      <c r="O8678" s="511">
        <v>42730</v>
      </c>
      <c r="P8678" s="512">
        <v>18</v>
      </c>
      <c r="V8678" s="504">
        <v>245.13300000000001</v>
      </c>
      <c r="AC8678" s="511">
        <f t="shared" si="271"/>
        <v>43096.708333312337</v>
      </c>
      <c r="AD8678" s="512">
        <f t="shared" si="270"/>
        <v>18</v>
      </c>
      <c r="AJ8678" s="504">
        <v>249</v>
      </c>
    </row>
    <row r="8679" spans="1:36" x14ac:dyDescent="0.2">
      <c r="A8679" s="511">
        <v>42365</v>
      </c>
      <c r="B8679" s="512">
        <v>19</v>
      </c>
      <c r="H8679" s="504">
        <v>244.98699999999999</v>
      </c>
      <c r="O8679" s="511">
        <v>42730</v>
      </c>
      <c r="P8679" s="512">
        <v>19</v>
      </c>
      <c r="V8679" s="504">
        <v>249.458</v>
      </c>
      <c r="AC8679" s="511">
        <f t="shared" si="271"/>
        <v>43096.749999979002</v>
      </c>
      <c r="AD8679" s="512">
        <f t="shared" si="270"/>
        <v>19</v>
      </c>
      <c r="AJ8679" s="504">
        <v>269</v>
      </c>
    </row>
    <row r="8680" spans="1:36" x14ac:dyDescent="0.2">
      <c r="A8680" s="511">
        <v>42365</v>
      </c>
      <c r="B8680" s="512">
        <v>20</v>
      </c>
      <c r="H8680" s="504">
        <v>244.48599999999999</v>
      </c>
      <c r="O8680" s="511">
        <v>42730</v>
      </c>
      <c r="P8680" s="512">
        <v>20</v>
      </c>
      <c r="V8680" s="504">
        <v>249.53800000000001</v>
      </c>
      <c r="AC8680" s="511">
        <f t="shared" si="271"/>
        <v>43096.791666645666</v>
      </c>
      <c r="AD8680" s="512">
        <f t="shared" si="270"/>
        <v>20</v>
      </c>
      <c r="AJ8680" s="504">
        <v>270</v>
      </c>
    </row>
    <row r="8681" spans="1:36" x14ac:dyDescent="0.2">
      <c r="A8681" s="511">
        <v>42365</v>
      </c>
      <c r="B8681" s="512">
        <v>21</v>
      </c>
      <c r="H8681" s="504">
        <v>240.82300000000001</v>
      </c>
      <c r="O8681" s="511">
        <v>42730</v>
      </c>
      <c r="P8681" s="512">
        <v>21</v>
      </c>
      <c r="V8681" s="504">
        <v>245.88399999999999</v>
      </c>
      <c r="AC8681" s="511">
        <f t="shared" si="271"/>
        <v>43096.83333331233</v>
      </c>
      <c r="AD8681" s="512">
        <f t="shared" si="270"/>
        <v>21</v>
      </c>
      <c r="AJ8681" s="504">
        <v>264</v>
      </c>
    </row>
    <row r="8682" spans="1:36" x14ac:dyDescent="0.2">
      <c r="A8682" s="511">
        <v>42365</v>
      </c>
      <c r="B8682" s="512">
        <v>22</v>
      </c>
      <c r="H8682" s="504">
        <v>230.02</v>
      </c>
      <c r="O8682" s="511">
        <v>42730</v>
      </c>
      <c r="P8682" s="512">
        <v>22</v>
      </c>
      <c r="V8682" s="504">
        <v>240.11600000000001</v>
      </c>
      <c r="AC8682" s="511">
        <f t="shared" si="271"/>
        <v>43096.874999978994</v>
      </c>
      <c r="AD8682" s="512">
        <f t="shared" si="270"/>
        <v>22</v>
      </c>
      <c r="AJ8682" s="504">
        <v>253</v>
      </c>
    </row>
    <row r="8683" spans="1:36" x14ac:dyDescent="0.2">
      <c r="A8683" s="511">
        <v>42365</v>
      </c>
      <c r="B8683" s="512">
        <v>23</v>
      </c>
      <c r="H8683" s="504">
        <v>215.56100000000001</v>
      </c>
      <c r="O8683" s="511">
        <v>42730</v>
      </c>
      <c r="P8683" s="512">
        <v>23</v>
      </c>
      <c r="V8683" s="504">
        <v>224.10499999999999</v>
      </c>
      <c r="AC8683" s="511">
        <f t="shared" si="271"/>
        <v>43096.916666645659</v>
      </c>
      <c r="AD8683" s="512">
        <f t="shared" si="270"/>
        <v>23</v>
      </c>
      <c r="AJ8683" s="504">
        <v>235</v>
      </c>
    </row>
    <row r="8684" spans="1:36" x14ac:dyDescent="0.2">
      <c r="A8684" s="511">
        <v>42365</v>
      </c>
      <c r="B8684" s="512">
        <v>24</v>
      </c>
      <c r="H8684" s="504">
        <v>200.04400000000001</v>
      </c>
      <c r="O8684" s="511">
        <v>42730</v>
      </c>
      <c r="P8684" s="512">
        <v>24</v>
      </c>
      <c r="V8684" s="504">
        <v>211.61699999999999</v>
      </c>
      <c r="AC8684" s="511">
        <f t="shared" si="271"/>
        <v>43096.958333312323</v>
      </c>
      <c r="AD8684" s="512">
        <f t="shared" si="270"/>
        <v>24</v>
      </c>
      <c r="AJ8684" s="504">
        <v>213</v>
      </c>
    </row>
    <row r="8685" spans="1:36" x14ac:dyDescent="0.2">
      <c r="A8685" s="511">
        <v>42366</v>
      </c>
      <c r="B8685" s="512">
        <v>1</v>
      </c>
      <c r="H8685" s="504">
        <v>190.89</v>
      </c>
      <c r="O8685" s="511">
        <v>42731</v>
      </c>
      <c r="P8685" s="512">
        <v>1</v>
      </c>
      <c r="V8685" s="504">
        <v>202.471</v>
      </c>
      <c r="AC8685" s="511">
        <f t="shared" si="271"/>
        <v>43096.999999978987</v>
      </c>
      <c r="AD8685" s="512">
        <f t="shared" si="270"/>
        <v>1</v>
      </c>
      <c r="AJ8685" s="504">
        <v>200</v>
      </c>
    </row>
    <row r="8686" spans="1:36" x14ac:dyDescent="0.2">
      <c r="A8686" s="511">
        <v>42366</v>
      </c>
      <c r="B8686" s="512">
        <v>2</v>
      </c>
      <c r="H8686" s="504">
        <v>184.28100000000001</v>
      </c>
      <c r="O8686" s="511">
        <v>42731</v>
      </c>
      <c r="P8686" s="512">
        <v>2</v>
      </c>
      <c r="V8686" s="504">
        <v>198.02099999999999</v>
      </c>
      <c r="AC8686" s="511">
        <f t="shared" si="271"/>
        <v>43097.041666645651</v>
      </c>
      <c r="AD8686" s="512">
        <f t="shared" si="270"/>
        <v>2</v>
      </c>
      <c r="AJ8686" s="504">
        <v>192</v>
      </c>
    </row>
    <row r="8687" spans="1:36" x14ac:dyDescent="0.2">
      <c r="A8687" s="511">
        <v>42366</v>
      </c>
      <c r="B8687" s="512">
        <v>3</v>
      </c>
      <c r="H8687" s="504">
        <v>180.97200000000001</v>
      </c>
      <c r="O8687" s="511">
        <v>42731</v>
      </c>
      <c r="P8687" s="512">
        <v>3</v>
      </c>
      <c r="V8687" s="504">
        <v>196.886</v>
      </c>
      <c r="AC8687" s="511">
        <f t="shared" si="271"/>
        <v>43097.083333312316</v>
      </c>
      <c r="AD8687" s="512">
        <f t="shared" si="270"/>
        <v>3</v>
      </c>
      <c r="AJ8687" s="504">
        <v>187</v>
      </c>
    </row>
    <row r="8688" spans="1:36" x14ac:dyDescent="0.2">
      <c r="A8688" s="511">
        <v>42366</v>
      </c>
      <c r="B8688" s="512">
        <v>4</v>
      </c>
      <c r="H8688" s="504">
        <v>182.17599999999999</v>
      </c>
      <c r="O8688" s="511">
        <v>42731</v>
      </c>
      <c r="P8688" s="512">
        <v>4</v>
      </c>
      <c r="V8688" s="504">
        <v>198.71899999999999</v>
      </c>
      <c r="AC8688" s="511">
        <f t="shared" si="271"/>
        <v>43097.12499997898</v>
      </c>
      <c r="AD8688" s="512">
        <f t="shared" si="270"/>
        <v>4</v>
      </c>
      <c r="AJ8688" s="504">
        <v>187</v>
      </c>
    </row>
    <row r="8689" spans="1:36" x14ac:dyDescent="0.2">
      <c r="A8689" s="511">
        <v>42366</v>
      </c>
      <c r="B8689" s="512">
        <v>5</v>
      </c>
      <c r="H8689" s="504">
        <v>189.78700000000001</v>
      </c>
      <c r="O8689" s="511">
        <v>42731</v>
      </c>
      <c r="P8689" s="512">
        <v>5</v>
      </c>
      <c r="V8689" s="504">
        <v>203.68199999999999</v>
      </c>
      <c r="AC8689" s="511">
        <f t="shared" si="271"/>
        <v>43097.166666645644</v>
      </c>
      <c r="AD8689" s="512">
        <f t="shared" si="270"/>
        <v>5</v>
      </c>
      <c r="AJ8689" s="504">
        <v>188</v>
      </c>
    </row>
    <row r="8690" spans="1:36" x14ac:dyDescent="0.2">
      <c r="A8690" s="511">
        <v>42366</v>
      </c>
      <c r="B8690" s="512">
        <v>6</v>
      </c>
      <c r="H8690" s="504">
        <v>199.24299999999999</v>
      </c>
      <c r="O8690" s="511">
        <v>42731</v>
      </c>
      <c r="P8690" s="512">
        <v>6</v>
      </c>
      <c r="V8690" s="504">
        <v>214.245</v>
      </c>
      <c r="AC8690" s="511">
        <f t="shared" si="271"/>
        <v>43097.208333312308</v>
      </c>
      <c r="AD8690" s="512">
        <f t="shared" si="270"/>
        <v>6</v>
      </c>
      <c r="AJ8690" s="504">
        <v>192</v>
      </c>
    </row>
    <row r="8691" spans="1:36" x14ac:dyDescent="0.2">
      <c r="A8691" s="511">
        <v>42366</v>
      </c>
      <c r="B8691" s="512">
        <v>7</v>
      </c>
      <c r="H8691" s="504">
        <v>214.755</v>
      </c>
      <c r="O8691" s="511">
        <v>42731</v>
      </c>
      <c r="P8691" s="512">
        <v>7</v>
      </c>
      <c r="V8691" s="504">
        <v>230.61699999999999</v>
      </c>
      <c r="AC8691" s="511">
        <f t="shared" si="271"/>
        <v>43097.249999978972</v>
      </c>
      <c r="AD8691" s="512">
        <f t="shared" si="270"/>
        <v>7</v>
      </c>
      <c r="AJ8691" s="504">
        <v>202</v>
      </c>
    </row>
    <row r="8692" spans="1:36" x14ac:dyDescent="0.2">
      <c r="A8692" s="511">
        <v>42366</v>
      </c>
      <c r="B8692" s="512">
        <v>8</v>
      </c>
      <c r="H8692" s="504">
        <v>226.13399999999999</v>
      </c>
      <c r="O8692" s="511">
        <v>42731</v>
      </c>
      <c r="P8692" s="512">
        <v>8</v>
      </c>
      <c r="V8692" s="504">
        <v>238.77699999999999</v>
      </c>
      <c r="AC8692" s="511">
        <f t="shared" si="271"/>
        <v>43097.291666645637</v>
      </c>
      <c r="AD8692" s="512">
        <f t="shared" si="270"/>
        <v>8</v>
      </c>
      <c r="AJ8692" s="504">
        <v>213</v>
      </c>
    </row>
    <row r="8693" spans="1:36" x14ac:dyDescent="0.2">
      <c r="A8693" s="511">
        <v>42366</v>
      </c>
      <c r="B8693" s="512">
        <v>9</v>
      </c>
      <c r="H8693" s="504">
        <v>231.00700000000001</v>
      </c>
      <c r="O8693" s="511">
        <v>42731</v>
      </c>
      <c r="P8693" s="512">
        <v>9</v>
      </c>
      <c r="V8693" s="504">
        <v>236.50399999999999</v>
      </c>
      <c r="AC8693" s="511">
        <f t="shared" si="271"/>
        <v>43097.333333312301</v>
      </c>
      <c r="AD8693" s="512">
        <f t="shared" si="270"/>
        <v>9</v>
      </c>
      <c r="AJ8693" s="504">
        <v>220</v>
      </c>
    </row>
    <row r="8694" spans="1:36" x14ac:dyDescent="0.2">
      <c r="A8694" s="511">
        <v>42366</v>
      </c>
      <c r="B8694" s="512">
        <v>10</v>
      </c>
      <c r="H8694" s="504">
        <v>234.55</v>
      </c>
      <c r="O8694" s="511">
        <v>42731</v>
      </c>
      <c r="P8694" s="512">
        <v>10</v>
      </c>
      <c r="V8694" s="504">
        <v>230.65</v>
      </c>
      <c r="AC8694" s="511">
        <f t="shared" si="271"/>
        <v>43097.374999978965</v>
      </c>
      <c r="AD8694" s="512">
        <f t="shared" si="270"/>
        <v>10</v>
      </c>
      <c r="AJ8694" s="504">
        <v>223</v>
      </c>
    </row>
    <row r="8695" spans="1:36" x14ac:dyDescent="0.2">
      <c r="A8695" s="511">
        <v>42366</v>
      </c>
      <c r="B8695" s="512">
        <v>11</v>
      </c>
      <c r="H8695" s="504">
        <v>237.67099999999999</v>
      </c>
      <c r="O8695" s="511">
        <v>42731</v>
      </c>
      <c r="P8695" s="512">
        <v>11</v>
      </c>
      <c r="V8695" s="504">
        <v>224.96700000000001</v>
      </c>
      <c r="AC8695" s="511">
        <f t="shared" si="271"/>
        <v>43097.416666645629</v>
      </c>
      <c r="AD8695" s="512">
        <f t="shared" si="270"/>
        <v>11</v>
      </c>
      <c r="AJ8695" s="504">
        <v>227</v>
      </c>
    </row>
    <row r="8696" spans="1:36" x14ac:dyDescent="0.2">
      <c r="A8696" s="511">
        <v>42366</v>
      </c>
      <c r="B8696" s="512">
        <v>12</v>
      </c>
      <c r="H8696" s="504">
        <v>241.49799999999999</v>
      </c>
      <c r="O8696" s="511">
        <v>42731</v>
      </c>
      <c r="P8696" s="512">
        <v>12</v>
      </c>
      <c r="V8696" s="504">
        <v>221.04300000000001</v>
      </c>
      <c r="AC8696" s="511">
        <f t="shared" si="271"/>
        <v>43097.458333312294</v>
      </c>
      <c r="AD8696" s="512">
        <f t="shared" si="270"/>
        <v>12</v>
      </c>
      <c r="AJ8696" s="504">
        <v>228</v>
      </c>
    </row>
    <row r="8697" spans="1:36" x14ac:dyDescent="0.2">
      <c r="A8697" s="511">
        <v>42366</v>
      </c>
      <c r="B8697" s="512">
        <v>13</v>
      </c>
      <c r="H8697" s="504">
        <v>237.08600000000001</v>
      </c>
      <c r="O8697" s="511">
        <v>42731</v>
      </c>
      <c r="P8697" s="512">
        <v>13</v>
      </c>
      <c r="V8697" s="504">
        <v>215.71199999999999</v>
      </c>
      <c r="AC8697" s="511">
        <f t="shared" si="271"/>
        <v>43097.499999978958</v>
      </c>
      <c r="AD8697" s="512">
        <f t="shared" si="270"/>
        <v>13</v>
      </c>
      <c r="AJ8697" s="504">
        <v>224</v>
      </c>
    </row>
    <row r="8698" spans="1:36" x14ac:dyDescent="0.2">
      <c r="A8698" s="511">
        <v>42366</v>
      </c>
      <c r="B8698" s="512">
        <v>14</v>
      </c>
      <c r="H8698" s="504">
        <v>232.28299999999999</v>
      </c>
      <c r="O8698" s="511">
        <v>42731</v>
      </c>
      <c r="P8698" s="512">
        <v>14</v>
      </c>
      <c r="V8698" s="504">
        <v>212.89699999999999</v>
      </c>
      <c r="AC8698" s="511">
        <f t="shared" si="271"/>
        <v>43097.541666645622</v>
      </c>
      <c r="AD8698" s="512">
        <f t="shared" si="270"/>
        <v>14</v>
      </c>
      <c r="AJ8698" s="504">
        <v>219</v>
      </c>
    </row>
    <row r="8699" spans="1:36" x14ac:dyDescent="0.2">
      <c r="A8699" s="511">
        <v>42366</v>
      </c>
      <c r="B8699" s="512">
        <v>15</v>
      </c>
      <c r="H8699" s="504">
        <v>232.25399999999999</v>
      </c>
      <c r="O8699" s="511">
        <v>42731</v>
      </c>
      <c r="P8699" s="512">
        <v>15</v>
      </c>
      <c r="V8699" s="504">
        <v>214.01900000000001</v>
      </c>
      <c r="AC8699" s="511">
        <f t="shared" si="271"/>
        <v>43097.583333312286</v>
      </c>
      <c r="AD8699" s="512">
        <f t="shared" si="270"/>
        <v>15</v>
      </c>
      <c r="AJ8699" s="504">
        <v>217</v>
      </c>
    </row>
    <row r="8700" spans="1:36" x14ac:dyDescent="0.2">
      <c r="A8700" s="511">
        <v>42366</v>
      </c>
      <c r="B8700" s="512">
        <v>16</v>
      </c>
      <c r="H8700" s="504">
        <v>236.95599999999999</v>
      </c>
      <c r="O8700" s="511">
        <v>42731</v>
      </c>
      <c r="P8700" s="512">
        <v>16</v>
      </c>
      <c r="V8700" s="504">
        <v>219.78200000000001</v>
      </c>
      <c r="AC8700" s="511">
        <f t="shared" si="271"/>
        <v>43097.624999978951</v>
      </c>
      <c r="AD8700" s="512">
        <f t="shared" si="270"/>
        <v>16</v>
      </c>
      <c r="AJ8700" s="504">
        <v>217</v>
      </c>
    </row>
    <row r="8701" spans="1:36" x14ac:dyDescent="0.2">
      <c r="A8701" s="511">
        <v>42366</v>
      </c>
      <c r="B8701" s="512">
        <v>17</v>
      </c>
      <c r="H8701" s="504">
        <v>242.505</v>
      </c>
      <c r="O8701" s="511">
        <v>42731</v>
      </c>
      <c r="P8701" s="512">
        <v>17</v>
      </c>
      <c r="V8701" s="504">
        <v>230.43299999999999</v>
      </c>
      <c r="AC8701" s="511">
        <f t="shared" si="271"/>
        <v>43097.666666645615</v>
      </c>
      <c r="AD8701" s="512">
        <f t="shared" si="270"/>
        <v>17</v>
      </c>
      <c r="AJ8701" s="504">
        <v>221</v>
      </c>
    </row>
    <row r="8702" spans="1:36" x14ac:dyDescent="0.2">
      <c r="A8702" s="511">
        <v>42366</v>
      </c>
      <c r="B8702" s="512">
        <v>18</v>
      </c>
      <c r="H8702" s="504">
        <v>262.762</v>
      </c>
      <c r="O8702" s="511">
        <v>42731</v>
      </c>
      <c r="P8702" s="512">
        <v>18</v>
      </c>
      <c r="V8702" s="504">
        <v>256.34800000000001</v>
      </c>
      <c r="AC8702" s="511">
        <f t="shared" si="271"/>
        <v>43097.708333312279</v>
      </c>
      <c r="AD8702" s="512">
        <f t="shared" si="270"/>
        <v>18</v>
      </c>
      <c r="AJ8702" s="504">
        <v>246</v>
      </c>
    </row>
    <row r="8703" spans="1:36" x14ac:dyDescent="0.2">
      <c r="A8703" s="511">
        <v>42366</v>
      </c>
      <c r="B8703" s="512">
        <v>19</v>
      </c>
      <c r="H8703" s="504">
        <v>267.01600000000002</v>
      </c>
      <c r="O8703" s="511">
        <v>42731</v>
      </c>
      <c r="P8703" s="512">
        <v>19</v>
      </c>
      <c r="V8703" s="504">
        <v>261.58999999999997</v>
      </c>
      <c r="AC8703" s="511">
        <f t="shared" si="271"/>
        <v>43097.749999978943</v>
      </c>
      <c r="AD8703" s="512">
        <f t="shared" si="270"/>
        <v>19</v>
      </c>
      <c r="AJ8703" s="504">
        <v>269</v>
      </c>
    </row>
    <row r="8704" spans="1:36" x14ac:dyDescent="0.2">
      <c r="A8704" s="511">
        <v>42366</v>
      </c>
      <c r="B8704" s="512">
        <v>20</v>
      </c>
      <c r="H8704" s="504">
        <v>264.67099999999999</v>
      </c>
      <c r="O8704" s="511">
        <v>42731</v>
      </c>
      <c r="P8704" s="512">
        <v>20</v>
      </c>
      <c r="V8704" s="504">
        <v>257.30799999999999</v>
      </c>
      <c r="AC8704" s="511">
        <f t="shared" si="271"/>
        <v>43097.791666645608</v>
      </c>
      <c r="AD8704" s="512">
        <f t="shared" si="270"/>
        <v>20</v>
      </c>
      <c r="AJ8704" s="504">
        <v>271</v>
      </c>
    </row>
    <row r="8705" spans="1:36" x14ac:dyDescent="0.2">
      <c r="A8705" s="511">
        <v>42366</v>
      </c>
      <c r="B8705" s="512">
        <v>21</v>
      </c>
      <c r="H8705" s="504">
        <v>259.40300000000002</v>
      </c>
      <c r="O8705" s="511">
        <v>42731</v>
      </c>
      <c r="P8705" s="512">
        <v>21</v>
      </c>
      <c r="V8705" s="504">
        <v>254.56100000000001</v>
      </c>
      <c r="AC8705" s="511">
        <f t="shared" si="271"/>
        <v>43097.833333312272</v>
      </c>
      <c r="AD8705" s="512">
        <f t="shared" si="270"/>
        <v>21</v>
      </c>
      <c r="AJ8705" s="504">
        <v>265</v>
      </c>
    </row>
    <row r="8706" spans="1:36" x14ac:dyDescent="0.2">
      <c r="A8706" s="511">
        <v>42366</v>
      </c>
      <c r="B8706" s="512">
        <v>22</v>
      </c>
      <c r="H8706" s="504">
        <v>249.08600000000001</v>
      </c>
      <c r="O8706" s="511">
        <v>42731</v>
      </c>
      <c r="P8706" s="512">
        <v>22</v>
      </c>
      <c r="V8706" s="504">
        <v>245.042</v>
      </c>
      <c r="AC8706" s="511">
        <f t="shared" si="271"/>
        <v>43097.874999978936</v>
      </c>
      <c r="AD8706" s="512">
        <f t="shared" si="270"/>
        <v>22</v>
      </c>
      <c r="AJ8706" s="504">
        <v>255</v>
      </c>
    </row>
    <row r="8707" spans="1:36" x14ac:dyDescent="0.2">
      <c r="A8707" s="511">
        <v>42366</v>
      </c>
      <c r="B8707" s="512">
        <v>23</v>
      </c>
      <c r="H8707" s="504">
        <v>233.66399999999999</v>
      </c>
      <c r="O8707" s="511">
        <v>42731</v>
      </c>
      <c r="P8707" s="512">
        <v>23</v>
      </c>
      <c r="V8707" s="504">
        <v>231.648</v>
      </c>
      <c r="AC8707" s="511">
        <f t="shared" si="271"/>
        <v>43097.9166666456</v>
      </c>
      <c r="AD8707" s="512">
        <f t="shared" si="270"/>
        <v>23</v>
      </c>
      <c r="AJ8707" s="504">
        <v>237</v>
      </c>
    </row>
    <row r="8708" spans="1:36" x14ac:dyDescent="0.2">
      <c r="A8708" s="511">
        <v>42366</v>
      </c>
      <c r="B8708" s="512">
        <v>24</v>
      </c>
      <c r="H8708" s="504">
        <v>217.184</v>
      </c>
      <c r="O8708" s="511">
        <v>42731</v>
      </c>
      <c r="P8708" s="512">
        <v>24</v>
      </c>
      <c r="V8708" s="504">
        <v>217.34</v>
      </c>
      <c r="AC8708" s="511">
        <f t="shared" si="271"/>
        <v>43097.958333312265</v>
      </c>
      <c r="AD8708" s="512">
        <f t="shared" si="270"/>
        <v>24</v>
      </c>
      <c r="AJ8708" s="504">
        <v>215</v>
      </c>
    </row>
    <row r="8709" spans="1:36" x14ac:dyDescent="0.2">
      <c r="A8709" s="511">
        <v>42367</v>
      </c>
      <c r="B8709" s="512">
        <v>1</v>
      </c>
      <c r="H8709" s="504">
        <v>206.16800000000001</v>
      </c>
      <c r="O8709" s="511">
        <v>42732</v>
      </c>
      <c r="P8709" s="512">
        <v>1</v>
      </c>
      <c r="V8709" s="504">
        <v>208</v>
      </c>
      <c r="AC8709" s="511">
        <f t="shared" si="271"/>
        <v>43097.999999978929</v>
      </c>
      <c r="AD8709" s="512">
        <f t="shared" si="270"/>
        <v>1</v>
      </c>
      <c r="AJ8709" s="504">
        <v>203</v>
      </c>
    </row>
    <row r="8710" spans="1:36" x14ac:dyDescent="0.2">
      <c r="A8710" s="511">
        <v>42367</v>
      </c>
      <c r="B8710" s="512">
        <v>2</v>
      </c>
      <c r="H8710" s="504">
        <v>201.00299999999999</v>
      </c>
      <c r="O8710" s="511">
        <v>42732</v>
      </c>
      <c r="P8710" s="512">
        <v>2</v>
      </c>
      <c r="V8710" s="504">
        <v>200.60900000000001</v>
      </c>
      <c r="AC8710" s="511">
        <f t="shared" si="271"/>
        <v>43098.041666645593</v>
      </c>
      <c r="AD8710" s="512">
        <f t="shared" si="270"/>
        <v>2</v>
      </c>
      <c r="AJ8710" s="504">
        <v>194</v>
      </c>
    </row>
    <row r="8711" spans="1:36" x14ac:dyDescent="0.2">
      <c r="A8711" s="511">
        <v>42367</v>
      </c>
      <c r="B8711" s="512">
        <v>3</v>
      </c>
      <c r="H8711" s="504">
        <v>198.05699999999999</v>
      </c>
      <c r="O8711" s="511">
        <v>42732</v>
      </c>
      <c r="P8711" s="512">
        <v>3</v>
      </c>
      <c r="V8711" s="504">
        <v>198.89599999999999</v>
      </c>
      <c r="AC8711" s="511">
        <f t="shared" si="271"/>
        <v>43098.083333312257</v>
      </c>
      <c r="AD8711" s="512">
        <f t="shared" si="270"/>
        <v>3</v>
      </c>
      <c r="AJ8711" s="504">
        <v>190</v>
      </c>
    </row>
    <row r="8712" spans="1:36" x14ac:dyDescent="0.2">
      <c r="A8712" s="511">
        <v>42367</v>
      </c>
      <c r="B8712" s="512">
        <v>4</v>
      </c>
      <c r="H8712" s="504">
        <v>198.04</v>
      </c>
      <c r="O8712" s="511">
        <v>42732</v>
      </c>
      <c r="P8712" s="512">
        <v>4</v>
      </c>
      <c r="V8712" s="504">
        <v>199.85</v>
      </c>
      <c r="AC8712" s="511">
        <f t="shared" si="271"/>
        <v>43098.124999978922</v>
      </c>
      <c r="AD8712" s="512">
        <f t="shared" si="270"/>
        <v>4</v>
      </c>
      <c r="AJ8712" s="504">
        <v>189</v>
      </c>
    </row>
    <row r="8713" spans="1:36" x14ac:dyDescent="0.2">
      <c r="A8713" s="511">
        <v>42367</v>
      </c>
      <c r="B8713" s="512">
        <v>5</v>
      </c>
      <c r="H8713" s="504">
        <v>204.006</v>
      </c>
      <c r="O8713" s="511">
        <v>42732</v>
      </c>
      <c r="P8713" s="512">
        <v>5</v>
      </c>
      <c r="V8713" s="504">
        <v>204.36699999999999</v>
      </c>
      <c r="AC8713" s="511">
        <f t="shared" si="271"/>
        <v>43098.166666645586</v>
      </c>
      <c r="AD8713" s="512">
        <f t="shared" si="270"/>
        <v>5</v>
      </c>
      <c r="AJ8713" s="504">
        <v>191</v>
      </c>
    </row>
    <row r="8714" spans="1:36" x14ac:dyDescent="0.2">
      <c r="A8714" s="511">
        <v>42367</v>
      </c>
      <c r="B8714" s="512">
        <v>6</v>
      </c>
      <c r="H8714" s="504">
        <v>215.536</v>
      </c>
      <c r="O8714" s="511">
        <v>42732</v>
      </c>
      <c r="P8714" s="512">
        <v>6</v>
      </c>
      <c r="V8714" s="504">
        <v>215.273</v>
      </c>
      <c r="AC8714" s="511">
        <f t="shared" si="271"/>
        <v>43098.20833331225</v>
      </c>
      <c r="AD8714" s="512">
        <f t="shared" si="270"/>
        <v>6</v>
      </c>
      <c r="AJ8714" s="504">
        <v>198</v>
      </c>
    </row>
    <row r="8715" spans="1:36" x14ac:dyDescent="0.2">
      <c r="A8715" s="511">
        <v>42367</v>
      </c>
      <c r="B8715" s="512">
        <v>7</v>
      </c>
      <c r="H8715" s="504">
        <v>232.32499999999999</v>
      </c>
      <c r="O8715" s="511">
        <v>42732</v>
      </c>
      <c r="P8715" s="512">
        <v>7</v>
      </c>
      <c r="V8715" s="504">
        <v>230.65600000000001</v>
      </c>
      <c r="AC8715" s="511">
        <f t="shared" si="271"/>
        <v>43098.249999978914</v>
      </c>
      <c r="AD8715" s="512">
        <f t="shared" si="270"/>
        <v>7</v>
      </c>
      <c r="AJ8715" s="504">
        <v>209</v>
      </c>
    </row>
    <row r="8716" spans="1:36" x14ac:dyDescent="0.2">
      <c r="A8716" s="511">
        <v>42367</v>
      </c>
      <c r="B8716" s="512">
        <v>8</v>
      </c>
      <c r="H8716" s="504">
        <v>238.465</v>
      </c>
      <c r="O8716" s="511">
        <v>42732</v>
      </c>
      <c r="P8716" s="512">
        <v>8</v>
      </c>
      <c r="V8716" s="504">
        <v>235.79900000000001</v>
      </c>
      <c r="AC8716" s="511">
        <f t="shared" si="271"/>
        <v>43098.291666645579</v>
      </c>
      <c r="AD8716" s="512">
        <f t="shared" si="270"/>
        <v>8</v>
      </c>
      <c r="AJ8716" s="504">
        <v>219</v>
      </c>
    </row>
    <row r="8717" spans="1:36" x14ac:dyDescent="0.2">
      <c r="A8717" s="511">
        <v>42367</v>
      </c>
      <c r="B8717" s="512">
        <v>9</v>
      </c>
      <c r="H8717" s="504">
        <v>236.376</v>
      </c>
      <c r="O8717" s="511">
        <v>42732</v>
      </c>
      <c r="P8717" s="512">
        <v>9</v>
      </c>
      <c r="V8717" s="504">
        <v>234.93899999999999</v>
      </c>
      <c r="AC8717" s="511">
        <f t="shared" si="271"/>
        <v>43098.333333312243</v>
      </c>
      <c r="AD8717" s="512">
        <f t="shared" si="270"/>
        <v>9</v>
      </c>
      <c r="AJ8717" s="504">
        <v>223</v>
      </c>
    </row>
    <row r="8718" spans="1:36" x14ac:dyDescent="0.2">
      <c r="A8718" s="511">
        <v>42367</v>
      </c>
      <c r="B8718" s="512">
        <v>10</v>
      </c>
      <c r="H8718" s="504">
        <v>232.00899999999999</v>
      </c>
      <c r="O8718" s="511">
        <v>42732</v>
      </c>
      <c r="P8718" s="512">
        <v>10</v>
      </c>
      <c r="V8718" s="504">
        <v>228.38499999999999</v>
      </c>
      <c r="AC8718" s="511">
        <f t="shared" si="271"/>
        <v>43098.374999978907</v>
      </c>
      <c r="AD8718" s="512">
        <f t="shared" si="270"/>
        <v>10</v>
      </c>
      <c r="AJ8718" s="504">
        <v>226</v>
      </c>
    </row>
    <row r="8719" spans="1:36" x14ac:dyDescent="0.2">
      <c r="A8719" s="511">
        <v>42367</v>
      </c>
      <c r="B8719" s="512">
        <v>11</v>
      </c>
      <c r="H8719" s="504">
        <v>228.71700000000001</v>
      </c>
      <c r="O8719" s="511">
        <v>42732</v>
      </c>
      <c r="P8719" s="512">
        <v>11</v>
      </c>
      <c r="V8719" s="504">
        <v>223.50200000000001</v>
      </c>
      <c r="AC8719" s="511">
        <f t="shared" si="271"/>
        <v>43098.416666645571</v>
      </c>
      <c r="AD8719" s="512">
        <f t="shared" si="270"/>
        <v>11</v>
      </c>
      <c r="AJ8719" s="504">
        <v>226</v>
      </c>
    </row>
    <row r="8720" spans="1:36" x14ac:dyDescent="0.2">
      <c r="A8720" s="511">
        <v>42367</v>
      </c>
      <c r="B8720" s="512">
        <v>12</v>
      </c>
      <c r="H8720" s="504">
        <v>219.578</v>
      </c>
      <c r="O8720" s="511">
        <v>42732</v>
      </c>
      <c r="P8720" s="512">
        <v>12</v>
      </c>
      <c r="V8720" s="504">
        <v>217.358</v>
      </c>
      <c r="AC8720" s="511">
        <f t="shared" si="271"/>
        <v>43098.458333312235</v>
      </c>
      <c r="AD8720" s="512">
        <f t="shared" si="270"/>
        <v>12</v>
      </c>
      <c r="AJ8720" s="504">
        <v>224</v>
      </c>
    </row>
    <row r="8721" spans="1:36" x14ac:dyDescent="0.2">
      <c r="A8721" s="511">
        <v>42367</v>
      </c>
      <c r="B8721" s="512">
        <v>13</v>
      </c>
      <c r="H8721" s="504">
        <v>214.27500000000001</v>
      </c>
      <c r="O8721" s="511">
        <v>42732</v>
      </c>
      <c r="P8721" s="512">
        <v>13</v>
      </c>
      <c r="V8721" s="504">
        <v>213.73500000000001</v>
      </c>
      <c r="AC8721" s="511">
        <f t="shared" si="271"/>
        <v>43098.4999999789</v>
      </c>
      <c r="AD8721" s="512">
        <f t="shared" si="270"/>
        <v>13</v>
      </c>
      <c r="AJ8721" s="504">
        <v>219</v>
      </c>
    </row>
    <row r="8722" spans="1:36" x14ac:dyDescent="0.2">
      <c r="A8722" s="511">
        <v>42367</v>
      </c>
      <c r="B8722" s="512">
        <v>14</v>
      </c>
      <c r="H8722" s="504">
        <v>210.97300000000001</v>
      </c>
      <c r="O8722" s="511">
        <v>42732</v>
      </c>
      <c r="P8722" s="512">
        <v>14</v>
      </c>
      <c r="V8722" s="504">
        <v>210.148</v>
      </c>
      <c r="AC8722" s="511">
        <f t="shared" si="271"/>
        <v>43098.541666645564</v>
      </c>
      <c r="AD8722" s="512">
        <f t="shared" si="270"/>
        <v>14</v>
      </c>
      <c r="AJ8722" s="504">
        <v>215</v>
      </c>
    </row>
    <row r="8723" spans="1:36" x14ac:dyDescent="0.2">
      <c r="A8723" s="511">
        <v>42367</v>
      </c>
      <c r="B8723" s="512">
        <v>15</v>
      </c>
      <c r="H8723" s="504">
        <v>211.18799999999999</v>
      </c>
      <c r="O8723" s="511">
        <v>42732</v>
      </c>
      <c r="P8723" s="512">
        <v>15</v>
      </c>
      <c r="V8723" s="504">
        <v>209.00299999999999</v>
      </c>
      <c r="AC8723" s="511">
        <f t="shared" si="271"/>
        <v>43098.583333312228</v>
      </c>
      <c r="AD8723" s="512">
        <f t="shared" si="270"/>
        <v>15</v>
      </c>
      <c r="AJ8723" s="504">
        <v>213</v>
      </c>
    </row>
    <row r="8724" spans="1:36" x14ac:dyDescent="0.2">
      <c r="A8724" s="511">
        <v>42367</v>
      </c>
      <c r="B8724" s="512">
        <v>16</v>
      </c>
      <c r="H8724" s="504">
        <v>214.89699999999999</v>
      </c>
      <c r="O8724" s="511">
        <v>42732</v>
      </c>
      <c r="P8724" s="512">
        <v>16</v>
      </c>
      <c r="V8724" s="504">
        <v>213.41399999999999</v>
      </c>
      <c r="AC8724" s="511">
        <f t="shared" si="271"/>
        <v>43098.624999978892</v>
      </c>
      <c r="AD8724" s="512">
        <f t="shared" si="270"/>
        <v>16</v>
      </c>
      <c r="AJ8724" s="504">
        <v>215</v>
      </c>
    </row>
    <row r="8725" spans="1:36" x14ac:dyDescent="0.2">
      <c r="A8725" s="511">
        <v>42367</v>
      </c>
      <c r="B8725" s="512">
        <v>17</v>
      </c>
      <c r="H8725" s="504">
        <v>226.47499999999999</v>
      </c>
      <c r="O8725" s="511">
        <v>42732</v>
      </c>
      <c r="P8725" s="512">
        <v>17</v>
      </c>
      <c r="V8725" s="504">
        <v>223.011</v>
      </c>
      <c r="AC8725" s="511">
        <f t="shared" si="271"/>
        <v>43098.666666645557</v>
      </c>
      <c r="AD8725" s="512">
        <f t="shared" si="270"/>
        <v>17</v>
      </c>
      <c r="AJ8725" s="504">
        <v>221</v>
      </c>
    </row>
    <row r="8726" spans="1:36" x14ac:dyDescent="0.2">
      <c r="A8726" s="511">
        <v>42367</v>
      </c>
      <c r="B8726" s="512">
        <v>18</v>
      </c>
      <c r="H8726" s="504">
        <v>254.25</v>
      </c>
      <c r="O8726" s="511">
        <v>42732</v>
      </c>
      <c r="P8726" s="512">
        <v>18</v>
      </c>
      <c r="V8726" s="504">
        <v>248.464</v>
      </c>
      <c r="AC8726" s="511">
        <f t="shared" si="271"/>
        <v>43098.708333312221</v>
      </c>
      <c r="AD8726" s="512">
        <f t="shared" ref="AD8726:AD8780" si="272">B8726</f>
        <v>18</v>
      </c>
      <c r="AJ8726" s="504">
        <v>248</v>
      </c>
    </row>
    <row r="8727" spans="1:36" x14ac:dyDescent="0.2">
      <c r="A8727" s="511">
        <v>42367</v>
      </c>
      <c r="B8727" s="512">
        <v>19</v>
      </c>
      <c r="H8727" s="504">
        <v>261.74400000000003</v>
      </c>
      <c r="O8727" s="511">
        <v>42732</v>
      </c>
      <c r="P8727" s="512">
        <v>19</v>
      </c>
      <c r="V8727" s="504">
        <v>253.554</v>
      </c>
      <c r="AC8727" s="511">
        <f t="shared" ref="AC8727:AC8779" si="273">AC8726+1/24</f>
        <v>43098.749999978885</v>
      </c>
      <c r="AD8727" s="512">
        <f t="shared" si="272"/>
        <v>19</v>
      </c>
      <c r="AJ8727" s="504">
        <v>267</v>
      </c>
    </row>
    <row r="8728" spans="1:36" x14ac:dyDescent="0.2">
      <c r="A8728" s="511">
        <v>42367</v>
      </c>
      <c r="B8728" s="512">
        <v>20</v>
      </c>
      <c r="H8728" s="504">
        <v>259.81799999999998</v>
      </c>
      <c r="O8728" s="511">
        <v>42732</v>
      </c>
      <c r="P8728" s="512">
        <v>20</v>
      </c>
      <c r="V8728" s="504">
        <v>253.41900000000001</v>
      </c>
      <c r="AC8728" s="511">
        <f t="shared" si="273"/>
        <v>43098.791666645549</v>
      </c>
      <c r="AD8728" s="512">
        <f t="shared" si="272"/>
        <v>20</v>
      </c>
      <c r="AJ8728" s="504">
        <v>265</v>
      </c>
    </row>
    <row r="8729" spans="1:36" x14ac:dyDescent="0.2">
      <c r="A8729" s="511">
        <v>42367</v>
      </c>
      <c r="B8729" s="512">
        <v>21</v>
      </c>
      <c r="H8729" s="504">
        <v>257.69299999999998</v>
      </c>
      <c r="O8729" s="511">
        <v>42732</v>
      </c>
      <c r="P8729" s="512">
        <v>21</v>
      </c>
      <c r="V8729" s="504">
        <v>250.251</v>
      </c>
      <c r="AC8729" s="511">
        <f t="shared" si="273"/>
        <v>43098.833333312214</v>
      </c>
      <c r="AD8729" s="512">
        <f t="shared" si="272"/>
        <v>21</v>
      </c>
      <c r="AJ8729" s="504">
        <v>258</v>
      </c>
    </row>
    <row r="8730" spans="1:36" x14ac:dyDescent="0.2">
      <c r="A8730" s="511">
        <v>42367</v>
      </c>
      <c r="B8730" s="512">
        <v>22</v>
      </c>
      <c r="H8730" s="504">
        <v>249.529</v>
      </c>
      <c r="O8730" s="511">
        <v>42732</v>
      </c>
      <c r="P8730" s="512">
        <v>22</v>
      </c>
      <c r="V8730" s="504">
        <v>241.66399999999999</v>
      </c>
      <c r="AC8730" s="511">
        <f t="shared" si="273"/>
        <v>43098.874999978878</v>
      </c>
      <c r="AD8730" s="512">
        <f t="shared" si="272"/>
        <v>22</v>
      </c>
      <c r="AJ8730" s="504">
        <v>246</v>
      </c>
    </row>
    <row r="8731" spans="1:36" x14ac:dyDescent="0.2">
      <c r="A8731" s="511">
        <v>42367</v>
      </c>
      <c r="B8731" s="512">
        <v>23</v>
      </c>
      <c r="H8731" s="504">
        <v>232.85400000000001</v>
      </c>
      <c r="O8731" s="511">
        <v>42732</v>
      </c>
      <c r="P8731" s="512">
        <v>23</v>
      </c>
      <c r="V8731" s="504">
        <v>227.80799999999999</v>
      </c>
      <c r="AC8731" s="511">
        <f t="shared" si="273"/>
        <v>43098.916666645542</v>
      </c>
      <c r="AD8731" s="512">
        <f t="shared" si="272"/>
        <v>23</v>
      </c>
      <c r="AJ8731" s="504">
        <v>227</v>
      </c>
    </row>
    <row r="8732" spans="1:36" x14ac:dyDescent="0.2">
      <c r="A8732" s="511">
        <v>42367</v>
      </c>
      <c r="B8732" s="512">
        <v>24</v>
      </c>
      <c r="H8732" s="504">
        <v>217.101</v>
      </c>
      <c r="O8732" s="511">
        <v>42732</v>
      </c>
      <c r="P8732" s="512">
        <v>24</v>
      </c>
      <c r="V8732" s="504">
        <v>213.637</v>
      </c>
      <c r="AC8732" s="511">
        <f t="shared" si="273"/>
        <v>43098.958333312206</v>
      </c>
      <c r="AD8732" s="512">
        <f t="shared" si="272"/>
        <v>24</v>
      </c>
      <c r="AJ8732" s="504">
        <v>210</v>
      </c>
    </row>
    <row r="8733" spans="1:36" x14ac:dyDescent="0.2">
      <c r="A8733" s="511">
        <v>42368</v>
      </c>
      <c r="B8733" s="512">
        <v>1</v>
      </c>
      <c r="H8733" s="504">
        <v>207.286</v>
      </c>
      <c r="O8733" s="511">
        <v>42733</v>
      </c>
      <c r="P8733" s="512">
        <v>1</v>
      </c>
      <c r="V8733" s="504">
        <v>204.81200000000001</v>
      </c>
      <c r="AC8733" s="511">
        <f t="shared" si="273"/>
        <v>43098.999999978871</v>
      </c>
      <c r="AD8733" s="512">
        <f t="shared" si="272"/>
        <v>1</v>
      </c>
      <c r="AJ8733" s="504">
        <v>196</v>
      </c>
    </row>
    <row r="8734" spans="1:36" x14ac:dyDescent="0.2">
      <c r="A8734" s="511">
        <v>42368</v>
      </c>
      <c r="B8734" s="512">
        <v>2</v>
      </c>
      <c r="H8734" s="504">
        <v>201.428</v>
      </c>
      <c r="O8734" s="511">
        <v>42733</v>
      </c>
      <c r="P8734" s="512">
        <v>2</v>
      </c>
      <c r="V8734" s="504">
        <v>199.40899999999999</v>
      </c>
      <c r="AC8734" s="511">
        <f t="shared" si="273"/>
        <v>43099.041666645535</v>
      </c>
      <c r="AD8734" s="512">
        <f t="shared" si="272"/>
        <v>2</v>
      </c>
      <c r="AJ8734" s="504">
        <v>189</v>
      </c>
    </row>
    <row r="8735" spans="1:36" x14ac:dyDescent="0.2">
      <c r="A8735" s="511">
        <v>42368</v>
      </c>
      <c r="B8735" s="512">
        <v>3</v>
      </c>
      <c r="H8735" s="504">
        <v>199.249</v>
      </c>
      <c r="O8735" s="511">
        <v>42733</v>
      </c>
      <c r="P8735" s="512">
        <v>3</v>
      </c>
      <c r="V8735" s="504">
        <v>196.28100000000001</v>
      </c>
      <c r="AC8735" s="511">
        <f t="shared" si="273"/>
        <v>43099.083333312199</v>
      </c>
      <c r="AD8735" s="512">
        <f t="shared" si="272"/>
        <v>3</v>
      </c>
      <c r="AJ8735" s="504">
        <v>186</v>
      </c>
    </row>
    <row r="8736" spans="1:36" x14ac:dyDescent="0.2">
      <c r="A8736" s="511">
        <v>42368</v>
      </c>
      <c r="B8736" s="512">
        <v>4</v>
      </c>
      <c r="H8736" s="504">
        <v>200.57400000000001</v>
      </c>
      <c r="O8736" s="511">
        <v>42733</v>
      </c>
      <c r="P8736" s="512">
        <v>4</v>
      </c>
      <c r="V8736" s="504">
        <v>197.07599999999999</v>
      </c>
      <c r="AC8736" s="511">
        <f t="shared" si="273"/>
        <v>43099.124999978863</v>
      </c>
      <c r="AD8736" s="512">
        <f t="shared" si="272"/>
        <v>4</v>
      </c>
      <c r="AJ8736" s="504">
        <v>185</v>
      </c>
    </row>
    <row r="8737" spans="1:36" x14ac:dyDescent="0.2">
      <c r="A8737" s="511">
        <v>42368</v>
      </c>
      <c r="B8737" s="512">
        <v>5</v>
      </c>
      <c r="H8737" s="504">
        <v>205.155</v>
      </c>
      <c r="O8737" s="511">
        <v>42733</v>
      </c>
      <c r="P8737" s="512">
        <v>5</v>
      </c>
      <c r="V8737" s="504">
        <v>200.90700000000001</v>
      </c>
      <c r="AC8737" s="511">
        <f t="shared" si="273"/>
        <v>43099.166666645528</v>
      </c>
      <c r="AD8737" s="512">
        <f t="shared" si="272"/>
        <v>5</v>
      </c>
      <c r="AJ8737" s="504">
        <v>187</v>
      </c>
    </row>
    <row r="8738" spans="1:36" x14ac:dyDescent="0.2">
      <c r="A8738" s="511">
        <v>42368</v>
      </c>
      <c r="B8738" s="512">
        <v>6</v>
      </c>
      <c r="H8738" s="504">
        <v>215.37299999999999</v>
      </c>
      <c r="O8738" s="511">
        <v>42733</v>
      </c>
      <c r="P8738" s="512">
        <v>6</v>
      </c>
      <c r="V8738" s="504">
        <v>211.60499999999999</v>
      </c>
      <c r="AC8738" s="511">
        <f t="shared" si="273"/>
        <v>43099.208333312192</v>
      </c>
      <c r="AD8738" s="512">
        <f t="shared" si="272"/>
        <v>6</v>
      </c>
      <c r="AJ8738" s="504">
        <v>191</v>
      </c>
    </row>
    <row r="8739" spans="1:36" x14ac:dyDescent="0.2">
      <c r="A8739" s="511">
        <v>42368</v>
      </c>
      <c r="B8739" s="512">
        <v>7</v>
      </c>
      <c r="H8739" s="504">
        <v>233.101</v>
      </c>
      <c r="O8739" s="511">
        <v>42733</v>
      </c>
      <c r="P8739" s="512">
        <v>7</v>
      </c>
      <c r="V8739" s="504">
        <v>228.18899999999999</v>
      </c>
      <c r="AC8739" s="511">
        <f t="shared" si="273"/>
        <v>43099.249999978856</v>
      </c>
      <c r="AD8739" s="512">
        <f t="shared" si="272"/>
        <v>7</v>
      </c>
      <c r="AJ8739" s="504">
        <v>202</v>
      </c>
    </row>
    <row r="8740" spans="1:36" x14ac:dyDescent="0.2">
      <c r="A8740" s="511">
        <v>42368</v>
      </c>
      <c r="B8740" s="512">
        <v>8</v>
      </c>
      <c r="H8740" s="504">
        <v>240.226</v>
      </c>
      <c r="O8740" s="511">
        <v>42733</v>
      </c>
      <c r="P8740" s="512">
        <v>8</v>
      </c>
      <c r="V8740" s="504">
        <v>236.12799999999999</v>
      </c>
      <c r="AC8740" s="511">
        <f t="shared" si="273"/>
        <v>43099.29166664552</v>
      </c>
      <c r="AD8740" s="512">
        <f t="shared" si="272"/>
        <v>8</v>
      </c>
      <c r="AJ8740" s="504">
        <v>209</v>
      </c>
    </row>
    <row r="8741" spans="1:36" x14ac:dyDescent="0.2">
      <c r="A8741" s="511">
        <v>42368</v>
      </c>
      <c r="B8741" s="512">
        <v>9</v>
      </c>
      <c r="H8741" s="504">
        <v>238.03200000000001</v>
      </c>
      <c r="O8741" s="511">
        <v>42733</v>
      </c>
      <c r="P8741" s="512">
        <v>9</v>
      </c>
      <c r="V8741" s="504">
        <v>233.55099999999999</v>
      </c>
      <c r="AC8741" s="511">
        <f t="shared" si="273"/>
        <v>43099.333333312185</v>
      </c>
      <c r="AD8741" s="512">
        <f t="shared" si="272"/>
        <v>9</v>
      </c>
      <c r="AJ8741" s="504">
        <v>213</v>
      </c>
    </row>
    <row r="8742" spans="1:36" x14ac:dyDescent="0.2">
      <c r="A8742" s="511">
        <v>42368</v>
      </c>
      <c r="B8742" s="512">
        <v>10</v>
      </c>
      <c r="H8742" s="504">
        <v>230.928</v>
      </c>
      <c r="O8742" s="511">
        <v>42733</v>
      </c>
      <c r="P8742" s="512">
        <v>10</v>
      </c>
      <c r="V8742" s="504">
        <v>228.452</v>
      </c>
      <c r="AC8742" s="511">
        <f t="shared" si="273"/>
        <v>43099.374999978849</v>
      </c>
      <c r="AD8742" s="512">
        <f t="shared" si="272"/>
        <v>10</v>
      </c>
      <c r="AJ8742" s="504">
        <v>215</v>
      </c>
    </row>
    <row r="8743" spans="1:36" x14ac:dyDescent="0.2">
      <c r="A8743" s="511">
        <v>42368</v>
      </c>
      <c r="B8743" s="512">
        <v>11</v>
      </c>
      <c r="H8743" s="504">
        <v>228.43799999999999</v>
      </c>
      <c r="O8743" s="511">
        <v>42733</v>
      </c>
      <c r="P8743" s="512">
        <v>11</v>
      </c>
      <c r="V8743" s="504">
        <v>220.83099999999999</v>
      </c>
      <c r="AC8743" s="511">
        <f t="shared" si="273"/>
        <v>43099.416666645513</v>
      </c>
      <c r="AD8743" s="512">
        <f t="shared" si="272"/>
        <v>11</v>
      </c>
      <c r="AJ8743" s="504">
        <v>219</v>
      </c>
    </row>
    <row r="8744" spans="1:36" x14ac:dyDescent="0.2">
      <c r="A8744" s="511">
        <v>42368</v>
      </c>
      <c r="B8744" s="512">
        <v>12</v>
      </c>
      <c r="H8744" s="504">
        <v>223.02</v>
      </c>
      <c r="O8744" s="511">
        <v>42733</v>
      </c>
      <c r="P8744" s="512">
        <v>12</v>
      </c>
      <c r="V8744" s="504">
        <v>216.54</v>
      </c>
      <c r="AC8744" s="511">
        <f t="shared" si="273"/>
        <v>43099.458333312177</v>
      </c>
      <c r="AD8744" s="512">
        <f t="shared" si="272"/>
        <v>12</v>
      </c>
      <c r="AJ8744" s="504">
        <v>220</v>
      </c>
    </row>
    <row r="8745" spans="1:36" x14ac:dyDescent="0.2">
      <c r="A8745" s="511">
        <v>42368</v>
      </c>
      <c r="B8745" s="512">
        <v>13</v>
      </c>
      <c r="H8745" s="504">
        <v>216.29599999999999</v>
      </c>
      <c r="O8745" s="511">
        <v>42733</v>
      </c>
      <c r="P8745" s="512">
        <v>13</v>
      </c>
      <c r="V8745" s="504">
        <v>212.95099999999999</v>
      </c>
      <c r="AC8745" s="511">
        <f t="shared" si="273"/>
        <v>43099.499999978842</v>
      </c>
      <c r="AD8745" s="512">
        <f t="shared" si="272"/>
        <v>13</v>
      </c>
      <c r="AJ8745" s="504">
        <v>216</v>
      </c>
    </row>
    <row r="8746" spans="1:36" x14ac:dyDescent="0.2">
      <c r="A8746" s="511">
        <v>42368</v>
      </c>
      <c r="B8746" s="512">
        <v>14</v>
      </c>
      <c r="H8746" s="504">
        <v>216.721</v>
      </c>
      <c r="O8746" s="511">
        <v>42733</v>
      </c>
      <c r="P8746" s="512">
        <v>14</v>
      </c>
      <c r="V8746" s="504">
        <v>208.49600000000001</v>
      </c>
      <c r="AC8746" s="511">
        <f t="shared" si="273"/>
        <v>43099.541666645506</v>
      </c>
      <c r="AD8746" s="512">
        <f t="shared" si="272"/>
        <v>14</v>
      </c>
      <c r="AJ8746" s="504">
        <v>214</v>
      </c>
    </row>
    <row r="8747" spans="1:36" x14ac:dyDescent="0.2">
      <c r="A8747" s="511">
        <v>42368</v>
      </c>
      <c r="B8747" s="512">
        <v>15</v>
      </c>
      <c r="H8747" s="504">
        <v>215.13800000000001</v>
      </c>
      <c r="O8747" s="511">
        <v>42733</v>
      </c>
      <c r="P8747" s="512">
        <v>15</v>
      </c>
      <c r="V8747" s="504">
        <v>206.51300000000001</v>
      </c>
      <c r="AC8747" s="511">
        <f t="shared" si="273"/>
        <v>43099.58333331217</v>
      </c>
      <c r="AD8747" s="512">
        <f t="shared" si="272"/>
        <v>15</v>
      </c>
      <c r="AJ8747" s="504">
        <v>213</v>
      </c>
    </row>
    <row r="8748" spans="1:36" x14ac:dyDescent="0.2">
      <c r="A8748" s="511">
        <v>42368</v>
      </c>
      <c r="B8748" s="512">
        <v>16</v>
      </c>
      <c r="H8748" s="504">
        <v>216.084</v>
      </c>
      <c r="O8748" s="511">
        <v>42733</v>
      </c>
      <c r="P8748" s="512">
        <v>16</v>
      </c>
      <c r="V8748" s="504">
        <v>212.12799999999999</v>
      </c>
      <c r="AC8748" s="511">
        <f t="shared" si="273"/>
        <v>43099.624999978834</v>
      </c>
      <c r="AD8748" s="512">
        <f t="shared" si="272"/>
        <v>16</v>
      </c>
      <c r="AJ8748" s="504">
        <v>212</v>
      </c>
    </row>
    <row r="8749" spans="1:36" x14ac:dyDescent="0.2">
      <c r="A8749" s="511">
        <v>42368</v>
      </c>
      <c r="B8749" s="512">
        <v>17</v>
      </c>
      <c r="H8749" s="504">
        <v>227.43</v>
      </c>
      <c r="O8749" s="511">
        <v>42733</v>
      </c>
      <c r="P8749" s="512">
        <v>17</v>
      </c>
      <c r="V8749" s="504">
        <v>222.511</v>
      </c>
      <c r="AC8749" s="511">
        <f t="shared" si="273"/>
        <v>43099.666666645498</v>
      </c>
      <c r="AD8749" s="512">
        <f t="shared" si="272"/>
        <v>17</v>
      </c>
      <c r="AJ8749" s="504">
        <v>217</v>
      </c>
    </row>
    <row r="8750" spans="1:36" x14ac:dyDescent="0.2">
      <c r="A8750" s="511">
        <v>42368</v>
      </c>
      <c r="B8750" s="512">
        <v>18</v>
      </c>
      <c r="H8750" s="504">
        <v>253.12299999999999</v>
      </c>
      <c r="O8750" s="511">
        <v>42733</v>
      </c>
      <c r="P8750" s="512">
        <v>18</v>
      </c>
      <c r="V8750" s="504">
        <v>245.697</v>
      </c>
      <c r="AC8750" s="511">
        <f t="shared" si="273"/>
        <v>43099.708333312163</v>
      </c>
      <c r="AD8750" s="512">
        <f t="shared" si="272"/>
        <v>18</v>
      </c>
      <c r="AJ8750" s="504">
        <v>242</v>
      </c>
    </row>
    <row r="8751" spans="1:36" x14ac:dyDescent="0.2">
      <c r="A8751" s="511">
        <v>42368</v>
      </c>
      <c r="B8751" s="512">
        <v>19</v>
      </c>
      <c r="H8751" s="504">
        <v>257.05500000000001</v>
      </c>
      <c r="O8751" s="511">
        <v>42733</v>
      </c>
      <c r="P8751" s="512">
        <v>19</v>
      </c>
      <c r="V8751" s="504">
        <v>250.04900000000001</v>
      </c>
      <c r="AC8751" s="511">
        <f t="shared" si="273"/>
        <v>43099.749999978827</v>
      </c>
      <c r="AD8751" s="512">
        <f t="shared" si="272"/>
        <v>19</v>
      </c>
      <c r="AJ8751" s="504">
        <v>261</v>
      </c>
    </row>
    <row r="8752" spans="1:36" x14ac:dyDescent="0.2">
      <c r="A8752" s="511">
        <v>42368</v>
      </c>
      <c r="B8752" s="512">
        <v>20</v>
      </c>
      <c r="H8752" s="504">
        <v>255.75800000000001</v>
      </c>
      <c r="O8752" s="511">
        <v>42733</v>
      </c>
      <c r="P8752" s="512">
        <v>20</v>
      </c>
      <c r="V8752" s="504">
        <v>249.31899999999999</v>
      </c>
      <c r="AC8752" s="511">
        <f t="shared" si="273"/>
        <v>43099.791666645491</v>
      </c>
      <c r="AD8752" s="512">
        <f t="shared" si="272"/>
        <v>20</v>
      </c>
      <c r="AJ8752" s="504">
        <v>261</v>
      </c>
    </row>
    <row r="8753" spans="1:36" x14ac:dyDescent="0.2">
      <c r="A8753" s="511">
        <v>42368</v>
      </c>
      <c r="B8753" s="512">
        <v>21</v>
      </c>
      <c r="H8753" s="504">
        <v>252.39099999999999</v>
      </c>
      <c r="O8753" s="511">
        <v>42733</v>
      </c>
      <c r="P8753" s="512">
        <v>21</v>
      </c>
      <c r="V8753" s="504">
        <v>247.23</v>
      </c>
      <c r="AC8753" s="511">
        <f t="shared" si="273"/>
        <v>43099.833333312155</v>
      </c>
      <c r="AD8753" s="512">
        <f t="shared" si="272"/>
        <v>21</v>
      </c>
      <c r="AJ8753" s="504">
        <v>254</v>
      </c>
    </row>
    <row r="8754" spans="1:36" x14ac:dyDescent="0.2">
      <c r="A8754" s="511">
        <v>42368</v>
      </c>
      <c r="B8754" s="512">
        <v>22</v>
      </c>
      <c r="H8754" s="504">
        <v>241.91</v>
      </c>
      <c r="O8754" s="511">
        <v>42733</v>
      </c>
      <c r="P8754" s="512">
        <v>22</v>
      </c>
      <c r="V8754" s="504">
        <v>237.93899999999999</v>
      </c>
      <c r="AC8754" s="511">
        <f t="shared" si="273"/>
        <v>43099.87499997882</v>
      </c>
      <c r="AD8754" s="512">
        <f t="shared" si="272"/>
        <v>22</v>
      </c>
      <c r="AJ8754" s="504">
        <v>242</v>
      </c>
    </row>
    <row r="8755" spans="1:36" x14ac:dyDescent="0.2">
      <c r="A8755" s="511">
        <v>42368</v>
      </c>
      <c r="B8755" s="512">
        <v>23</v>
      </c>
      <c r="H8755" s="504">
        <v>226.80799999999999</v>
      </c>
      <c r="O8755" s="511">
        <v>42733</v>
      </c>
      <c r="P8755" s="512">
        <v>23</v>
      </c>
      <c r="V8755" s="504">
        <v>223.17599999999999</v>
      </c>
      <c r="AC8755" s="511">
        <f t="shared" si="273"/>
        <v>43099.916666645484</v>
      </c>
      <c r="AD8755" s="512">
        <f t="shared" si="272"/>
        <v>23</v>
      </c>
      <c r="AJ8755" s="504">
        <v>223</v>
      </c>
    </row>
    <row r="8756" spans="1:36" x14ac:dyDescent="0.2">
      <c r="A8756" s="511">
        <v>42368</v>
      </c>
      <c r="B8756" s="512">
        <v>24</v>
      </c>
      <c r="H8756" s="504">
        <v>209.761</v>
      </c>
      <c r="O8756" s="511">
        <v>42733</v>
      </c>
      <c r="P8756" s="512">
        <v>24</v>
      </c>
      <c r="V8756" s="504">
        <v>209.30699999999999</v>
      </c>
      <c r="AC8756" s="511">
        <f t="shared" si="273"/>
        <v>43099.958333312148</v>
      </c>
      <c r="AD8756" s="512">
        <f t="shared" si="272"/>
        <v>24</v>
      </c>
      <c r="AJ8756" s="504">
        <v>207</v>
      </c>
    </row>
    <row r="8757" spans="1:36" x14ac:dyDescent="0.2">
      <c r="A8757" s="511">
        <v>42369</v>
      </c>
      <c r="B8757" s="512">
        <v>1</v>
      </c>
      <c r="H8757" s="504">
        <v>198.57499999999999</v>
      </c>
      <c r="O8757" s="511">
        <v>42734</v>
      </c>
      <c r="P8757" s="512">
        <v>1</v>
      </c>
      <c r="V8757" s="504">
        <v>199.89699999999999</v>
      </c>
      <c r="AC8757" s="511">
        <f t="shared" si="273"/>
        <v>43099.999999978812</v>
      </c>
      <c r="AD8757" s="512">
        <f t="shared" si="272"/>
        <v>1</v>
      </c>
      <c r="AJ8757" s="504">
        <v>196</v>
      </c>
    </row>
    <row r="8758" spans="1:36" x14ac:dyDescent="0.2">
      <c r="A8758" s="511">
        <v>42369</v>
      </c>
      <c r="B8758" s="512">
        <v>2</v>
      </c>
      <c r="H8758" s="504">
        <v>191.58699999999999</v>
      </c>
      <c r="O8758" s="511">
        <v>42734</v>
      </c>
      <c r="P8758" s="512">
        <v>2</v>
      </c>
      <c r="V8758" s="504">
        <v>195.566</v>
      </c>
      <c r="AC8758" s="511">
        <f t="shared" si="273"/>
        <v>43100.041666645477</v>
      </c>
      <c r="AD8758" s="512">
        <f t="shared" si="272"/>
        <v>2</v>
      </c>
      <c r="AJ8758" s="504">
        <v>189</v>
      </c>
    </row>
    <row r="8759" spans="1:36" x14ac:dyDescent="0.2">
      <c r="A8759" s="511">
        <v>42369</v>
      </c>
      <c r="B8759" s="512">
        <v>3</v>
      </c>
      <c r="H8759" s="504">
        <v>186.98</v>
      </c>
      <c r="O8759" s="511">
        <v>42734</v>
      </c>
      <c r="P8759" s="512">
        <v>3</v>
      </c>
      <c r="V8759" s="504">
        <v>192.178</v>
      </c>
      <c r="AC8759" s="511">
        <f t="shared" si="273"/>
        <v>43100.083333312141</v>
      </c>
      <c r="AD8759" s="512">
        <f t="shared" si="272"/>
        <v>3</v>
      </c>
      <c r="AJ8759" s="504">
        <v>185</v>
      </c>
    </row>
    <row r="8760" spans="1:36" x14ac:dyDescent="0.2">
      <c r="A8760" s="511">
        <v>42369</v>
      </c>
      <c r="B8760" s="512">
        <v>4</v>
      </c>
      <c r="H8760" s="504">
        <v>186.86799999999999</v>
      </c>
      <c r="O8760" s="511">
        <v>42734</v>
      </c>
      <c r="P8760" s="512">
        <v>4</v>
      </c>
      <c r="V8760" s="504">
        <v>190.98599999999999</v>
      </c>
      <c r="AC8760" s="511">
        <f t="shared" si="273"/>
        <v>43100.124999978805</v>
      </c>
      <c r="AD8760" s="512">
        <f t="shared" si="272"/>
        <v>4</v>
      </c>
      <c r="AJ8760" s="504">
        <v>183</v>
      </c>
    </row>
    <row r="8761" spans="1:36" x14ac:dyDescent="0.2">
      <c r="A8761" s="511">
        <v>42369</v>
      </c>
      <c r="B8761" s="512">
        <v>5</v>
      </c>
      <c r="H8761" s="504">
        <v>191.58799999999999</v>
      </c>
      <c r="O8761" s="511">
        <v>42734</v>
      </c>
      <c r="P8761" s="512">
        <v>5</v>
      </c>
      <c r="V8761" s="504">
        <v>195.21600000000001</v>
      </c>
      <c r="AC8761" s="511">
        <f t="shared" si="273"/>
        <v>43100.166666645469</v>
      </c>
      <c r="AD8761" s="512">
        <f t="shared" si="272"/>
        <v>5</v>
      </c>
      <c r="AJ8761" s="504">
        <v>185</v>
      </c>
    </row>
    <row r="8762" spans="1:36" x14ac:dyDescent="0.2">
      <c r="A8762" s="511">
        <v>42369</v>
      </c>
      <c r="B8762" s="512">
        <v>6</v>
      </c>
      <c r="H8762" s="504">
        <v>201.01499999999999</v>
      </c>
      <c r="O8762" s="511">
        <v>42734</v>
      </c>
      <c r="P8762" s="512">
        <v>6</v>
      </c>
      <c r="V8762" s="504">
        <v>205.541</v>
      </c>
      <c r="AC8762" s="511">
        <f t="shared" si="273"/>
        <v>43100.208333312134</v>
      </c>
      <c r="AD8762" s="512">
        <f t="shared" si="272"/>
        <v>6</v>
      </c>
      <c r="AJ8762" s="504">
        <v>189</v>
      </c>
    </row>
    <row r="8763" spans="1:36" x14ac:dyDescent="0.2">
      <c r="A8763" s="511">
        <v>42369</v>
      </c>
      <c r="B8763" s="512">
        <v>7</v>
      </c>
      <c r="H8763" s="504">
        <v>215.119</v>
      </c>
      <c r="O8763" s="511">
        <v>42734</v>
      </c>
      <c r="P8763" s="512">
        <v>7</v>
      </c>
      <c r="V8763" s="504">
        <v>218.44</v>
      </c>
      <c r="AC8763" s="511">
        <f t="shared" si="273"/>
        <v>43100.249999978798</v>
      </c>
      <c r="AD8763" s="512">
        <f t="shared" si="272"/>
        <v>7</v>
      </c>
      <c r="AJ8763" s="504">
        <v>197</v>
      </c>
    </row>
    <row r="8764" spans="1:36" x14ac:dyDescent="0.2">
      <c r="A8764" s="511">
        <v>42369</v>
      </c>
      <c r="B8764" s="512">
        <v>8</v>
      </c>
      <c r="H8764" s="504">
        <v>220.91300000000001</v>
      </c>
      <c r="O8764" s="511">
        <v>42734</v>
      </c>
      <c r="P8764" s="512">
        <v>8</v>
      </c>
      <c r="V8764" s="504">
        <v>224.392</v>
      </c>
      <c r="AC8764" s="511">
        <f t="shared" si="273"/>
        <v>43100.291666645462</v>
      </c>
      <c r="AD8764" s="512">
        <f t="shared" si="272"/>
        <v>8</v>
      </c>
      <c r="AJ8764" s="504">
        <v>204</v>
      </c>
    </row>
    <row r="8765" spans="1:36" x14ac:dyDescent="0.2">
      <c r="A8765" s="511">
        <v>42369</v>
      </c>
      <c r="B8765" s="512">
        <v>9</v>
      </c>
      <c r="H8765" s="504">
        <v>220.56399999999999</v>
      </c>
      <c r="O8765" s="511">
        <v>42734</v>
      </c>
      <c r="P8765" s="512">
        <v>9</v>
      </c>
      <c r="V8765" s="504">
        <v>224.62799999999999</v>
      </c>
      <c r="AC8765" s="511">
        <f t="shared" si="273"/>
        <v>43100.333333312126</v>
      </c>
      <c r="AD8765" s="512">
        <f t="shared" si="272"/>
        <v>9</v>
      </c>
      <c r="AJ8765" s="504">
        <v>207</v>
      </c>
    </row>
    <row r="8766" spans="1:36" x14ac:dyDescent="0.2">
      <c r="A8766" s="511">
        <v>42369</v>
      </c>
      <c r="B8766" s="512">
        <v>10</v>
      </c>
      <c r="H8766" s="504">
        <v>216.77699999999999</v>
      </c>
      <c r="O8766" s="511">
        <v>42734</v>
      </c>
      <c r="P8766" s="512">
        <v>10</v>
      </c>
      <c r="V8766" s="504">
        <v>223.589</v>
      </c>
      <c r="AC8766" s="511">
        <f t="shared" si="273"/>
        <v>43100.374999978791</v>
      </c>
      <c r="AD8766" s="512">
        <f t="shared" si="272"/>
        <v>10</v>
      </c>
      <c r="AJ8766" s="504">
        <v>209</v>
      </c>
    </row>
    <row r="8767" spans="1:36" x14ac:dyDescent="0.2">
      <c r="A8767" s="511">
        <v>42369</v>
      </c>
      <c r="B8767" s="512">
        <v>11</v>
      </c>
      <c r="H8767" s="504">
        <v>212.31299999999999</v>
      </c>
      <c r="O8767" s="511">
        <v>42734</v>
      </c>
      <c r="P8767" s="512">
        <v>11</v>
      </c>
      <c r="V8767" s="504">
        <v>224.15</v>
      </c>
      <c r="AC8767" s="511">
        <f t="shared" si="273"/>
        <v>43100.416666645455</v>
      </c>
      <c r="AD8767" s="512">
        <f t="shared" si="272"/>
        <v>11</v>
      </c>
      <c r="AJ8767" s="504">
        <v>211</v>
      </c>
    </row>
    <row r="8768" spans="1:36" x14ac:dyDescent="0.2">
      <c r="A8768" s="511">
        <v>42369</v>
      </c>
      <c r="B8768" s="512">
        <v>12</v>
      </c>
      <c r="H8768" s="504">
        <v>207.89500000000001</v>
      </c>
      <c r="O8768" s="511">
        <v>42734</v>
      </c>
      <c r="P8768" s="512">
        <v>12</v>
      </c>
      <c r="V8768" s="504">
        <v>220.08500000000001</v>
      </c>
      <c r="AC8768" s="511">
        <f t="shared" si="273"/>
        <v>43100.458333312119</v>
      </c>
      <c r="AD8768" s="512">
        <f t="shared" si="272"/>
        <v>12</v>
      </c>
      <c r="AJ8768" s="504">
        <v>210</v>
      </c>
    </row>
    <row r="8769" spans="1:36" x14ac:dyDescent="0.2">
      <c r="A8769" s="511">
        <v>42369</v>
      </c>
      <c r="B8769" s="512">
        <v>13</v>
      </c>
      <c r="H8769" s="504">
        <v>202.72399999999999</v>
      </c>
      <c r="O8769" s="511">
        <v>42734</v>
      </c>
      <c r="P8769" s="512">
        <v>13</v>
      </c>
      <c r="V8769" s="504">
        <v>219.773</v>
      </c>
      <c r="AC8769" s="511">
        <f t="shared" si="273"/>
        <v>43100.499999978783</v>
      </c>
      <c r="AD8769" s="512">
        <f t="shared" si="272"/>
        <v>13</v>
      </c>
      <c r="AJ8769" s="504">
        <v>208</v>
      </c>
    </row>
    <row r="8770" spans="1:36" x14ac:dyDescent="0.2">
      <c r="A8770" s="511">
        <v>42369</v>
      </c>
      <c r="B8770" s="512">
        <v>14</v>
      </c>
      <c r="H8770" s="504">
        <v>199.10499999999999</v>
      </c>
      <c r="O8770" s="511">
        <v>42734</v>
      </c>
      <c r="P8770" s="512">
        <v>14</v>
      </c>
      <c r="V8770" s="504">
        <v>211.12899999999999</v>
      </c>
      <c r="AC8770" s="511">
        <f t="shared" si="273"/>
        <v>43100.541666645448</v>
      </c>
      <c r="AD8770" s="512">
        <f t="shared" si="272"/>
        <v>14</v>
      </c>
      <c r="AJ8770" s="504">
        <v>206</v>
      </c>
    </row>
    <row r="8771" spans="1:36" x14ac:dyDescent="0.2">
      <c r="A8771" s="511">
        <v>42369</v>
      </c>
      <c r="B8771" s="512">
        <v>15</v>
      </c>
      <c r="H8771" s="504">
        <v>199.357</v>
      </c>
      <c r="O8771" s="511">
        <v>42734</v>
      </c>
      <c r="P8771" s="512">
        <v>15</v>
      </c>
      <c r="V8771" s="504">
        <v>205.50800000000001</v>
      </c>
      <c r="AC8771" s="511">
        <f t="shared" si="273"/>
        <v>43100.583333312112</v>
      </c>
      <c r="AD8771" s="512">
        <f t="shared" si="272"/>
        <v>15</v>
      </c>
      <c r="AJ8771" s="504">
        <v>205</v>
      </c>
    </row>
    <row r="8772" spans="1:36" x14ac:dyDescent="0.2">
      <c r="A8772" s="511">
        <v>42369</v>
      </c>
      <c r="B8772" s="512">
        <v>16</v>
      </c>
      <c r="H8772" s="504">
        <v>202.44300000000001</v>
      </c>
      <c r="O8772" s="511">
        <v>42734</v>
      </c>
      <c r="P8772" s="512">
        <v>16</v>
      </c>
      <c r="V8772" s="504">
        <v>205.602</v>
      </c>
      <c r="AC8772" s="511">
        <f t="shared" si="273"/>
        <v>43100.624999978776</v>
      </c>
      <c r="AD8772" s="512">
        <f t="shared" si="272"/>
        <v>16</v>
      </c>
      <c r="AJ8772" s="504">
        <v>205</v>
      </c>
    </row>
    <row r="8773" spans="1:36" x14ac:dyDescent="0.2">
      <c r="A8773" s="511">
        <v>42369</v>
      </c>
      <c r="B8773" s="512">
        <v>17</v>
      </c>
      <c r="H8773" s="504">
        <v>213.369</v>
      </c>
      <c r="O8773" s="511">
        <v>42734</v>
      </c>
      <c r="P8773" s="512">
        <v>17</v>
      </c>
      <c r="V8773" s="504">
        <v>216.077</v>
      </c>
      <c r="AC8773" s="511">
        <f t="shared" si="273"/>
        <v>43100.66666664544</v>
      </c>
      <c r="AD8773" s="512">
        <f t="shared" si="272"/>
        <v>17</v>
      </c>
      <c r="AJ8773" s="504">
        <v>210</v>
      </c>
    </row>
    <row r="8774" spans="1:36" x14ac:dyDescent="0.2">
      <c r="A8774" s="511">
        <v>42369</v>
      </c>
      <c r="B8774" s="512">
        <v>18</v>
      </c>
      <c r="H8774" s="504">
        <v>238.523</v>
      </c>
      <c r="O8774" s="511">
        <v>42734</v>
      </c>
      <c r="P8774" s="512">
        <v>18</v>
      </c>
      <c r="V8774" s="504">
        <v>239.74199999999999</v>
      </c>
      <c r="AC8774" s="511">
        <f t="shared" si="273"/>
        <v>43100.708333312105</v>
      </c>
      <c r="AD8774" s="512">
        <f t="shared" si="272"/>
        <v>18</v>
      </c>
      <c r="AJ8774" s="504">
        <v>232</v>
      </c>
    </row>
    <row r="8775" spans="1:36" x14ac:dyDescent="0.2">
      <c r="A8775" s="511">
        <v>42369</v>
      </c>
      <c r="B8775" s="512">
        <v>19</v>
      </c>
      <c r="H8775" s="504">
        <v>241.21199999999999</v>
      </c>
      <c r="O8775" s="511">
        <v>42734</v>
      </c>
      <c r="P8775" s="512">
        <v>19</v>
      </c>
      <c r="V8775" s="504">
        <v>242.07300000000001</v>
      </c>
      <c r="AC8775" s="511">
        <f t="shared" si="273"/>
        <v>43100.749999978769</v>
      </c>
      <c r="AD8775" s="512">
        <f t="shared" si="272"/>
        <v>19</v>
      </c>
      <c r="AJ8775" s="504">
        <v>252</v>
      </c>
    </row>
    <row r="8776" spans="1:36" x14ac:dyDescent="0.2">
      <c r="A8776" s="511">
        <v>42369</v>
      </c>
      <c r="B8776" s="512">
        <v>20</v>
      </c>
      <c r="H8776" s="504">
        <v>234.41499999999999</v>
      </c>
      <c r="O8776" s="511">
        <v>42734</v>
      </c>
      <c r="P8776" s="512">
        <v>20</v>
      </c>
      <c r="V8776" s="504">
        <v>240.101</v>
      </c>
      <c r="AC8776" s="511">
        <f t="shared" si="273"/>
        <v>43100.791666645433</v>
      </c>
      <c r="AD8776" s="512">
        <f t="shared" si="272"/>
        <v>20</v>
      </c>
      <c r="AJ8776" s="504">
        <v>248</v>
      </c>
    </row>
    <row r="8777" spans="1:36" x14ac:dyDescent="0.2">
      <c r="A8777" s="511">
        <v>42369</v>
      </c>
      <c r="B8777" s="512">
        <v>21</v>
      </c>
      <c r="H8777" s="504">
        <v>227.65700000000001</v>
      </c>
      <c r="O8777" s="511">
        <v>42734</v>
      </c>
      <c r="P8777" s="512">
        <v>21</v>
      </c>
      <c r="V8777" s="504">
        <v>237.27699999999999</v>
      </c>
      <c r="AC8777" s="511">
        <f t="shared" si="273"/>
        <v>43100.833333312097</v>
      </c>
      <c r="AD8777" s="512">
        <f t="shared" si="272"/>
        <v>21</v>
      </c>
      <c r="AJ8777" s="504">
        <v>240</v>
      </c>
    </row>
    <row r="8778" spans="1:36" x14ac:dyDescent="0.2">
      <c r="A8778" s="511">
        <v>42369</v>
      </c>
      <c r="B8778" s="512">
        <v>22</v>
      </c>
      <c r="H8778" s="504">
        <v>220.886</v>
      </c>
      <c r="O8778" s="511">
        <v>42734</v>
      </c>
      <c r="P8778" s="512">
        <v>22</v>
      </c>
      <c r="V8778" s="504">
        <v>230.245</v>
      </c>
      <c r="AC8778" s="511">
        <f t="shared" si="273"/>
        <v>43100.874999978761</v>
      </c>
      <c r="AD8778" s="512">
        <f t="shared" si="272"/>
        <v>22</v>
      </c>
      <c r="AJ8778" s="504">
        <v>229</v>
      </c>
    </row>
    <row r="8779" spans="1:36" x14ac:dyDescent="0.2">
      <c r="A8779" s="511">
        <v>42369</v>
      </c>
      <c r="B8779" s="512">
        <v>23</v>
      </c>
      <c r="H8779" s="504">
        <v>211.34200000000001</v>
      </c>
      <c r="O8779" s="511">
        <v>42734</v>
      </c>
      <c r="P8779" s="512">
        <v>23</v>
      </c>
      <c r="V8779" s="504">
        <v>217.85599999999999</v>
      </c>
      <c r="AC8779" s="511">
        <f t="shared" si="273"/>
        <v>43100.916666645426</v>
      </c>
      <c r="AD8779" s="512">
        <f t="shared" si="272"/>
        <v>23</v>
      </c>
      <c r="AJ8779" s="504">
        <v>216</v>
      </c>
    </row>
    <row r="8780" spans="1:36" ht="13.8" thickBot="1" x14ac:dyDescent="0.25">
      <c r="A8780" s="513">
        <v>42370</v>
      </c>
      <c r="B8780" s="514">
        <v>24</v>
      </c>
      <c r="H8780" s="505">
        <v>204.595</v>
      </c>
      <c r="O8780" s="511">
        <v>42734</v>
      </c>
      <c r="P8780" s="512">
        <v>24</v>
      </c>
      <c r="V8780" s="504">
        <v>203.983</v>
      </c>
      <c r="AC8780" s="513">
        <v>43101</v>
      </c>
      <c r="AD8780" s="514">
        <f t="shared" si="272"/>
        <v>24</v>
      </c>
      <c r="AJ8780" s="505">
        <v>205</v>
      </c>
    </row>
    <row r="8781" spans="1:36" x14ac:dyDescent="0.2">
      <c r="O8781" s="511">
        <v>42735</v>
      </c>
      <c r="P8781" s="512">
        <v>1</v>
      </c>
      <c r="V8781" s="504">
        <v>193.43799999999999</v>
      </c>
    </row>
    <row r="8782" spans="1:36" x14ac:dyDescent="0.2">
      <c r="O8782" s="511">
        <v>42735</v>
      </c>
      <c r="P8782" s="512">
        <v>2</v>
      </c>
      <c r="V8782" s="504">
        <v>185.83</v>
      </c>
    </row>
    <row r="8783" spans="1:36" x14ac:dyDescent="0.2">
      <c r="O8783" s="511">
        <v>42735</v>
      </c>
      <c r="P8783" s="512">
        <v>3</v>
      </c>
      <c r="V8783" s="504">
        <v>180.45599999999999</v>
      </c>
    </row>
    <row r="8784" spans="1:36" x14ac:dyDescent="0.2">
      <c r="O8784" s="511">
        <v>42735</v>
      </c>
      <c r="P8784" s="512">
        <v>4</v>
      </c>
      <c r="V8784" s="504">
        <v>178.654</v>
      </c>
    </row>
    <row r="8785" spans="15:22" x14ac:dyDescent="0.2">
      <c r="O8785" s="511">
        <v>42735</v>
      </c>
      <c r="P8785" s="512">
        <v>5</v>
      </c>
      <c r="V8785" s="504">
        <v>179.90600000000001</v>
      </c>
    </row>
    <row r="8786" spans="15:22" x14ac:dyDescent="0.2">
      <c r="O8786" s="511">
        <v>42735</v>
      </c>
      <c r="P8786" s="512">
        <v>6</v>
      </c>
      <c r="V8786" s="504">
        <v>183.44300000000001</v>
      </c>
    </row>
    <row r="8787" spans="15:22" x14ac:dyDescent="0.2">
      <c r="O8787" s="511">
        <v>42735</v>
      </c>
      <c r="P8787" s="512">
        <v>7</v>
      </c>
      <c r="V8787" s="504">
        <v>189.952</v>
      </c>
    </row>
    <row r="8788" spans="15:22" x14ac:dyDescent="0.2">
      <c r="O8788" s="511">
        <v>42735</v>
      </c>
      <c r="P8788" s="512">
        <v>8</v>
      </c>
      <c r="V8788" s="504">
        <v>194.50899999999999</v>
      </c>
    </row>
    <row r="8789" spans="15:22" x14ac:dyDescent="0.2">
      <c r="O8789" s="511">
        <v>42735</v>
      </c>
      <c r="P8789" s="512">
        <v>9</v>
      </c>
      <c r="V8789" s="504">
        <v>200.619</v>
      </c>
    </row>
    <row r="8790" spans="15:22" x14ac:dyDescent="0.2">
      <c r="O8790" s="511">
        <v>42735</v>
      </c>
      <c r="P8790" s="512">
        <v>10</v>
      </c>
      <c r="V8790" s="504">
        <v>209.27099999999999</v>
      </c>
    </row>
    <row r="8791" spans="15:22" x14ac:dyDescent="0.2">
      <c r="O8791" s="511">
        <v>42735</v>
      </c>
      <c r="P8791" s="512">
        <v>11</v>
      </c>
      <c r="V8791" s="504">
        <v>214.833</v>
      </c>
    </row>
    <row r="8792" spans="15:22" x14ac:dyDescent="0.2">
      <c r="O8792" s="511">
        <v>42735</v>
      </c>
      <c r="P8792" s="512">
        <v>12</v>
      </c>
      <c r="V8792" s="504">
        <v>215.041</v>
      </c>
    </row>
    <row r="8793" spans="15:22" x14ac:dyDescent="0.2">
      <c r="O8793" s="511">
        <v>42735</v>
      </c>
      <c r="P8793" s="512">
        <v>13</v>
      </c>
      <c r="V8793" s="504">
        <v>213.56200000000001</v>
      </c>
    </row>
    <row r="8794" spans="15:22" x14ac:dyDescent="0.2">
      <c r="O8794" s="511">
        <v>42735</v>
      </c>
      <c r="P8794" s="512">
        <v>14</v>
      </c>
      <c r="V8794" s="504">
        <v>206.56899999999999</v>
      </c>
    </row>
    <row r="8795" spans="15:22" x14ac:dyDescent="0.2">
      <c r="O8795" s="511">
        <v>42735</v>
      </c>
      <c r="P8795" s="512">
        <v>15</v>
      </c>
      <c r="V8795" s="504">
        <v>202.06899999999999</v>
      </c>
    </row>
    <row r="8796" spans="15:22" x14ac:dyDescent="0.2">
      <c r="O8796" s="511">
        <v>42735</v>
      </c>
      <c r="P8796" s="512">
        <v>16</v>
      </c>
      <c r="V8796" s="504">
        <v>200.88399999999999</v>
      </c>
    </row>
    <row r="8797" spans="15:22" x14ac:dyDescent="0.2">
      <c r="O8797" s="511">
        <v>42735</v>
      </c>
      <c r="P8797" s="512">
        <v>17</v>
      </c>
      <c r="V8797" s="504">
        <v>210.30099999999999</v>
      </c>
    </row>
    <row r="8798" spans="15:22" x14ac:dyDescent="0.2">
      <c r="O8798" s="511">
        <v>42735</v>
      </c>
      <c r="P8798" s="512">
        <v>18</v>
      </c>
      <c r="V8798" s="504">
        <v>234.34800000000001</v>
      </c>
    </row>
    <row r="8799" spans="15:22" x14ac:dyDescent="0.2">
      <c r="O8799" s="511">
        <v>42735</v>
      </c>
      <c r="P8799" s="512">
        <v>19</v>
      </c>
      <c r="V8799" s="504">
        <v>234.35300000000001</v>
      </c>
    </row>
    <row r="8800" spans="15:22" x14ac:dyDescent="0.2">
      <c r="O8800" s="511">
        <v>42735</v>
      </c>
      <c r="P8800" s="512">
        <v>20</v>
      </c>
      <c r="V8800" s="504">
        <v>226.83099999999999</v>
      </c>
    </row>
    <row r="8801" spans="15:22" x14ac:dyDescent="0.2">
      <c r="O8801" s="511">
        <v>42735</v>
      </c>
      <c r="P8801" s="512">
        <v>21</v>
      </c>
      <c r="V8801" s="504">
        <v>220.26499999999999</v>
      </c>
    </row>
    <row r="8802" spans="15:22" x14ac:dyDescent="0.2">
      <c r="O8802" s="511">
        <v>42735</v>
      </c>
      <c r="P8802" s="512">
        <v>22</v>
      </c>
      <c r="V8802" s="504">
        <v>215.18700000000001</v>
      </c>
    </row>
    <row r="8803" spans="15:22" x14ac:dyDescent="0.2">
      <c r="O8803" s="511">
        <v>42735</v>
      </c>
      <c r="P8803" s="512">
        <v>23</v>
      </c>
      <c r="V8803" s="504">
        <v>206.214</v>
      </c>
    </row>
    <row r="8804" spans="15:22" ht="13.8" thickBot="1" x14ac:dyDescent="0.25">
      <c r="O8804" s="513">
        <v>42736</v>
      </c>
      <c r="P8804" s="514">
        <v>24</v>
      </c>
      <c r="V8804" s="505">
        <v>199.61799999999999</v>
      </c>
    </row>
  </sheetData>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20">
    <mergeCell ref="A1:M1"/>
    <mergeCell ref="A2:M2"/>
    <mergeCell ref="D16:M16"/>
    <mergeCell ref="D17:M17"/>
    <mergeCell ref="D18:M18"/>
    <mergeCell ref="A16:C16"/>
    <mergeCell ref="A17:C17"/>
    <mergeCell ref="A18:C18"/>
    <mergeCell ref="O16:Q16"/>
    <mergeCell ref="R16:AA16"/>
    <mergeCell ref="O17:Q17"/>
    <mergeCell ref="R17:AA17"/>
    <mergeCell ref="O18:Q18"/>
    <mergeCell ref="R18:AA18"/>
    <mergeCell ref="AC16:AE16"/>
    <mergeCell ref="AF16:AO16"/>
    <mergeCell ref="AC17:AE17"/>
    <mergeCell ref="AF17:AO17"/>
    <mergeCell ref="AC18:AE18"/>
    <mergeCell ref="AF18:AO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Turlock Irrigation District</Received_x0020_From>
    <Docket_x0020_Number xmlns="8eef3743-c7b3-4cbe-8837-b6e805be353c">17-IEPR-03</Docket_x0020_Number>
    <TaxCatchAll xmlns="8eef3743-c7b3-4cbe-8837-b6e805be353c">
      <Value>18</Value>
      <Value>6</Value>
      <Value>3</Value>
      <Value>68</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General Information</TermName>
          <TermId xmlns="http://schemas.microsoft.com/office/infopath/2007/PartnerControls">2e41a17d-1c4e-4ded-ba56-3aeef44626d7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http://efilingspinternal/_layouts/DocIdRedir.aspx?ID=Z5JXHV6S7NA6-3-108637</Url>
      <Description>Z5JXHV6S7NA6-3-108637</Description>
    </_dlc_DocIdUrl>
    <_dlc_DocId xmlns="8eef3743-c7b3-4cbe-8837-b6e805be353c">Z5JXHV6S7NA6-3-108637</_dlc_DocId>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45FAD4-6827-4ACF-A79B-7598826F90AD}"/>
</file>

<file path=customXml/itemProps2.xml><?xml version="1.0" encoding="utf-8"?>
<ds:datastoreItem xmlns:ds="http://schemas.openxmlformats.org/officeDocument/2006/customXml" ds:itemID="{FC7DB293-DBA1-405D-BF93-B35B52E0A293}"/>
</file>

<file path=customXml/itemProps3.xml><?xml version="1.0" encoding="utf-8"?>
<ds:datastoreItem xmlns:ds="http://schemas.openxmlformats.org/officeDocument/2006/customXml" ds:itemID="{1BF2B302-F194-487F-988E-5448BC2BAAA5}"/>
</file>

<file path=customXml/itemProps4.xml><?xml version="1.0" encoding="utf-8"?>
<ds:datastoreItem xmlns:ds="http://schemas.openxmlformats.org/officeDocument/2006/customXml" ds:itemID="{52D6B79A-526F-48F0-AD78-1FFBB0E7C01B}"/>
</file>

<file path=customXml/itemProps5.xml><?xml version="1.0" encoding="utf-8"?>
<ds:datastoreItem xmlns:ds="http://schemas.openxmlformats.org/officeDocument/2006/customXml" ds:itemID="{3EF9E6B4-9E54-467A-BCF7-9C4C3A95553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Turlock Irrigation District 2017 IEPR Demand Forms</dc:title>
  <dc:creator>Garcia, Cary@Energy</dc:creator>
  <cp:lastModifiedBy>Cory R. Sobotta</cp:lastModifiedBy>
  <cp:lastPrinted>2016-11-23T21:49:40Z</cp:lastPrinted>
  <dcterms:created xsi:type="dcterms:W3CDTF">2004-04-26T18:12:37Z</dcterms:created>
  <dcterms:modified xsi:type="dcterms:W3CDTF">2017-04-03T18:01:18Z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5402fa2c-e493-409a-87a5-9d24ba586cfb</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http://efilingspinternal/PendingDocuments/17-IEPR-03/20170404T153149_Turlock_Irrigation_District_2017_IEPR_Demand_Forms.xlsx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68;#IEPR General Information|2e41a17d-1c4e-4ded-ba56-3aeef44626d7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