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G:\Planning Group\IEPR_2017\Demand\"/>
    </mc:Choice>
  </mc:AlternateContent>
  <bookViews>
    <workbookView xWindow="0" yWindow="0" windowWidth="28800" windowHeight="12420" tabRatio="838" activeTab="2"/>
  </bookViews>
  <sheets>
    <sheet name="cover" sheetId="1" r:id="rId1"/>
    <sheet name="FormsList&amp;FilerInfo" sheetId="2" r:id="rId2"/>
    <sheet name="Form 1.1a" sheetId="3" r:id="rId3"/>
  </sheets>
  <externalReferences>
    <externalReference r:id="rId4"/>
    <externalReference r:id="rId5"/>
    <externalReference r:id="rId6"/>
  </externalReferences>
  <definedNames>
    <definedName name="_Order1" hidden="1">255</definedName>
    <definedName name="_Order2" hidden="1">255</definedName>
    <definedName name="ComName" localSheetId="2">'[1]FormList&amp;FilerInfo'!$B$2</definedName>
    <definedName name="ComName">'[2]FormList&amp;FilerInfo'!$B$2</definedName>
    <definedName name="CoName" localSheetId="2">'[3]FormList&amp;FilerInfo'!$B$2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2">'Form 1.1a'!$B$1:$P$36</definedName>
    <definedName name="_xlnm.Print_Area" localSheetId="1">'FormsList&amp;FilerInfo'!$A$1:$F$41</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1" hidden="1">'FormsList&amp;FilerInfo'!$A$1:$F$41</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1" hidden="1">'FormsList&amp;FilerInfo'!$A$1:$F$41</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1" hidden="1">'FormsList&amp;FilerInfo'!$A$1:$F$41</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1" hidden="1">'FormsList&amp;FilerInfo'!$A$1:$F$41</definedName>
  </definedNames>
  <calcPr calcId="15251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K10" i="3" l="1"/>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alcChain>
</file>

<file path=xl/sharedStrings.xml><?xml version="1.0" encoding="utf-8"?>
<sst xmlns="http://schemas.openxmlformats.org/spreadsheetml/2006/main" count="150" uniqueCount="93">
  <si>
    <t>Form 1.2</t>
  </si>
  <si>
    <t>Form 1.3</t>
  </si>
  <si>
    <t>Form 1.4</t>
  </si>
  <si>
    <t>Form 1.5</t>
  </si>
  <si>
    <t>Form 2.2</t>
  </si>
  <si>
    <t>Form 2.3</t>
  </si>
  <si>
    <t>Form 3.3</t>
  </si>
  <si>
    <t>Form 3.4</t>
  </si>
  <si>
    <t>Form 4</t>
  </si>
  <si>
    <t>Please Enter the Following Information:</t>
  </si>
  <si>
    <t>YEAR</t>
  </si>
  <si>
    <t>TOTAL</t>
  </si>
  <si>
    <t>INDUSTRIAL</t>
  </si>
  <si>
    <t>RESIDENTIAL</t>
  </si>
  <si>
    <t>COMMERCIAL</t>
  </si>
  <si>
    <t>OTHER</t>
  </si>
  <si>
    <t>Participant Name:</t>
  </si>
  <si>
    <t>Date Submitted:</t>
  </si>
  <si>
    <t>Contact Information:</t>
  </si>
  <si>
    <t>California Energy Commission</t>
  </si>
  <si>
    <t>Electricity Demand Forecast Forms</t>
  </si>
  <si>
    <t>(Modify the categories below as needed to be consistent with forecast method)</t>
  </si>
  <si>
    <t>Name of LSE / IOU</t>
  </si>
  <si>
    <t>Form 6</t>
  </si>
  <si>
    <t>Newly Served Load</t>
  </si>
  <si>
    <t>MIGRATING LOAD INCLUDED IN FORECAST (GWh)</t>
  </si>
  <si>
    <t>Migrating/ Newly Served Load included in Forecast</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</si>
  <si>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</si>
  <si>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</si>
  <si>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</si>
  <si>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</si>
  <si>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</si>
  <si>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</si>
  <si>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</si>
  <si>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</si>
  <si>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</si>
  <si>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</si>
  <si>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</si>
  <si>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</si>
  <si>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</si>
  <si>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</si>
  <si>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</si>
  <si>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</si>
  <si>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</si>
  <si>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</si>
  <si>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</si>
  <si>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</si>
  <si>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</si>
  <si>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</si>
  <si>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</si>
  <si>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</si>
  <si>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ESP DEMAND FORECAST</t>
  </si>
  <si>
    <t>LOCAL PRIVATE SUPPLY BY SECTOR OR CLASS - ENERGY (GWh)</t>
  </si>
  <si>
    <t>LOCAL PRIVATE SUPPLY BY SECTOR OR CLASS - PEAK DEMAND (MW)</t>
  </si>
  <si>
    <t>LOCAL PRIVATE SUPPLY BY SECTOR OR CLASS - INSTALLED CAPACITY (MW)</t>
  </si>
  <si>
    <t>Form 2.1</t>
  </si>
  <si>
    <t>RETAIL SALES OF ELECTRICITY BY CLASS OR SECTOR (GWh) Bundled &amp; Direct Access</t>
  </si>
  <si>
    <t>Form 1.1a</t>
  </si>
  <si>
    <t>FORM 1.1a</t>
  </si>
  <si>
    <t>Form 1.1b</t>
  </si>
  <si>
    <t>Due Dates:</t>
  </si>
  <si>
    <t>Form 1.6c</t>
  </si>
  <si>
    <t>Form 3.2</t>
  </si>
  <si>
    <t>ENERGY EFFICIENCY - CUMULATIVE INCREMENTAL IMPACTS</t>
  </si>
  <si>
    <t>CCA</t>
  </si>
  <si>
    <t>Form 7.2</t>
  </si>
  <si>
    <t>Form 7.1</t>
  </si>
  <si>
    <t>CCA DEMAND FORECAST</t>
  </si>
  <si>
    <t>RESIDENTIAL LOADSHAPES</t>
  </si>
  <si>
    <t>Form 1.8</t>
  </si>
  <si>
    <t>PHOTOVOLTAIC INTERCONNECTION DATA</t>
  </si>
  <si>
    <t>Docket Number 17-IEPR-03</t>
  </si>
  <si>
    <t>2017 Integrated Energy Policy Report</t>
  </si>
  <si>
    <t>Form 8.1a (POU/CCA)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</si>
  <si>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</si>
  <si>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</si>
  <si>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</si>
  <si>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</si>
  <si>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</si>
  <si>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</si>
  <si>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</si>
  <si>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</si>
  <si>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</si>
  <si>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</si>
  <si>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</si>
  <si>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</si>
  <si>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</si>
  <si>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</si>
  <si>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City of Riverside, Riverside Public Utilities</t>
  </si>
  <si>
    <t>3435 14th Street, Riverside, CA 92501</t>
  </si>
  <si>
    <t>Kimberly Wyman, Utility Senior Resource Analyst</t>
  </si>
  <si>
    <t>951-826-8511</t>
  </si>
  <si>
    <t>kwyman@riversideca.gov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</si>
</sst>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27"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u/>
      <sz val="8"/>
      <color theme="10"/>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s>
  <borders count="17">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8"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1"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0" fontId="26" fillId="0" borderId="0" applyNumberFormat="0" applyFill="0" applyBorder="0" applyAlignment="0" applyProtection="0"/>
  </cellStyleXfs>
  <cellXfs count="85">
    <xf numFmtId="0" fontId="0" fillId="0" borderId="0" xfId="0"/>
    <xf numFmtId="0" fontId="9" fillId="0" borderId="0" xfId="0" applyFont="1"/>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0" xfId="0" applyFill="1" applyBorder="1"/>
    <xf numFmtId="0" fontId="0" fillId="0" borderId="11" xfId="0" applyFill="1" applyBorder="1"/>
    <xf numFmtId="6" fontId="2" fillId="0" borderId="8" xfId="21" applyNumberFormat="1" applyFont="1" applyFill="1" applyBorder="1"/>
    <xf numFmtId="0" fontId="0" fillId="0" borderId="9" xfId="0" applyFill="1" applyBorder="1"/>
    <xf numFmtId="0" fontId="2" fillId="0" borderId="8" xfId="0" applyFont="1" applyFill="1" applyBorder="1"/>
    <xf numFmtId="0" fontId="4" fillId="0" borderId="8" xfId="0" applyFont="1" applyFill="1" applyBorder="1"/>
    <xf numFmtId="0" fontId="4" fillId="0" borderId="13" xfId="0" applyFont="1" applyFill="1" applyBorder="1"/>
    <xf numFmtId="0" fontId="0" fillId="0" borderId="12" xfId="0" applyFill="1" applyBorder="1"/>
    <xf numFmtId="0" fontId="0" fillId="0" borderId="15" xfId="0" applyFill="1" applyBorder="1"/>
    <xf numFmtId="0" fontId="0" fillId="0" borderId="16" xfId="0" applyFill="1" applyBorder="1"/>
    <xf numFmtId="0" fontId="1" fillId="0" borderId="16" xfId="18" applyFont="1" applyFill="1" applyBorder="1" applyAlignment="1">
      <alignment horizontal="center"/>
    </xf>
    <xf numFmtId="0" fontId="0" fillId="0" borderId="16" xfId="0" applyFill="1" applyBorder="1" applyAlignment="1">
      <alignment horizontal="center"/>
    </xf>
    <xf numFmtId="0" fontId="1" fillId="0" borderId="16" xfId="0" applyFont="1" applyFill="1" applyBorder="1"/>
    <xf numFmtId="0" fontId="22" fillId="0" borderId="0" xfId="0" applyFont="1"/>
    <xf numFmtId="0" fontId="6" fillId="0" borderId="0" xfId="20" applyFont="1"/>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8" fillId="0" borderId="8" xfId="0" applyFont="1" applyBorder="1" applyAlignment="1">
      <alignment horizontal="left" vertical="top" wrapText="1"/>
    </xf>
    <xf numFmtId="0" fontId="24" fillId="0" borderId="0" xfId="0" applyFont="1"/>
    <xf numFmtId="0" fontId="1" fillId="0" borderId="16" xfId="0" applyFont="1" applyFill="1" applyBorder="1" applyAlignment="1">
      <alignment horizontal="center"/>
    </xf>
    <xf numFmtId="3" fontId="1" fillId="8" borderId="3" xfId="20" applyNumberFormat="1" applyFill="1" applyBorder="1"/>
    <xf numFmtId="0" fontId="1" fillId="8" borderId="3" xfId="20" applyFill="1" applyBorder="1"/>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1" fillId="0" borderId="0" xfId="20" applyFill="1"/>
    <xf numFmtId="0" fontId="1" fillId="0" borderId="7" xfId="20" applyBorder="1"/>
    <xf numFmtId="0" fontId="1" fillId="0" borderId="3" xfId="20" applyFill="1" applyBorder="1"/>
    <xf numFmtId="0" fontId="25" fillId="0" borderId="14" xfId="0" applyFont="1" applyFill="1" applyBorder="1"/>
    <xf numFmtId="0" fontId="8" fillId="0" borderId="8" xfId="0" applyFont="1" applyBorder="1" applyAlignment="1">
      <alignment vertical="top" wrapText="1"/>
    </xf>
    <xf numFmtId="167" fontId="6" fillId="0" borderId="9" xfId="0" applyNumberFormat="1" applyFont="1" applyBorder="1" applyAlignment="1">
      <alignment horizontal="center" vertical="top" wrapText="1"/>
    </xf>
    <xf numFmtId="0" fontId="9" fillId="0" borderId="10" xfId="0" applyFont="1" applyFill="1" applyBorder="1"/>
    <xf numFmtId="0" fontId="6" fillId="0" borderId="8" xfId="0" applyFont="1" applyBorder="1" applyAlignment="1">
      <alignment horizontal="right" vertical="top" wrapText="1"/>
    </xf>
    <xf numFmtId="167" fontId="8" fillId="0" borderId="9" xfId="0" applyNumberFormat="1" applyFont="1" applyBorder="1" applyAlignment="1">
      <alignment horizontal="left" vertical="top" wrapText="1" indent="3"/>
    </xf>
    <xf numFmtId="15" fontId="1" fillId="0" borderId="0" xfId="0" applyNumberFormat="1" applyFont="1" applyFill="1" applyBorder="1" applyAlignment="1">
      <alignment horizontal="center"/>
    </xf>
    <xf numFmtId="15" fontId="26" fillId="0" borderId="12" xfId="27" applyNumberFormat="1" applyFill="1" applyBorder="1" applyAlignment="1">
      <alignment horizontal="center"/>
    </xf>
    <xf numFmtId="0" fontId="6" fillId="0" borderId="13" xfId="0" applyFont="1" applyBorder="1" applyAlignment="1">
      <alignment wrapText="1"/>
    </xf>
    <xf numFmtId="0" fontId="6" fillId="0" borderId="15" xfId="0" applyFont="1" applyBorder="1" applyAlignment="1">
      <alignment wrapText="1"/>
    </xf>
    <xf numFmtId="0" fontId="20" fillId="0" borderId="14" xfId="0" applyFont="1" applyBorder="1" applyAlignment="1">
      <alignment horizontal="center" vertical="top"/>
    </xf>
    <xf numFmtId="0" fontId="20" fillId="0" borderId="11"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5" xfId="20" applyFill="1" applyBorder="1" applyAlignment="1">
      <alignment horizontal="center" wrapText="1"/>
    </xf>
    <xf numFmtId="0" fontId="1" fillId="6" borderId="6" xfId="20" applyFill="1" applyBorder="1" applyAlignment="1">
      <alignment horizontal="center" wrapText="1"/>
    </xf>
    <xf numFmtId="0" fontId="1" fillId="6" borderId="7" xfId="20" applyFill="1" applyBorder="1" applyAlignment="1">
      <alignment horizontal="center" wrapText="1"/>
    </xf>
    <xf numFmtId="0" fontId="11"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cellXfs>
  <cellStyles count="28">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7" builtinId="8"/>
    <cellStyle name="Input [yellow]" xfId="15"/>
    <cellStyle name="no dec" xfId="16"/>
    <cellStyle name="Normal" xfId="0" builtinId="0"/>
    <cellStyle name="Normal - Style1" xfId="17"/>
    <cellStyle name="Normal 2" xfId="18"/>
    <cellStyle name="Normal 3" xfId="19"/>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kwyman@riversideca.gov"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B41" sqref="B41"/>
    </sheetView>
  </sheetViews>
  <sheetFormatPr defaultColWidth="8.6640625" defaultRowHeight="11.25" x14ac:dyDescent="0.2"/>
  <cols>
    <col min="1" max="1" width="56.1640625" bestFit="1" customWidth="1"/>
    <col min="2" max="2" width="63.6640625" customWidth="1"/>
  </cols>
  <sheetData>
    <row r="1" spans="1:2" s="26" customFormat="1" ht="20.25" x14ac:dyDescent="0.3">
      <c r="A1" s="63" t="s">
        <v>20</v>
      </c>
      <c r="B1" s="64"/>
    </row>
    <row r="2" spans="1:2" ht="18" x14ac:dyDescent="0.2">
      <c r="A2" s="65"/>
      <c r="B2" s="66"/>
    </row>
    <row r="3" spans="1:2" ht="18" x14ac:dyDescent="0.2">
      <c r="A3" s="65" t="s">
        <v>19</v>
      </c>
      <c r="B3" s="66"/>
    </row>
    <row r="4" spans="1:2" ht="18" x14ac:dyDescent="0.2">
      <c r="A4" s="65" t="s">
        <v>72</v>
      </c>
      <c r="B4" s="70"/>
    </row>
    <row r="5" spans="1:2" ht="18" x14ac:dyDescent="0.2">
      <c r="A5" s="71" t="s">
        <v>71</v>
      </c>
      <c r="B5" s="72"/>
    </row>
    <row r="6" spans="1:2" ht="18" x14ac:dyDescent="0.2">
      <c r="A6" s="2"/>
      <c r="B6" s="3"/>
    </row>
    <row r="7" spans="1:2" ht="232.5" customHeight="1" x14ac:dyDescent="0.2">
      <c r="A7" s="69" t="s">
        <v>79</v>
      </c>
      <c r="B7" s="66"/>
    </row>
    <row r="8" spans="1:2" ht="18.75" customHeight="1" x14ac:dyDescent="0.2">
      <c r="A8" s="46"/>
      <c r="B8" s="47"/>
    </row>
    <row r="9" spans="1:2" ht="15.75" x14ac:dyDescent="0.2">
      <c r="A9" s="54" t="s">
        <v>76</v>
      </c>
      <c r="B9" s="47"/>
    </row>
    <row r="10" spans="1:2" ht="252" customHeight="1" x14ac:dyDescent="0.2">
      <c r="A10" s="69" t="s">
        <v>85</v>
      </c>
      <c r="B10" s="66"/>
    </row>
    <row r="11" spans="1:2" ht="16.5" customHeight="1" x14ac:dyDescent="0.2">
      <c r="A11" s="46"/>
      <c r="B11" s="47"/>
    </row>
    <row r="12" spans="1:2" ht="17.25" customHeight="1" x14ac:dyDescent="0.2">
      <c r="A12" s="74" t="s">
        <v>74</v>
      </c>
      <c r="B12" s="75"/>
    </row>
    <row r="13" spans="1:2" ht="33" customHeight="1" x14ac:dyDescent="0.2">
      <c r="A13" s="69" t="s">
        <v>75</v>
      </c>
      <c r="B13" s="66"/>
    </row>
    <row r="14" spans="1:2" ht="15" x14ac:dyDescent="0.2">
      <c r="A14" s="73"/>
      <c r="B14" s="66"/>
    </row>
    <row r="15" spans="1:2" ht="152.25" customHeight="1" x14ac:dyDescent="0.2">
      <c r="A15" s="69" t="s">
        <v>86</v>
      </c>
      <c r="B15" s="66"/>
    </row>
    <row r="16" spans="1:2" ht="17.25" customHeight="1" x14ac:dyDescent="0.2">
      <c r="A16" s="46"/>
      <c r="B16" s="47"/>
    </row>
    <row r="17" spans="1:2" ht="15.75" x14ac:dyDescent="0.2">
      <c r="A17" s="54" t="s">
        <v>77</v>
      </c>
      <c r="B17" s="4"/>
    </row>
    <row r="18" spans="1:2" ht="84" customHeight="1" x14ac:dyDescent="0.2">
      <c r="A18" s="67" t="s">
        <v>78</v>
      </c>
      <c r="B18" s="68"/>
    </row>
    <row r="19" spans="1:2" ht="15.75" customHeight="1" x14ac:dyDescent="0.2">
      <c r="A19" s="48"/>
      <c r="B19" s="49"/>
    </row>
    <row r="20" spans="1:2" ht="24.75" customHeight="1" x14ac:dyDescent="0.2">
      <c r="A20" s="41" t="s">
        <v>60</v>
      </c>
      <c r="B20" s="4"/>
    </row>
    <row r="21" spans="1:2" s="42" customFormat="1" ht="23.25" customHeight="1" x14ac:dyDescent="0.2">
      <c r="A21" s="57" t="s">
        <v>80</v>
      </c>
      <c r="B21" s="58">
        <v>42779</v>
      </c>
    </row>
    <row r="22" spans="1:2" s="1" customFormat="1" ht="23.25" customHeight="1" x14ac:dyDescent="0.2">
      <c r="A22" s="57" t="s">
        <v>81</v>
      </c>
      <c r="B22" s="58">
        <v>42842</v>
      </c>
    </row>
    <row r="23" spans="1:2" s="1" customFormat="1" ht="20.25" customHeight="1" x14ac:dyDescent="0.2">
      <c r="A23" s="57" t="s">
        <v>82</v>
      </c>
      <c r="B23" s="58">
        <v>42891</v>
      </c>
    </row>
    <row r="24" spans="1:2" s="1" customFormat="1" ht="20.25" customHeight="1" x14ac:dyDescent="0.2">
      <c r="A24" s="5"/>
      <c r="B24" s="55"/>
    </row>
    <row r="25" spans="1:2" ht="33.75" customHeight="1" thickBot="1" x14ac:dyDescent="0.25">
      <c r="A25" s="61" t="s">
        <v>87</v>
      </c>
      <c r="B25" s="62"/>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C5" sqref="C5"/>
    </sheetView>
  </sheetViews>
  <sheetFormatPr defaultColWidth="8.6640625" defaultRowHeight="11.25" x14ac:dyDescent="0.2"/>
  <cols>
    <col min="1" max="1" width="25.1640625" style="7" customWidth="1"/>
    <col min="2" max="2" width="108.1640625" style="7" customWidth="1"/>
    <col min="3" max="3" width="12.6640625" style="7" customWidth="1"/>
    <col min="4" max="16384" width="8.6640625" style="7"/>
  </cols>
  <sheetData>
    <row r="1" spans="1:6" ht="18" x14ac:dyDescent="0.25">
      <c r="A1" s="53" t="s">
        <v>9</v>
      </c>
      <c r="B1" s="56"/>
      <c r="C1" s="13"/>
      <c r="D1" s="13"/>
      <c r="E1" s="13"/>
      <c r="F1" s="14"/>
    </row>
    <row r="2" spans="1:6" ht="17.25" customHeight="1" x14ac:dyDescent="0.2">
      <c r="A2" s="15" t="s">
        <v>16</v>
      </c>
      <c r="B2" s="11" t="s">
        <v>88</v>
      </c>
      <c r="C2" s="10"/>
      <c r="D2" s="10"/>
      <c r="E2" s="10"/>
      <c r="F2" s="16"/>
    </row>
    <row r="3" spans="1:6" ht="12.75" x14ac:dyDescent="0.2">
      <c r="A3" s="17" t="s">
        <v>17</v>
      </c>
      <c r="B3" s="12">
        <v>42779</v>
      </c>
      <c r="C3" s="10"/>
      <c r="D3" s="10"/>
      <c r="E3" s="10"/>
      <c r="F3" s="16"/>
    </row>
    <row r="4" spans="1:6" ht="15" customHeight="1" x14ac:dyDescent="0.2">
      <c r="A4" s="17" t="s">
        <v>18</v>
      </c>
      <c r="B4" s="59" t="s">
        <v>90</v>
      </c>
      <c r="C4" s="10"/>
      <c r="D4" s="10"/>
      <c r="E4" s="10"/>
      <c r="F4" s="16"/>
    </row>
    <row r="5" spans="1:6" ht="12.75" x14ac:dyDescent="0.2">
      <c r="A5" s="18"/>
      <c r="B5" s="59" t="s">
        <v>89</v>
      </c>
      <c r="C5" s="10"/>
      <c r="D5" s="10"/>
      <c r="E5" s="10"/>
      <c r="F5" s="16"/>
    </row>
    <row r="6" spans="1:6" ht="12.75" x14ac:dyDescent="0.2">
      <c r="A6" s="18"/>
      <c r="B6" s="59" t="s">
        <v>91</v>
      </c>
      <c r="C6" s="10"/>
      <c r="D6" s="10"/>
      <c r="E6" s="10"/>
      <c r="F6" s="16"/>
    </row>
    <row r="7" spans="1:6" ht="13.5" thickBot="1" x14ac:dyDescent="0.25">
      <c r="A7" s="19"/>
      <c r="B7" s="60" t="s">
        <v>92</v>
      </c>
      <c r="C7" s="20"/>
      <c r="D7" s="20"/>
      <c r="E7" s="20"/>
      <c r="F7" s="21"/>
    </row>
    <row r="8" spans="1:6" ht="12.75" x14ac:dyDescent="0.2">
      <c r="A8" s="8"/>
      <c r="B8" s="9"/>
    </row>
    <row r="10" spans="1:6" x14ac:dyDescent="0.2">
      <c r="C10" s="76" t="s">
        <v>45</v>
      </c>
      <c r="D10" s="77"/>
      <c r="E10" s="77"/>
      <c r="F10" s="77"/>
    </row>
    <row r="11" spans="1:6" s="10" customFormat="1" x14ac:dyDescent="0.2">
      <c r="C11" s="6" t="s">
        <v>46</v>
      </c>
      <c r="D11" s="6" t="s">
        <v>47</v>
      </c>
      <c r="E11" s="6" t="s">
        <v>64</v>
      </c>
      <c r="F11" s="6" t="s">
        <v>48</v>
      </c>
    </row>
    <row r="12" spans="1:6" s="10" customFormat="1" x14ac:dyDescent="0.2">
      <c r="A12" s="25" t="s">
        <v>57</v>
      </c>
      <c r="B12" s="22" t="str">
        <f>'Form 1.1a'!B5:K5</f>
        <v>RETAIL SALES OF ELECTRICITY BY CLASS OR SECTOR (GWh) Bundled &amp; Direct Access</v>
      </c>
      <c r="C12" s="23" t="s">
        <v>49</v>
      </c>
      <c r="D12" s="23" t="s">
        <v>49</v>
      </c>
      <c r="E12" s="23"/>
      <c r="F12" s="24"/>
    </row>
    <row r="13" spans="1:6" s="10" customFormat="1" x14ac:dyDescent="0.2">
      <c r="A13" s="25" t="s">
        <v>59</v>
      </c>
      <c r="B13" s="22" t="e">
        <f>#REF!</f>
        <v>#REF!</v>
      </c>
      <c r="C13" s="23" t="s">
        <v>49</v>
      </c>
      <c r="D13" s="23" t="s">
        <v>49</v>
      </c>
      <c r="E13" s="23"/>
      <c r="F13" s="24"/>
    </row>
    <row r="14" spans="1:6" s="10" customFormat="1" x14ac:dyDescent="0.2">
      <c r="A14" s="22" t="s">
        <v>0</v>
      </c>
      <c r="B14" s="22" t="e">
        <f>#REF!</f>
        <v>#REF!</v>
      </c>
      <c r="C14" s="23" t="s">
        <v>49</v>
      </c>
      <c r="D14" s="23" t="s">
        <v>49</v>
      </c>
      <c r="E14" s="23"/>
      <c r="F14" s="24"/>
    </row>
    <row r="15" spans="1:6" s="10" customFormat="1" x14ac:dyDescent="0.2">
      <c r="A15" s="22" t="s">
        <v>1</v>
      </c>
      <c r="B15" s="22" t="e">
        <f>+#REF!</f>
        <v>#REF!</v>
      </c>
      <c r="C15" s="23" t="s">
        <v>49</v>
      </c>
      <c r="D15" s="23" t="s">
        <v>49</v>
      </c>
      <c r="E15" s="23"/>
      <c r="F15" s="24"/>
    </row>
    <row r="16" spans="1:6" s="10" customFormat="1" x14ac:dyDescent="0.2">
      <c r="A16" s="22" t="s">
        <v>2</v>
      </c>
      <c r="B16" s="22" t="e">
        <f>+#REF!</f>
        <v>#REF!</v>
      </c>
      <c r="C16" s="23" t="s">
        <v>49</v>
      </c>
      <c r="D16" s="23" t="s">
        <v>49</v>
      </c>
      <c r="E16" s="23"/>
      <c r="F16" s="24"/>
    </row>
    <row r="17" spans="1:6" s="10" customFormat="1" x14ac:dyDescent="0.2">
      <c r="A17" s="22" t="s">
        <v>3</v>
      </c>
      <c r="B17" s="22" t="e">
        <f>+#REF!</f>
        <v>#REF!</v>
      </c>
      <c r="C17" s="23" t="s">
        <v>49</v>
      </c>
      <c r="D17" s="23" t="s">
        <v>49</v>
      </c>
      <c r="E17" s="23"/>
      <c r="F17" s="24"/>
    </row>
    <row r="18" spans="1:6" s="10" customFormat="1" x14ac:dyDescent="0.2">
      <c r="A18" s="25" t="s">
        <v>35</v>
      </c>
      <c r="B18" s="22" t="e">
        <f>#REF!</f>
        <v>#REF!</v>
      </c>
      <c r="C18" s="23" t="s">
        <v>49</v>
      </c>
      <c r="D18" s="23" t="s">
        <v>49</v>
      </c>
      <c r="E18" s="23"/>
      <c r="F18" s="24"/>
    </row>
    <row r="19" spans="1:6" s="10" customFormat="1" x14ac:dyDescent="0.2">
      <c r="A19" s="25" t="s">
        <v>36</v>
      </c>
      <c r="B19" s="22" t="s">
        <v>44</v>
      </c>
      <c r="C19" s="23" t="s">
        <v>49</v>
      </c>
      <c r="D19" s="23"/>
      <c r="E19" s="23"/>
      <c r="F19" s="24"/>
    </row>
    <row r="20" spans="1:6" s="10" customFormat="1" x14ac:dyDescent="0.2">
      <c r="A20" s="25" t="s">
        <v>61</v>
      </c>
      <c r="B20" s="25" t="s">
        <v>68</v>
      </c>
      <c r="C20" s="23" t="s">
        <v>49</v>
      </c>
      <c r="D20" s="23" t="s">
        <v>49</v>
      </c>
      <c r="E20" s="23"/>
      <c r="F20" s="24"/>
    </row>
    <row r="21" spans="1:6" s="10" customFormat="1" x14ac:dyDescent="0.2">
      <c r="A21" s="25" t="s">
        <v>83</v>
      </c>
      <c r="B21" s="25" t="s">
        <v>84</v>
      </c>
      <c r="C21" s="23" t="s">
        <v>49</v>
      </c>
      <c r="D21" s="23" t="s">
        <v>49</v>
      </c>
      <c r="E21" s="23"/>
      <c r="F21" s="24"/>
    </row>
    <row r="22" spans="1:6" s="10" customFormat="1" x14ac:dyDescent="0.2">
      <c r="A22" s="22" t="s">
        <v>37</v>
      </c>
      <c r="B22" s="25" t="s">
        <v>52</v>
      </c>
      <c r="C22" s="23" t="s">
        <v>49</v>
      </c>
      <c r="D22" s="23" t="s">
        <v>49</v>
      </c>
      <c r="E22" s="23"/>
      <c r="F22" s="24"/>
    </row>
    <row r="23" spans="1:6" s="10" customFormat="1" x14ac:dyDescent="0.2">
      <c r="A23" s="22" t="s">
        <v>38</v>
      </c>
      <c r="B23" s="25" t="s">
        <v>53</v>
      </c>
      <c r="C23" s="23" t="s">
        <v>49</v>
      </c>
      <c r="D23" s="23" t="s">
        <v>49</v>
      </c>
      <c r="E23" s="23"/>
      <c r="F23" s="24"/>
    </row>
    <row r="24" spans="1:6" s="10" customFormat="1" x14ac:dyDescent="0.2">
      <c r="A24" s="22" t="s">
        <v>50</v>
      </c>
      <c r="B24" s="25" t="s">
        <v>54</v>
      </c>
      <c r="C24" s="23" t="s">
        <v>49</v>
      </c>
      <c r="D24" s="23" t="s">
        <v>49</v>
      </c>
      <c r="E24" s="23"/>
      <c r="F24" s="24"/>
    </row>
    <row r="25" spans="1:6" s="10" customFormat="1" x14ac:dyDescent="0.2">
      <c r="A25" s="25" t="s">
        <v>69</v>
      </c>
      <c r="B25" s="25" t="s">
        <v>70</v>
      </c>
      <c r="C25" s="23" t="s">
        <v>49</v>
      </c>
      <c r="D25" s="23" t="s">
        <v>49</v>
      </c>
      <c r="E25" s="23"/>
      <c r="F25" s="24"/>
    </row>
    <row r="26" spans="1:6" s="10" customFormat="1" x14ac:dyDescent="0.2">
      <c r="A26" s="25" t="s">
        <v>55</v>
      </c>
      <c r="B26" s="22" t="e">
        <f>+#REF!</f>
        <v>#REF!</v>
      </c>
      <c r="C26" s="23" t="s">
        <v>49</v>
      </c>
      <c r="D26" s="23" t="s">
        <v>49</v>
      </c>
      <c r="E26" s="23"/>
      <c r="F26" s="24"/>
    </row>
    <row r="27" spans="1:6" s="10" customFormat="1" x14ac:dyDescent="0.2">
      <c r="A27" s="25" t="s">
        <v>4</v>
      </c>
      <c r="B27" s="22" t="e">
        <f>+#REF!</f>
        <v>#REF!</v>
      </c>
      <c r="C27" s="23" t="s">
        <v>49</v>
      </c>
      <c r="D27" s="23" t="s">
        <v>49</v>
      </c>
      <c r="E27" s="23"/>
      <c r="F27" s="24"/>
    </row>
    <row r="28" spans="1:6" s="10" customFormat="1" x14ac:dyDescent="0.2">
      <c r="A28" s="25" t="s">
        <v>5</v>
      </c>
      <c r="B28" s="22" t="e">
        <f>+#REF!</f>
        <v>#REF!</v>
      </c>
      <c r="C28" s="23" t="s">
        <v>49</v>
      </c>
      <c r="D28" s="23" t="s">
        <v>49</v>
      </c>
      <c r="E28" s="23"/>
      <c r="F28" s="24"/>
    </row>
    <row r="29" spans="1:6" s="10" customFormat="1" x14ac:dyDescent="0.2">
      <c r="A29" s="25" t="s">
        <v>62</v>
      </c>
      <c r="B29" s="25" t="s">
        <v>63</v>
      </c>
      <c r="C29" s="23" t="s">
        <v>49</v>
      </c>
      <c r="D29" s="23" t="s">
        <v>49</v>
      </c>
      <c r="E29" s="23"/>
      <c r="F29" s="24"/>
    </row>
    <row r="30" spans="1:6" s="10" customFormat="1" x14ac:dyDescent="0.2">
      <c r="A30" s="22" t="s">
        <v>6</v>
      </c>
      <c r="B30" s="22" t="e">
        <f>#REF!</f>
        <v>#REF!</v>
      </c>
      <c r="C30" s="23" t="s">
        <v>49</v>
      </c>
      <c r="D30" s="23" t="s">
        <v>49</v>
      </c>
      <c r="E30" s="23"/>
      <c r="F30" s="24"/>
    </row>
    <row r="31" spans="1:6" s="10" customFormat="1" x14ac:dyDescent="0.2">
      <c r="A31" s="22" t="s">
        <v>7</v>
      </c>
      <c r="B31" s="22" t="e">
        <f>+#REF!</f>
        <v>#REF!</v>
      </c>
      <c r="C31" s="23" t="s">
        <v>49</v>
      </c>
      <c r="D31" s="23" t="s">
        <v>49</v>
      </c>
      <c r="E31" s="23"/>
      <c r="F31" s="24"/>
    </row>
    <row r="32" spans="1:6" s="10" customFormat="1" x14ac:dyDescent="0.2">
      <c r="A32" s="22" t="s">
        <v>8</v>
      </c>
      <c r="B32" s="22" t="s">
        <v>29</v>
      </c>
      <c r="C32" s="23" t="s">
        <v>49</v>
      </c>
      <c r="D32" s="23" t="s">
        <v>49</v>
      </c>
      <c r="E32" s="23" t="s">
        <v>49</v>
      </c>
      <c r="F32" s="24"/>
    </row>
    <row r="33" spans="1:6" s="10" customFormat="1" x14ac:dyDescent="0.2">
      <c r="A33" s="22" t="s">
        <v>23</v>
      </c>
      <c r="B33" s="22" t="s">
        <v>28</v>
      </c>
      <c r="C33" s="23" t="s">
        <v>49</v>
      </c>
      <c r="D33" s="23" t="s">
        <v>49</v>
      </c>
      <c r="E33" s="23"/>
      <c r="F33" s="24"/>
    </row>
    <row r="34" spans="1:6" s="10" customFormat="1" x14ac:dyDescent="0.2">
      <c r="A34" s="25" t="s">
        <v>66</v>
      </c>
      <c r="B34" s="25" t="s">
        <v>51</v>
      </c>
      <c r="C34" s="23"/>
      <c r="D34" s="23"/>
      <c r="E34" s="23"/>
      <c r="F34" s="43" t="s">
        <v>49</v>
      </c>
    </row>
    <row r="35" spans="1:6" s="10" customFormat="1" x14ac:dyDescent="0.2">
      <c r="A35" s="25" t="s">
        <v>65</v>
      </c>
      <c r="B35" s="25" t="s">
        <v>67</v>
      </c>
      <c r="C35" s="24"/>
      <c r="D35" s="24"/>
      <c r="E35" s="43" t="s">
        <v>49</v>
      </c>
      <c r="F35" s="24"/>
    </row>
    <row r="36" spans="1:6" s="10" customFormat="1" x14ac:dyDescent="0.2">
      <c r="A36" s="25" t="s">
        <v>30</v>
      </c>
      <c r="B36" s="25" t="s">
        <v>39</v>
      </c>
      <c r="C36" s="23" t="s">
        <v>49</v>
      </c>
      <c r="D36" s="24"/>
      <c r="E36" s="24"/>
      <c r="F36" s="24"/>
    </row>
    <row r="37" spans="1:6" s="10" customFormat="1" x14ac:dyDescent="0.2">
      <c r="A37" s="25" t="s">
        <v>73</v>
      </c>
      <c r="B37" s="25" t="s">
        <v>40</v>
      </c>
      <c r="C37" s="24"/>
      <c r="D37" s="23" t="s">
        <v>49</v>
      </c>
      <c r="E37" s="23" t="s">
        <v>49</v>
      </c>
      <c r="F37" s="24"/>
    </row>
    <row r="38" spans="1:6" s="10" customFormat="1" x14ac:dyDescent="0.2">
      <c r="A38" s="25" t="s">
        <v>27</v>
      </c>
      <c r="B38" s="25" t="s">
        <v>31</v>
      </c>
      <c r="C38" s="24"/>
      <c r="D38" s="24"/>
      <c r="E38" s="24"/>
      <c r="F38" s="24" t="s">
        <v>49</v>
      </c>
    </row>
    <row r="39" spans="1:6" s="10" customFormat="1" x14ac:dyDescent="0.2">
      <c r="A39" s="25" t="s">
        <v>32</v>
      </c>
      <c r="B39" s="25" t="s">
        <v>41</v>
      </c>
      <c r="C39" s="23" t="s">
        <v>49</v>
      </c>
      <c r="D39" s="23" t="s">
        <v>49</v>
      </c>
      <c r="E39" s="23"/>
      <c r="F39" s="24"/>
    </row>
    <row r="40" spans="1:6" s="10" customFormat="1" x14ac:dyDescent="0.2">
      <c r="A40" s="25" t="s">
        <v>33</v>
      </c>
      <c r="B40" s="25" t="s">
        <v>42</v>
      </c>
      <c r="C40" s="23" t="s">
        <v>49</v>
      </c>
      <c r="D40" s="23" t="s">
        <v>49</v>
      </c>
      <c r="E40" s="23"/>
      <c r="F40" s="24"/>
    </row>
    <row r="41" spans="1:6" s="10" customFormat="1" x14ac:dyDescent="0.2">
      <c r="A41" s="25" t="s">
        <v>34</v>
      </c>
      <c r="B41" s="25" t="s">
        <v>43</v>
      </c>
      <c r="C41" s="23" t="s">
        <v>49</v>
      </c>
      <c r="D41" s="23" t="s">
        <v>49</v>
      </c>
      <c r="E41" s="23"/>
      <c r="F41" s="24"/>
    </row>
    <row r="42" spans="1:6" s="10" customFormat="1" x14ac:dyDescent="0.2"/>
    <row r="43" spans="1:6" s="10"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tabSelected="1" zoomScaleNormal="100" workbookViewId="0">
      <pane xSplit="2" ySplit="9" topLeftCell="C10" activePane="bottomRight" state="frozen"/>
      <selection pane="topRight" activeCell="C1" sqref="C1"/>
      <selection pane="bottomLeft" activeCell="A10" sqref="A10"/>
      <selection pane="bottomRight" activeCell="U22" sqref="U22"/>
    </sheetView>
  </sheetViews>
  <sheetFormatPr defaultColWidth="8.6640625" defaultRowHeight="11.25" x14ac:dyDescent="0.2"/>
  <cols>
    <col min="1" max="1" width="1.6640625" style="30" customWidth="1"/>
    <col min="2" max="2" width="11" style="30" customWidth="1"/>
    <col min="3" max="3" width="13.1640625" style="30" customWidth="1"/>
    <col min="4" max="4" width="13.6640625" style="30" customWidth="1"/>
    <col min="5" max="5" width="13.1640625" style="30" customWidth="1"/>
    <col min="6" max="7" width="15.1640625" style="30" customWidth="1"/>
    <col min="8" max="8" width="13.6640625" style="30" customWidth="1"/>
    <col min="9" max="10" width="13.1640625" style="30" customWidth="1"/>
    <col min="11" max="11" width="13.6640625" style="30" customWidth="1"/>
    <col min="12" max="12" width="5.1640625" style="30" customWidth="1"/>
    <col min="13" max="13" width="8.6640625" style="30" customWidth="1"/>
    <col min="14" max="14" width="14.6640625" style="30" customWidth="1"/>
    <col min="15" max="16384" width="8.6640625" style="30"/>
  </cols>
  <sheetData>
    <row r="1" spans="2:16" s="27" customFormat="1" ht="15.75" x14ac:dyDescent="0.25">
      <c r="B1" s="81" t="s">
        <v>58</v>
      </c>
      <c r="C1" s="81"/>
      <c r="D1" s="81"/>
      <c r="E1" s="81"/>
      <c r="F1" s="81"/>
      <c r="G1" s="81"/>
      <c r="H1" s="81"/>
      <c r="I1" s="81"/>
      <c r="J1" s="81"/>
      <c r="K1" s="81"/>
      <c r="L1" s="81"/>
      <c r="M1" s="81"/>
      <c r="N1" s="81"/>
      <c r="O1" s="81"/>
      <c r="P1" s="81"/>
    </row>
    <row r="2" spans="2:16" s="28" customFormat="1" ht="12.75" x14ac:dyDescent="0.2">
      <c r="B2" s="82" t="s">
        <v>88</v>
      </c>
      <c r="C2" s="82"/>
      <c r="D2" s="82"/>
      <c r="E2" s="82"/>
      <c r="F2" s="82"/>
      <c r="G2" s="82"/>
      <c r="H2" s="82"/>
      <c r="I2" s="82"/>
      <c r="J2" s="82"/>
      <c r="K2" s="82"/>
      <c r="L2" s="82"/>
      <c r="M2" s="82"/>
      <c r="N2" s="82"/>
      <c r="O2" s="82"/>
      <c r="P2" s="82"/>
    </row>
    <row r="3" spans="2:16" s="28" customFormat="1" ht="12.75" x14ac:dyDescent="0.2">
      <c r="B3" s="82"/>
      <c r="C3" s="82"/>
      <c r="D3" s="82"/>
      <c r="E3" s="82"/>
      <c r="F3" s="82"/>
      <c r="G3" s="82"/>
      <c r="H3" s="82"/>
      <c r="I3" s="82"/>
      <c r="J3" s="82"/>
      <c r="K3" s="82"/>
    </row>
    <row r="4" spans="2:16" s="28" customFormat="1" ht="12.75" x14ac:dyDescent="0.2">
      <c r="B4" s="82"/>
      <c r="C4" s="82"/>
      <c r="D4" s="82"/>
      <c r="E4" s="82"/>
      <c r="F4" s="82"/>
      <c r="G4" s="82"/>
      <c r="H4" s="82"/>
      <c r="I4" s="82"/>
      <c r="J4" s="82"/>
      <c r="K4" s="82"/>
    </row>
    <row r="5" spans="2:16" s="27" customFormat="1" ht="30.75" customHeight="1" x14ac:dyDescent="0.25">
      <c r="B5" s="83" t="s">
        <v>56</v>
      </c>
      <c r="C5" s="83"/>
      <c r="D5" s="83"/>
      <c r="E5" s="83"/>
      <c r="F5" s="83"/>
      <c r="G5" s="83"/>
      <c r="H5" s="83"/>
      <c r="I5" s="83"/>
      <c r="J5" s="83"/>
      <c r="K5" s="83"/>
      <c r="N5" s="84" t="s">
        <v>25</v>
      </c>
      <c r="O5" s="84"/>
      <c r="P5" s="84"/>
    </row>
    <row r="6" spans="2:16" ht="12.75" x14ac:dyDescent="0.2">
      <c r="B6" s="29"/>
      <c r="C6" s="29"/>
      <c r="D6" s="29"/>
      <c r="E6" s="29"/>
      <c r="F6" s="29"/>
      <c r="G6" s="29"/>
      <c r="H6" s="29"/>
      <c r="I6" s="29"/>
      <c r="J6" s="29"/>
      <c r="K6" s="29"/>
    </row>
    <row r="7" spans="2:16" ht="12.75" x14ac:dyDescent="0.2">
      <c r="C7" s="28" t="s">
        <v>21</v>
      </c>
      <c r="D7" s="28"/>
      <c r="E7" s="28"/>
      <c r="F7" s="28"/>
      <c r="G7" s="28"/>
      <c r="H7" s="28"/>
      <c r="I7" s="28"/>
      <c r="J7" s="28"/>
      <c r="K7" s="28"/>
    </row>
    <row r="8" spans="2:16" ht="48" customHeight="1" x14ac:dyDescent="0.2">
      <c r="B8" s="31" t="s">
        <v>10</v>
      </c>
      <c r="C8" s="32" t="s">
        <v>13</v>
      </c>
      <c r="D8" s="32" t="s">
        <v>14</v>
      </c>
      <c r="E8" s="32" t="s">
        <v>12</v>
      </c>
      <c r="F8" s="32" t="s">
        <v>15</v>
      </c>
      <c r="G8" s="32"/>
      <c r="H8" s="33"/>
      <c r="I8" s="33"/>
      <c r="J8" s="34"/>
      <c r="K8" s="35" t="s">
        <v>11</v>
      </c>
      <c r="N8" s="78" t="s">
        <v>26</v>
      </c>
      <c r="O8" s="79"/>
      <c r="P8" s="80"/>
    </row>
    <row r="9" spans="2:16" ht="33.75" x14ac:dyDescent="0.2">
      <c r="K9" s="51"/>
      <c r="L9" s="40"/>
      <c r="M9" s="40"/>
      <c r="N9" s="36" t="s">
        <v>22</v>
      </c>
      <c r="O9" s="36" t="s">
        <v>22</v>
      </c>
      <c r="P9" s="36" t="s">
        <v>24</v>
      </c>
    </row>
    <row r="10" spans="2:16" x14ac:dyDescent="0.2">
      <c r="B10" s="37">
        <v>2000</v>
      </c>
      <c r="C10" s="44">
        <v>622</v>
      </c>
      <c r="D10" s="44">
        <v>442</v>
      </c>
      <c r="E10" s="44">
        <v>674</v>
      </c>
      <c r="F10" s="44">
        <v>55</v>
      </c>
      <c r="G10" s="44"/>
      <c r="H10" s="44"/>
      <c r="I10" s="44"/>
      <c r="J10" s="44"/>
      <c r="K10" s="44">
        <f t="shared" ref="K10:K32" si="0">SUM(C10:I10)</f>
        <v>1793</v>
      </c>
      <c r="L10" s="50"/>
      <c r="M10" s="50"/>
      <c r="N10" s="45"/>
      <c r="O10" s="45"/>
      <c r="P10" s="45"/>
    </row>
    <row r="11" spans="2:16" ht="11.25" customHeight="1" x14ac:dyDescent="0.2">
      <c r="B11" s="37">
        <v>2001</v>
      </c>
      <c r="C11" s="44">
        <v>597</v>
      </c>
      <c r="D11" s="44">
        <v>429</v>
      </c>
      <c r="E11" s="44">
        <v>633</v>
      </c>
      <c r="F11" s="44">
        <v>53</v>
      </c>
      <c r="G11" s="44"/>
      <c r="H11" s="44"/>
      <c r="I11" s="44"/>
      <c r="J11" s="44"/>
      <c r="K11" s="44">
        <f t="shared" si="0"/>
        <v>1712</v>
      </c>
      <c r="L11" s="50"/>
      <c r="M11" s="50"/>
      <c r="N11" s="45"/>
      <c r="O11" s="45"/>
      <c r="P11" s="45"/>
    </row>
    <row r="12" spans="2:16" x14ac:dyDescent="0.2">
      <c r="B12" s="37">
        <v>2002</v>
      </c>
      <c r="C12" s="44">
        <v>609</v>
      </c>
      <c r="D12" s="44">
        <v>443</v>
      </c>
      <c r="E12" s="44">
        <v>643</v>
      </c>
      <c r="F12" s="44">
        <v>51</v>
      </c>
      <c r="G12" s="44"/>
      <c r="H12" s="44"/>
      <c r="I12" s="44"/>
      <c r="J12" s="44"/>
      <c r="K12" s="44">
        <f t="shared" si="0"/>
        <v>1746</v>
      </c>
      <c r="L12" s="50"/>
      <c r="M12" s="50"/>
      <c r="N12" s="45"/>
      <c r="O12" s="45"/>
      <c r="P12" s="45"/>
    </row>
    <row r="13" spans="2:16" x14ac:dyDescent="0.2">
      <c r="B13" s="37">
        <v>2003</v>
      </c>
      <c r="C13" s="44">
        <v>679</v>
      </c>
      <c r="D13" s="44">
        <v>486</v>
      </c>
      <c r="E13" s="44">
        <v>676</v>
      </c>
      <c r="F13" s="44">
        <v>49</v>
      </c>
      <c r="G13" s="44"/>
      <c r="H13" s="44"/>
      <c r="I13" s="44"/>
      <c r="J13" s="44"/>
      <c r="K13" s="44">
        <f t="shared" si="0"/>
        <v>1890</v>
      </c>
      <c r="L13" s="50"/>
      <c r="M13" s="50"/>
      <c r="N13" s="45"/>
      <c r="O13" s="45"/>
      <c r="P13" s="45"/>
    </row>
    <row r="14" spans="2:16" x14ac:dyDescent="0.2">
      <c r="B14" s="37">
        <v>2004</v>
      </c>
      <c r="C14" s="44">
        <v>681</v>
      </c>
      <c r="D14" s="44">
        <v>530</v>
      </c>
      <c r="E14" s="44">
        <v>699</v>
      </c>
      <c r="F14" s="44">
        <v>53</v>
      </c>
      <c r="G14" s="44"/>
      <c r="H14" s="44"/>
      <c r="I14" s="44"/>
      <c r="J14" s="44"/>
      <c r="K14" s="44">
        <f t="shared" si="0"/>
        <v>1963</v>
      </c>
      <c r="L14" s="50"/>
      <c r="M14" s="50"/>
      <c r="N14" s="45"/>
      <c r="O14" s="45"/>
      <c r="P14" s="45"/>
    </row>
    <row r="15" spans="2:16" x14ac:dyDescent="0.2">
      <c r="B15" s="37">
        <v>2005</v>
      </c>
      <c r="C15" s="44">
        <v>685</v>
      </c>
      <c r="D15" s="44">
        <v>518</v>
      </c>
      <c r="E15" s="44">
        <v>735</v>
      </c>
      <c r="F15" s="44">
        <v>51</v>
      </c>
      <c r="G15" s="44"/>
      <c r="H15" s="44"/>
      <c r="I15" s="44"/>
      <c r="J15" s="44"/>
      <c r="K15" s="44">
        <f t="shared" si="0"/>
        <v>1989</v>
      </c>
      <c r="L15" s="50"/>
      <c r="M15" s="50"/>
      <c r="N15" s="45"/>
      <c r="O15" s="45"/>
      <c r="P15" s="45"/>
    </row>
    <row r="16" spans="2:16" x14ac:dyDescent="0.2">
      <c r="B16" s="37">
        <v>2006</v>
      </c>
      <c r="C16" s="44">
        <v>747</v>
      </c>
      <c r="D16" s="44">
        <v>453</v>
      </c>
      <c r="E16" s="44">
        <v>884</v>
      </c>
      <c r="F16" s="44">
        <v>52</v>
      </c>
      <c r="G16" s="44"/>
      <c r="H16" s="44"/>
      <c r="I16" s="44"/>
      <c r="J16" s="44"/>
      <c r="K16" s="44">
        <f t="shared" si="0"/>
        <v>2136</v>
      </c>
      <c r="L16" s="50"/>
      <c r="M16" s="50"/>
      <c r="N16" s="45"/>
      <c r="O16" s="45"/>
      <c r="P16" s="45"/>
    </row>
    <row r="17" spans="2:16" x14ac:dyDescent="0.2">
      <c r="B17" s="37">
        <v>2007</v>
      </c>
      <c r="C17" s="44">
        <v>730</v>
      </c>
      <c r="D17" s="44">
        <v>445</v>
      </c>
      <c r="E17" s="44">
        <v>953</v>
      </c>
      <c r="F17" s="44">
        <v>33</v>
      </c>
      <c r="G17" s="44"/>
      <c r="H17" s="44"/>
      <c r="I17" s="44"/>
      <c r="J17" s="44"/>
      <c r="K17" s="44">
        <f t="shared" si="0"/>
        <v>2161</v>
      </c>
      <c r="L17" s="50"/>
      <c r="M17" s="50"/>
      <c r="N17" s="45"/>
      <c r="O17" s="45"/>
      <c r="P17" s="45"/>
    </row>
    <row r="18" spans="2:16" ht="11.25" customHeight="1" x14ac:dyDescent="0.2">
      <c r="B18" s="37">
        <v>2008</v>
      </c>
      <c r="C18" s="44">
        <v>747</v>
      </c>
      <c r="D18" s="44">
        <v>440</v>
      </c>
      <c r="E18" s="44">
        <v>967</v>
      </c>
      <c r="F18" s="44">
        <v>33</v>
      </c>
      <c r="G18" s="44"/>
      <c r="H18" s="44"/>
      <c r="I18" s="44"/>
      <c r="J18" s="44"/>
      <c r="K18" s="44">
        <f t="shared" si="0"/>
        <v>2187</v>
      </c>
      <c r="L18" s="50"/>
      <c r="M18" s="50"/>
      <c r="N18" s="45"/>
      <c r="O18" s="45"/>
      <c r="P18" s="45"/>
    </row>
    <row r="19" spans="2:16" x14ac:dyDescent="0.2">
      <c r="B19" s="37">
        <v>2009</v>
      </c>
      <c r="C19" s="44">
        <v>712</v>
      </c>
      <c r="D19" s="44">
        <v>419</v>
      </c>
      <c r="E19" s="44">
        <v>921</v>
      </c>
      <c r="F19" s="44">
        <v>33</v>
      </c>
      <c r="G19" s="44"/>
      <c r="H19" s="44"/>
      <c r="I19" s="44"/>
      <c r="J19" s="44"/>
      <c r="K19" s="44">
        <f t="shared" si="0"/>
        <v>2085</v>
      </c>
      <c r="L19" s="50"/>
      <c r="M19" s="50"/>
      <c r="N19" s="45"/>
      <c r="O19" s="45"/>
      <c r="P19" s="45"/>
    </row>
    <row r="20" spans="2:16" x14ac:dyDescent="0.2">
      <c r="B20" s="37">
        <v>2010</v>
      </c>
      <c r="C20" s="44">
        <v>667</v>
      </c>
      <c r="D20" s="44">
        <v>398</v>
      </c>
      <c r="E20" s="44">
        <v>900</v>
      </c>
      <c r="F20" s="44">
        <v>31</v>
      </c>
      <c r="G20" s="44"/>
      <c r="H20" s="44"/>
      <c r="I20" s="44"/>
      <c r="J20" s="44"/>
      <c r="K20" s="44">
        <f t="shared" si="0"/>
        <v>1996</v>
      </c>
      <c r="L20" s="50"/>
      <c r="M20" s="50"/>
      <c r="N20" s="45"/>
      <c r="O20" s="45"/>
      <c r="P20" s="45"/>
    </row>
    <row r="21" spans="2:16" x14ac:dyDescent="0.2">
      <c r="B21" s="37">
        <v>2011</v>
      </c>
      <c r="C21" s="44">
        <v>680.2</v>
      </c>
      <c r="D21" s="44">
        <v>404.2</v>
      </c>
      <c r="E21" s="44">
        <v>932.8</v>
      </c>
      <c r="F21" s="44">
        <v>30.1</v>
      </c>
      <c r="G21" s="44"/>
      <c r="H21" s="44"/>
      <c r="I21" s="44"/>
      <c r="J21" s="44"/>
      <c r="K21" s="44">
        <f t="shared" si="0"/>
        <v>2047.3</v>
      </c>
      <c r="L21" s="50"/>
      <c r="M21" s="50"/>
      <c r="N21" s="45"/>
      <c r="O21" s="45"/>
      <c r="P21" s="45"/>
    </row>
    <row r="22" spans="2:16" x14ac:dyDescent="0.2">
      <c r="B22" s="37">
        <v>2012</v>
      </c>
      <c r="C22" s="44">
        <v>722.4</v>
      </c>
      <c r="D22" s="44">
        <v>419.4</v>
      </c>
      <c r="E22" s="44">
        <v>998.5</v>
      </c>
      <c r="F22" s="44">
        <v>31.2</v>
      </c>
      <c r="G22" s="44"/>
      <c r="H22" s="44"/>
      <c r="I22" s="44"/>
      <c r="J22" s="44"/>
      <c r="K22" s="44">
        <f t="shared" si="0"/>
        <v>2171.5</v>
      </c>
      <c r="L22" s="50"/>
      <c r="M22" s="50"/>
      <c r="N22" s="45"/>
      <c r="O22" s="45"/>
      <c r="P22" s="45"/>
    </row>
    <row r="23" spans="2:16" x14ac:dyDescent="0.2">
      <c r="B23" s="37">
        <v>2013</v>
      </c>
      <c r="C23" s="44">
        <v>703</v>
      </c>
      <c r="D23" s="44">
        <v>416</v>
      </c>
      <c r="E23" s="44">
        <v>989</v>
      </c>
      <c r="F23" s="44">
        <v>32</v>
      </c>
      <c r="G23" s="44"/>
      <c r="H23" s="44"/>
      <c r="I23" s="44"/>
      <c r="J23" s="44"/>
      <c r="K23" s="44">
        <f t="shared" si="0"/>
        <v>2140</v>
      </c>
      <c r="L23" s="50"/>
      <c r="M23" s="50"/>
      <c r="N23" s="45"/>
      <c r="O23" s="45"/>
      <c r="P23" s="45"/>
    </row>
    <row r="24" spans="2:16" x14ac:dyDescent="0.2">
      <c r="B24" s="37">
        <v>2014</v>
      </c>
      <c r="C24" s="44">
        <v>719</v>
      </c>
      <c r="D24" s="44">
        <v>428</v>
      </c>
      <c r="E24" s="44">
        <v>1008</v>
      </c>
      <c r="F24" s="44">
        <v>30</v>
      </c>
      <c r="G24" s="44"/>
      <c r="H24" s="44"/>
      <c r="I24" s="44"/>
      <c r="J24" s="44"/>
      <c r="K24" s="44">
        <f t="shared" si="0"/>
        <v>2185</v>
      </c>
      <c r="L24" s="50"/>
      <c r="M24" s="50"/>
      <c r="N24" s="45"/>
      <c r="O24" s="45"/>
      <c r="P24" s="45"/>
    </row>
    <row r="25" spans="2:16" x14ac:dyDescent="0.2">
      <c r="B25" s="37">
        <v>2015</v>
      </c>
      <c r="C25" s="39">
        <v>730</v>
      </c>
      <c r="D25" s="39">
        <v>434</v>
      </c>
      <c r="E25" s="39">
        <v>989</v>
      </c>
      <c r="F25" s="39">
        <v>26</v>
      </c>
      <c r="G25" s="39"/>
      <c r="H25" s="39"/>
      <c r="I25" s="39"/>
      <c r="J25" s="39"/>
      <c r="K25" s="39">
        <f t="shared" si="0"/>
        <v>2179</v>
      </c>
      <c r="L25" s="50"/>
      <c r="M25" s="50"/>
      <c r="N25" s="52"/>
      <c r="O25" s="52"/>
      <c r="P25" s="52"/>
    </row>
    <row r="26" spans="2:16" x14ac:dyDescent="0.2">
      <c r="B26" s="37">
        <v>2016</v>
      </c>
      <c r="C26" s="39">
        <v>721</v>
      </c>
      <c r="D26" s="39">
        <v>445</v>
      </c>
      <c r="E26" s="39">
        <v>995</v>
      </c>
      <c r="F26" s="39">
        <v>22</v>
      </c>
      <c r="G26" s="39"/>
      <c r="H26" s="39"/>
      <c r="I26" s="39"/>
      <c r="J26" s="39"/>
      <c r="K26" s="39">
        <f t="shared" si="0"/>
        <v>2183</v>
      </c>
      <c r="L26" s="50"/>
      <c r="M26" s="50"/>
      <c r="N26" s="52"/>
      <c r="O26" s="52"/>
      <c r="P26" s="52"/>
    </row>
    <row r="27" spans="2:16" x14ac:dyDescent="0.2">
      <c r="B27" s="37">
        <v>2017</v>
      </c>
      <c r="C27" s="38"/>
      <c r="D27" s="38"/>
      <c r="E27" s="38"/>
      <c r="F27" s="38"/>
      <c r="G27" s="38"/>
      <c r="H27" s="38"/>
      <c r="I27" s="38"/>
      <c r="J27" s="38"/>
      <c r="K27" s="39">
        <f t="shared" si="0"/>
        <v>0</v>
      </c>
      <c r="N27" s="37"/>
      <c r="O27" s="37"/>
      <c r="P27" s="37"/>
    </row>
    <row r="28" spans="2:16" x14ac:dyDescent="0.2">
      <c r="B28" s="37">
        <v>2018</v>
      </c>
      <c r="C28" s="38"/>
      <c r="D28" s="38"/>
      <c r="E28" s="38"/>
      <c r="F28" s="38"/>
      <c r="G28" s="38"/>
      <c r="H28" s="38"/>
      <c r="I28" s="38"/>
      <c r="J28" s="38"/>
      <c r="K28" s="39">
        <f t="shared" si="0"/>
        <v>0</v>
      </c>
      <c r="N28" s="37"/>
      <c r="O28" s="37"/>
      <c r="P28" s="37"/>
    </row>
    <row r="29" spans="2:16" x14ac:dyDescent="0.2">
      <c r="B29" s="37">
        <v>2019</v>
      </c>
      <c r="C29" s="38"/>
      <c r="D29" s="38"/>
      <c r="E29" s="38"/>
      <c r="F29" s="38"/>
      <c r="G29" s="38"/>
      <c r="H29" s="38"/>
      <c r="I29" s="38"/>
      <c r="J29" s="38"/>
      <c r="K29" s="39">
        <f t="shared" si="0"/>
        <v>0</v>
      </c>
      <c r="N29" s="37"/>
      <c r="O29" s="37"/>
      <c r="P29" s="37"/>
    </row>
    <row r="30" spans="2:16" x14ac:dyDescent="0.2">
      <c r="B30" s="37">
        <v>2020</v>
      </c>
      <c r="C30" s="38"/>
      <c r="D30" s="38"/>
      <c r="E30" s="38"/>
      <c r="F30" s="38"/>
      <c r="G30" s="38"/>
      <c r="H30" s="38"/>
      <c r="I30" s="38"/>
      <c r="J30" s="38"/>
      <c r="K30" s="39">
        <f t="shared" si="0"/>
        <v>0</v>
      </c>
      <c r="N30" s="37"/>
      <c r="O30" s="37"/>
      <c r="P30" s="37"/>
    </row>
    <row r="31" spans="2:16" x14ac:dyDescent="0.2">
      <c r="B31" s="37">
        <v>2021</v>
      </c>
      <c r="C31" s="38"/>
      <c r="D31" s="38"/>
      <c r="E31" s="38"/>
      <c r="F31" s="38"/>
      <c r="G31" s="38"/>
      <c r="H31" s="38"/>
      <c r="I31" s="38"/>
      <c r="J31" s="38"/>
      <c r="K31" s="39">
        <f t="shared" si="0"/>
        <v>0</v>
      </c>
      <c r="N31" s="37"/>
      <c r="O31" s="37"/>
      <c r="P31" s="37"/>
    </row>
    <row r="32" spans="2:16" x14ac:dyDescent="0.2">
      <c r="B32" s="37">
        <v>2022</v>
      </c>
      <c r="C32" s="38"/>
      <c r="D32" s="38"/>
      <c r="E32" s="38"/>
      <c r="F32" s="38"/>
      <c r="G32" s="38"/>
      <c r="H32" s="38"/>
      <c r="I32" s="38"/>
      <c r="J32" s="38"/>
      <c r="K32" s="39">
        <f t="shared" si="0"/>
        <v>0</v>
      </c>
      <c r="N32" s="37"/>
      <c r="O32" s="37"/>
      <c r="P32" s="37"/>
    </row>
    <row r="33" spans="2:16" x14ac:dyDescent="0.2">
      <c r="B33" s="37">
        <v>2023</v>
      </c>
      <c r="C33" s="38"/>
      <c r="D33" s="38"/>
      <c r="E33" s="38"/>
      <c r="F33" s="38"/>
      <c r="G33" s="38"/>
      <c r="H33" s="38"/>
      <c r="I33" s="38"/>
      <c r="J33" s="38"/>
      <c r="K33" s="39">
        <f t="shared" ref="K33:K38" si="1">SUM(C33:I33)</f>
        <v>0</v>
      </c>
      <c r="N33" s="37"/>
      <c r="O33" s="37"/>
      <c r="P33" s="37"/>
    </row>
    <row r="34" spans="2:16" x14ac:dyDescent="0.2">
      <c r="B34" s="37">
        <v>2024</v>
      </c>
      <c r="C34" s="38"/>
      <c r="D34" s="38"/>
      <c r="E34" s="38"/>
      <c r="F34" s="38"/>
      <c r="G34" s="38"/>
      <c r="H34" s="38"/>
      <c r="I34" s="38"/>
      <c r="J34" s="38"/>
      <c r="K34" s="39">
        <f t="shared" si="1"/>
        <v>0</v>
      </c>
      <c r="N34" s="37"/>
      <c r="O34" s="37"/>
      <c r="P34" s="37"/>
    </row>
    <row r="35" spans="2:16" s="40" customFormat="1" x14ac:dyDescent="0.2">
      <c r="B35" s="37">
        <v>2025</v>
      </c>
      <c r="C35" s="38"/>
      <c r="D35" s="38"/>
      <c r="E35" s="38"/>
      <c r="F35" s="38"/>
      <c r="G35" s="38"/>
      <c r="H35" s="38"/>
      <c r="I35" s="38"/>
      <c r="J35" s="38"/>
      <c r="K35" s="39">
        <f t="shared" si="1"/>
        <v>0</v>
      </c>
      <c r="L35" s="30"/>
      <c r="M35" s="30"/>
      <c r="N35" s="37"/>
      <c r="O35" s="37"/>
      <c r="P35" s="37"/>
    </row>
    <row r="36" spans="2:16" x14ac:dyDescent="0.2">
      <c r="B36" s="37">
        <v>2026</v>
      </c>
      <c r="C36" s="38"/>
      <c r="D36" s="38"/>
      <c r="E36" s="38"/>
      <c r="F36" s="38"/>
      <c r="G36" s="38"/>
      <c r="H36" s="38"/>
      <c r="I36" s="38"/>
      <c r="J36" s="38"/>
      <c r="K36" s="39">
        <f t="shared" si="1"/>
        <v>0</v>
      </c>
      <c r="N36" s="37"/>
      <c r="O36" s="37"/>
      <c r="P36" s="37"/>
    </row>
    <row r="37" spans="2:16" x14ac:dyDescent="0.2">
      <c r="B37" s="37">
        <v>2027</v>
      </c>
      <c r="C37" s="38"/>
      <c r="D37" s="38"/>
      <c r="E37" s="38"/>
      <c r="F37" s="38"/>
      <c r="G37" s="38"/>
      <c r="H37" s="38"/>
      <c r="I37" s="38"/>
      <c r="J37" s="38"/>
      <c r="K37" s="39">
        <f t="shared" si="1"/>
        <v>0</v>
      </c>
      <c r="N37" s="37"/>
      <c r="O37" s="37"/>
      <c r="P37" s="37"/>
    </row>
    <row r="38" spans="2:16" x14ac:dyDescent="0.2">
      <c r="B38" s="37">
        <v>2028</v>
      </c>
      <c r="C38" s="38"/>
      <c r="D38" s="38"/>
      <c r="E38" s="38"/>
      <c r="F38" s="38"/>
      <c r="G38" s="38"/>
      <c r="H38" s="38"/>
      <c r="I38" s="38"/>
      <c r="J38" s="38"/>
      <c r="K38" s="39">
        <f t="shared" si="1"/>
        <v>0</v>
      </c>
      <c r="N38" s="37"/>
      <c r="O38" s="37"/>
      <c r="P38" s="37"/>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City of Riverside Public Utilities</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http://efilingspinternal/_layouts/DocIdRedir.aspx?ID=Z5JXHV6S7NA6-3-107756</Url>
      <Description>Z5JXHV6S7NA6-3-107756</Description>
    </_dlc_DocIdUrl>
    <_dlc_DocId xmlns="8eef3743-c7b3-4cbe-8837-b6e805be353c">Z5JXHV6S7NA6-3-107756</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E949FD8A-EE8D-46A3-8E7A-6DDF0AE40E4E}"/>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vt:lpstr>
      <vt:lpstr>FormsList&amp;FilerInfo</vt:lpstr>
      <vt:lpstr>Form 1.1a</vt:lpstr>
      <vt:lpstr>CoName</vt:lpstr>
      <vt:lpstr>filedate</vt:lpstr>
      <vt:lpstr>cover!Print_Area</vt:lpstr>
      <vt:lpstr>'Form 1.1a'!Print_Area</vt:lpstr>
      <vt:lpstr>'FormsList&amp;FilerInfo'!Print_Area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Riverside - Demand Form 1.1a</dc:title>
  <dc:creator>Garcia, Cary@Energy</dc:creator>
  <cp:lastModifiedBy>Felipe, Julie</cp:lastModifiedBy>
  <cp:lastPrinted>2016-11-23T21:49:40Z</cp:lastPrinted>
  <dcterms:created xsi:type="dcterms:W3CDTF">2004-04-26T18:12:37Z</dcterms:created>
  <dcterms:modified xsi:type="dcterms:W3CDTF">2017-02-13T15:52:15Z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14f7d5bb-11fa-45cf-94b0-43bfc1635b0c</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http://efilingspinternal/PendingDocuments/17-IEPR-03/20170213T080411_Riverside_17IEPR03_Demand_Form_11a.xlsx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