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85" yWindow="615" windowWidth="22995" windowHeight="9525" activeTab="1"/>
  </bookViews>
  <sheets>
    <sheet name="Admin Info" sheetId="1" r:id="rId1"/>
    <sheet name="S-5 Table" sheetId="2" r:id="rId2"/>
  </sheets>
  <externalReferences>
    <externalReference r:id="rId3"/>
  </externalReferences>
  <definedNames>
    <definedName name="_xlnm.Print_Area" localSheetId="1">'S-5 Table'!$A$1:$AF$41</definedName>
    <definedName name="_xlnm.Print_Titles" localSheetId="1">'S-5 Table'!$8:$8</definedName>
    <definedName name="Z_046A23F8_4D15_41E0_A67E_1D05CF2E9CA4_.wvu.PrintArea" localSheetId="1" hidden="1">'S-5 Table'!$A$1:$U$41</definedName>
    <definedName name="Z_046A23F8_4D15_41E0_A67E_1D05CF2E9CA4_.wvu.PrintTitles" localSheetId="1" hidden="1">'S-5 Table'!$8:$8</definedName>
    <definedName name="Z_171F4BB3_60E9_4A22_9F1A_90F7BCC37D8B_.wvu.PrintArea" localSheetId="1" hidden="1">'S-5 Table'!$A$1:$AF$41</definedName>
    <definedName name="Z_171F4BB3_60E9_4A22_9F1A_90F7BCC37D8B_.wvu.PrintTitles" localSheetId="1" hidden="1">'S-5 Table'!$8:$8</definedName>
    <definedName name="Z_3EAFDB81_3C7B_4EC4_BD53_8A6926C61C4D_.wvu.PrintArea" localSheetId="1" hidden="1">'S-5 Table'!$A$1:$AF$41</definedName>
    <definedName name="Z_3EAFDB81_3C7B_4EC4_BD53_8A6926C61C4D_.wvu.PrintTitles" localSheetId="1" hidden="1">'S-5 Table'!$8:$8</definedName>
    <definedName name="Z_6F79A8DD_0A14_4AB7_9AF2_849230B67741_.wvu.PrintArea" localSheetId="1" hidden="1">'S-5 Table'!$A$1:$AF$41</definedName>
    <definedName name="Z_6F79A8DD_0A14_4AB7_9AF2_849230B67741_.wvu.PrintTitles" localSheetId="1" hidden="1">'S-5 Table'!$8:$8</definedName>
    <definedName name="Z_936D601A_6161_408D_BD38_CA4C61557536_.wvu.PrintArea" localSheetId="1" hidden="1">'S-5 Table'!$A$1:$U$41</definedName>
    <definedName name="Z_936D601A_6161_408D_BD38_CA4C61557536_.wvu.PrintTitles" localSheetId="1" hidden="1">'S-5 Table'!$8:$8</definedName>
    <definedName name="Z_C7DF07E6_81DF_40F7_AF8D_AA3F45207205_.wvu.PrintArea" localSheetId="1" hidden="1">'S-5 Table'!$A$1:$AF$41</definedName>
    <definedName name="Z_C7DF07E6_81DF_40F7_AF8D_AA3F45207205_.wvu.PrintTitles" localSheetId="1" hidden="1">'S-5 Table'!$8:$8</definedName>
  </definedNames>
  <calcPr calcId="145621"/>
</workbook>
</file>

<file path=xl/calcChain.xml><?xml version="1.0" encoding="utf-8"?>
<calcChain xmlns="http://schemas.openxmlformats.org/spreadsheetml/2006/main">
  <c r="B35" i="2" l="1"/>
  <c r="A35" i="2"/>
  <c r="B34" i="2"/>
  <c r="A34" i="2"/>
  <c r="B33" i="2"/>
  <c r="A33" i="2"/>
  <c r="B32" i="2"/>
  <c r="A32" i="2"/>
  <c r="B31" i="2"/>
  <c r="A31" i="2"/>
  <c r="B30" i="2"/>
  <c r="A30" i="2"/>
  <c r="B29" i="2"/>
  <c r="A29" i="2"/>
  <c r="B28" i="2"/>
  <c r="A28" i="2"/>
  <c r="B27" i="2"/>
  <c r="A27" i="2"/>
  <c r="B26" i="2"/>
  <c r="A26" i="2"/>
  <c r="B25" i="2"/>
  <c r="A25" i="2"/>
  <c r="B24" i="2"/>
  <c r="A24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B16" i="2"/>
  <c r="A16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B7" i="2"/>
  <c r="B6" i="2"/>
</calcChain>
</file>

<file path=xl/sharedStrings.xml><?xml version="1.0" encoding="utf-8"?>
<sst xmlns="http://schemas.openxmlformats.org/spreadsheetml/2006/main" count="570" uniqueCount="272">
  <si>
    <t>State of California</t>
  </si>
  <si>
    <t>California Energy Commission</t>
  </si>
  <si>
    <t>ELECTRICITY RESOURCE PLANNING FORMS</t>
  </si>
  <si>
    <r>
      <t xml:space="preserve">Administrative Information </t>
    </r>
    <r>
      <rPr>
        <sz val="12"/>
        <rFont val="Times New Roman"/>
        <family val="1"/>
      </rPr>
      <t>(issued 12/2016)</t>
    </r>
  </si>
  <si>
    <t>Name of Load Serving Entity ("LSE")</t>
  </si>
  <si>
    <t>Los Angeles Department of Water and Power</t>
  </si>
  <si>
    <t>Name of Resource Planning Coordinator</t>
  </si>
  <si>
    <t>Persons who prepared Supply Forms</t>
  </si>
  <si>
    <t>S-1 CRATS</t>
  </si>
  <si>
    <t>S-2 Energy Balance</t>
  </si>
  <si>
    <t>S-3 Small POU Hourly Loads</t>
  </si>
  <si>
    <t>S-5 Bilateral Contracts</t>
  </si>
  <si>
    <t>Application for Confidentiality</t>
  </si>
  <si>
    <t>Name:</t>
  </si>
  <si>
    <t>James C. Barner</t>
  </si>
  <si>
    <t>Daniel H. Beese</t>
  </si>
  <si>
    <t>Louis C. Ting</t>
  </si>
  <si>
    <t>Title:</t>
  </si>
  <si>
    <t>Mechanical Engineer</t>
  </si>
  <si>
    <t>Electrical Engineering Assocaites</t>
  </si>
  <si>
    <t>Director of Power Planning and Development</t>
  </si>
  <si>
    <t>E-mail:</t>
  </si>
  <si>
    <t>James.Barner@ladwp.com</t>
  </si>
  <si>
    <t>Daniel.Beese@ladwp.com</t>
  </si>
  <si>
    <t>Louis.Ting@ladwp.com</t>
  </si>
  <si>
    <t>Telephone:</t>
  </si>
  <si>
    <t>(213) 367-4652</t>
  </si>
  <si>
    <t>(213) 367-2646</t>
  </si>
  <si>
    <t>(213) 367-0239</t>
  </si>
  <si>
    <t>Address:</t>
  </si>
  <si>
    <t>111 North Hope Street</t>
  </si>
  <si>
    <t>Address 2:</t>
  </si>
  <si>
    <t>City:</t>
  </si>
  <si>
    <t>Los Angeles</t>
  </si>
  <si>
    <t>State:</t>
  </si>
  <si>
    <t>CA</t>
  </si>
  <si>
    <t xml:space="preserve">CA </t>
  </si>
  <si>
    <t>Zip:</t>
  </si>
  <si>
    <t>Date Completed:</t>
  </si>
  <si>
    <t>Date Updated by LSE:</t>
  </si>
  <si>
    <t>Back-up / Additional Contact Persons for Questions about these Forms (Optional):</t>
  </si>
  <si>
    <r>
      <t xml:space="preserve">CEC Form S-5: Bilateral Contracts Table </t>
    </r>
    <r>
      <rPr>
        <sz val="12"/>
        <rFont val="Times New Roman"/>
        <family val="1"/>
      </rPr>
      <t>(issued 12/2016)</t>
    </r>
  </si>
  <si>
    <t>Do not delete any rows or columns or change headers.</t>
  </si>
  <si>
    <t xml:space="preserve">Yellow pattern cells are used to apply for confidentiality. </t>
  </si>
  <si>
    <t>S-1 and S-2 line</t>
  </si>
  <si>
    <t>Contract Name:</t>
  </si>
  <si>
    <t>Supplier / Seller:</t>
  </si>
  <si>
    <t>Unit Contingent / LD Contract:</t>
  </si>
  <si>
    <t>Generating Unit(s) Specified</t>
  </si>
  <si>
    <t>Plant/Unit Identifier- CAISO Resource ID</t>
  </si>
  <si>
    <t>Plant/Unit Identifier- CEC ID</t>
  </si>
  <si>
    <t>Plant/Unit Identifier- EIA Plant ID</t>
  </si>
  <si>
    <t>Generating Unit(s) Status (Operational, Under Construction, Planned)</t>
  </si>
  <si>
    <t>City or Locality of Specified Unit(s)</t>
  </si>
  <si>
    <t>Supply Resources(s) Balancing Area</t>
  </si>
  <si>
    <t>CEC ID</t>
  </si>
  <si>
    <t>Supply Resource(s) Delivery Zone/Point</t>
  </si>
  <si>
    <t>Contract Start Date</t>
  </si>
  <si>
    <t>Contract Expiration Date</t>
  </si>
  <si>
    <t>Capacity (MW) Under Contract:</t>
  </si>
  <si>
    <t>Contract / Agreement Products</t>
  </si>
  <si>
    <t>Availability of Products</t>
  </si>
  <si>
    <t>Must Take</t>
  </si>
  <si>
    <t>Firm:</t>
  </si>
  <si>
    <t>Termination &amp; Extension Rights:</t>
  </si>
  <si>
    <t>Notes (1):</t>
  </si>
  <si>
    <t>Notes (2):</t>
  </si>
  <si>
    <t>Southern California Public Power Authority (SCPPA)</t>
  </si>
  <si>
    <t>Unit Contigent on the 25 Wind Turbines in the Linden facility</t>
  </si>
  <si>
    <t>25 Wind Turbines</t>
  </si>
  <si>
    <t>N/A</t>
  </si>
  <si>
    <t>61994A</t>
  </si>
  <si>
    <t>Operational</t>
  </si>
  <si>
    <t>Klickitat County, WA</t>
  </si>
  <si>
    <t>BPA</t>
  </si>
  <si>
    <t>June, 2010</t>
  </si>
  <si>
    <t>Not Applicalbe</t>
  </si>
  <si>
    <t>50 MW</t>
  </si>
  <si>
    <t>Not Applicable</t>
  </si>
  <si>
    <t>Intermittent only available when the wind is blowing</t>
  </si>
  <si>
    <t>Yes</t>
  </si>
  <si>
    <t xml:space="preserve">No </t>
  </si>
  <si>
    <t>None</t>
  </si>
  <si>
    <t>Windy Flats Partners, LLC</t>
  </si>
  <si>
    <t>Unit Contigent on the 114 Wind Turbines in the Windy Point facility</t>
  </si>
  <si>
    <t>114 Wind Turbines</t>
  </si>
  <si>
    <t>60599A</t>
  </si>
  <si>
    <t xml:space="preserve"> Jan 2010</t>
  </si>
  <si>
    <t xml:space="preserve"> Jan 2030</t>
  </si>
  <si>
    <t>262.2 MW</t>
  </si>
  <si>
    <t>Pebble Springs Wind LLC</t>
  </si>
  <si>
    <t>Unit Contigent on the 47 Wind Turbines in the Pebble Springs facility</t>
  </si>
  <si>
    <t>47 Wind Turbines</t>
  </si>
  <si>
    <t>60693A</t>
  </si>
  <si>
    <t>Gilliam County, OR</t>
  </si>
  <si>
    <t xml:space="preserve"> Dec 2008</t>
  </si>
  <si>
    <t xml:space="preserve"> Dec 2026</t>
  </si>
  <si>
    <t>68.7 MW</t>
  </si>
  <si>
    <t>Willow Creek Energy LLC</t>
  </si>
  <si>
    <t>Unit Contigent on the 48 Wind Turbines in the Willow Creek facility</t>
  </si>
  <si>
    <t>48 Wind Turbines</t>
  </si>
  <si>
    <t>60723A</t>
  </si>
  <si>
    <t>Morrow and Gilliam Counties, OR</t>
  </si>
  <si>
    <t xml:space="preserve"> Dec 2023</t>
  </si>
  <si>
    <t>72 MW</t>
  </si>
  <si>
    <t>Milford Wind Corridor Phase I, LLC</t>
  </si>
  <si>
    <t>Unit Contigent on the 97 Wind Turbines in the Milford I facility</t>
  </si>
  <si>
    <t>97 tubines</t>
  </si>
  <si>
    <t>61011A</t>
  </si>
  <si>
    <t>Beaver and Milard Counties, UT</t>
  </si>
  <si>
    <t>LADWP</t>
  </si>
  <si>
    <t xml:space="preserve"> Dec 2009</t>
  </si>
  <si>
    <t xml:space="preserve"> Dec 2029</t>
  </si>
  <si>
    <t>185 MW</t>
  </si>
  <si>
    <t>Milford Wind Corridor Phase II, LLC</t>
  </si>
  <si>
    <t>Unit Contigent on the 68 Wind Turbines in the Milford II facility</t>
  </si>
  <si>
    <t>68 tubines</t>
  </si>
  <si>
    <t>61307A</t>
  </si>
  <si>
    <t xml:space="preserve"> Milard Counties, UT</t>
  </si>
  <si>
    <t xml:space="preserve"> April 2011</t>
  </si>
  <si>
    <t xml:space="preserve"> April 2031</t>
  </si>
  <si>
    <t>102 MW</t>
  </si>
  <si>
    <t>Iberdrola Renewables</t>
  </si>
  <si>
    <t>Unit Contigent on the 80 Wind Turbines in the PPM Wyoming facility</t>
  </si>
  <si>
    <t>80 tubines</t>
  </si>
  <si>
    <t>61559A</t>
  </si>
  <si>
    <t>Uinta County, WY</t>
  </si>
  <si>
    <t xml:space="preserve"> June, 2006</t>
  </si>
  <si>
    <t xml:space="preserve"> June, 2022</t>
  </si>
  <si>
    <t>82.2 MW</t>
  </si>
  <si>
    <t>Manzana Wind, LLC</t>
  </si>
  <si>
    <t>Unit Contigent on the 126 Wind Turbines in the Manzana Wind project</t>
  </si>
  <si>
    <t>126 Wind Turbines</t>
  </si>
  <si>
    <t>61671A</t>
  </si>
  <si>
    <t>Kern County, CA</t>
  </si>
  <si>
    <t>CAISO</t>
  </si>
  <si>
    <t xml:space="preserve"> Dec 2012</t>
  </si>
  <si>
    <t xml:space="preserve"> Dec 2022</t>
  </si>
  <si>
    <t>39 MW</t>
  </si>
  <si>
    <t>Moapa Southern Paiute Solar, LLC</t>
  </si>
  <si>
    <t>Unit Contigent on the solar panels in the Moapa Southern Pauite Solar facility</t>
  </si>
  <si>
    <t>Solar photovoltaic</t>
  </si>
  <si>
    <t>62019A</t>
  </si>
  <si>
    <t>Clark County, NV</t>
  </si>
  <si>
    <t xml:space="preserve"> Dec 2016</t>
  </si>
  <si>
    <t xml:space="preserve"> Dec 2041</t>
  </si>
  <si>
    <t>250 MW</t>
  </si>
  <si>
    <t>Intermittent only available during daytime hours.</t>
  </si>
  <si>
    <t>Copper Mountain Solar 3, LLC</t>
  </si>
  <si>
    <t>Unit Contigent on the solar panels in the Copper Mountain Solar 3  facility</t>
  </si>
  <si>
    <t>61397A</t>
  </si>
  <si>
    <t xml:space="preserve"> April 2015</t>
  </si>
  <si>
    <t xml:space="preserve"> April 2035</t>
  </si>
  <si>
    <t>210 MW</t>
  </si>
  <si>
    <t>RE Barren Ridge 1 LLC</t>
  </si>
  <si>
    <t>Unit Contigent on the solar panels in the RE Cinco Solar facility</t>
  </si>
  <si>
    <t>61270A</t>
  </si>
  <si>
    <t xml:space="preserve"> Aug 2016</t>
  </si>
  <si>
    <t xml:space="preserve"> Aug 2036</t>
  </si>
  <si>
    <t>60 MW</t>
  </si>
  <si>
    <t>62SK 8me, LLC</t>
  </si>
  <si>
    <t>Unit Contigent on the solar panels in the Springbok I Solar facility</t>
  </si>
  <si>
    <t>61830A</t>
  </si>
  <si>
    <t xml:space="preserve"> July 2016</t>
  </si>
  <si>
    <t xml:space="preserve"> July 2041</t>
  </si>
  <si>
    <t>105 MW</t>
  </si>
  <si>
    <t>63SU 8me LLC</t>
  </si>
  <si>
    <t>Unit Contigent on the solar panels in the Springbok 2 Solar facility</t>
  </si>
  <si>
    <t>61825A</t>
  </si>
  <si>
    <t xml:space="preserve"> Sept 2016</t>
  </si>
  <si>
    <t xml:space="preserve"> Sept 2046</t>
  </si>
  <si>
    <t>155 MW</t>
  </si>
  <si>
    <t>64KT 8me LLC</t>
  </si>
  <si>
    <t>Unit Contigent on the solar panels in the Springbok 3 Solar facility</t>
  </si>
  <si>
    <t>63108C</t>
  </si>
  <si>
    <t>Planned</t>
  </si>
  <si>
    <t xml:space="preserve"> Jan 2019</t>
  </si>
  <si>
    <t xml:space="preserve"> Jan 2049</t>
  </si>
  <si>
    <t>90 MW</t>
  </si>
  <si>
    <t xml:space="preserve">(1) Start date and expiration date are estimated. </t>
  </si>
  <si>
    <t>Beacon Solar 1, LLC</t>
  </si>
  <si>
    <t>Unit Contigent on the solar panels in the Beacon Solar facility on site #1</t>
  </si>
  <si>
    <t>62870C</t>
  </si>
  <si>
    <t>Under Construction</t>
  </si>
  <si>
    <t xml:space="preserve"> April 2017</t>
  </si>
  <si>
    <t xml:space="preserve"> April 2042</t>
  </si>
  <si>
    <t>56 MW</t>
  </si>
  <si>
    <t>SunE Beacon Site 2, LLC</t>
  </si>
  <si>
    <t>Unit Contigent on the solar panels in the Beacon Solar facility on site #2</t>
  </si>
  <si>
    <t>63153C</t>
  </si>
  <si>
    <t xml:space="preserve"> June 2017</t>
  </si>
  <si>
    <t xml:space="preserve"> June 2042</t>
  </si>
  <si>
    <t>48 MW</t>
  </si>
  <si>
    <t>Beacon Solar 3, LLC</t>
  </si>
  <si>
    <t>Unit Contigent on the solar panels in the Beacon Solar facility on site #3</t>
  </si>
  <si>
    <t>62871A</t>
  </si>
  <si>
    <t>Beacon Solar 4, LLC</t>
  </si>
  <si>
    <t>Unit Contigent on the solar panels in the Beacon Solar facility on site #4</t>
  </si>
  <si>
    <t>62872A</t>
  </si>
  <si>
    <t>SunE Beacon Site 5, LLC</t>
  </si>
  <si>
    <t>Unit Contigent on the solar panels in the Beacon Solar facility on site #5</t>
  </si>
  <si>
    <t>63152C</t>
  </si>
  <si>
    <t>ORNI 47 LLC</t>
  </si>
  <si>
    <t>Unit Contigent on the Don Campbell I Geothermal facility</t>
  </si>
  <si>
    <t>Don Campbell I Geothermal facility</t>
  </si>
  <si>
    <t>61938A</t>
  </si>
  <si>
    <t>Mineral County, NV</t>
  </si>
  <si>
    <t>NVEnergy</t>
  </si>
  <si>
    <t xml:space="preserve"> Jan 2014</t>
  </si>
  <si>
    <t xml:space="preserve"> Jan 2034</t>
  </si>
  <si>
    <t>13.71 MW</t>
  </si>
  <si>
    <t>Energy available year around but varies depending on ambient temperature</t>
  </si>
  <si>
    <t>ORNI 37 LLC</t>
  </si>
  <si>
    <t>Unit Contigent on the Don Campbell II Geothermal facility</t>
  </si>
  <si>
    <t>Don Campbell II Geothermal facility</t>
  </si>
  <si>
    <t>62889A</t>
  </si>
  <si>
    <t xml:space="preserve"> Sept 2015</t>
  </si>
  <si>
    <t xml:space="preserve"> Sept 2035</t>
  </si>
  <si>
    <t>16.2 MW</t>
  </si>
  <si>
    <t>Heber Geothermal Company</t>
  </si>
  <si>
    <t>Unit Contigent on the Heber-1 Geothermal Energy Project</t>
  </si>
  <si>
    <t xml:space="preserve">Heber-1 dual-clash steam turbo-generator and a Gould-1 bottoming unit, consisitng of three Ormat Energy Converters. </t>
  </si>
  <si>
    <t>60305A</t>
  </si>
  <si>
    <t>Imperial County, CA</t>
  </si>
  <si>
    <t>IID/WAPA</t>
  </si>
  <si>
    <t xml:space="preserve"> Feb 2016</t>
  </si>
  <si>
    <t xml:space="preserve"> Feb 2026</t>
  </si>
  <si>
    <t xml:space="preserve">31 MW in the first 3-years of the term and then 36 MW in the remainng agreement term. </t>
  </si>
  <si>
    <t>Hudson Ranch I Holdings, LLC</t>
  </si>
  <si>
    <t>Unit Contigent on the Hudson Ranch Geothermal facility</t>
  </si>
  <si>
    <t>Hudson Ranch Geothermal Facility</t>
  </si>
  <si>
    <t>61832A</t>
  </si>
  <si>
    <t>IID/WAPA/SRP</t>
  </si>
  <si>
    <t xml:space="preserve"> May 2015</t>
  </si>
  <si>
    <t xml:space="preserve"> Dec 2021</t>
  </si>
  <si>
    <t>55 MW</t>
  </si>
  <si>
    <t>Ormesa, LLC</t>
  </si>
  <si>
    <t>Unit Contigent on the Ormesa Geothermal facility</t>
  </si>
  <si>
    <t>Ormesa Geothermal Facility</t>
  </si>
  <si>
    <t>60311E</t>
  </si>
  <si>
    <t xml:space="preserve"> Nov 2017</t>
  </si>
  <si>
    <t xml:space="preserve"> Nov 2042</t>
  </si>
  <si>
    <t>30 MW</t>
  </si>
  <si>
    <t>ONGP LLC</t>
  </si>
  <si>
    <t>Portfolio</t>
  </si>
  <si>
    <t>Tungsten Mountain Geothermal, 
Steamboat Hills Geothermal, 
Dixie Meadows Geothermal, 
Tungsten Mountain 2 Geothermal, 
Baltazor Hot Springs Geothermal, 
Dixie Meadows 2 Geothermal, 
Brady Geothermal, 
Steamboat 2 Geothermal, 
Steambot 3 Geothermal</t>
  </si>
  <si>
    <t>63319C, 
60667A, 
63320C, 
N/A, 
63316C, 
N/A, 
60674E, 
60676A, 
60675A</t>
  </si>
  <si>
    <t>Churchill County, NV; Washoe County, NV; Churchill County, NV; Churchill County, NV; humboldt County, NV; Churchill County, NV; Churchill County, NV; Washoe county, NV; Washoe County, NV</t>
  </si>
  <si>
    <t xml:space="preserve"> Nov 2043</t>
  </si>
  <si>
    <t>150 MW</t>
  </si>
  <si>
    <t>Generating units can be replaced with units defined in Appendix L of the PPA.</t>
  </si>
  <si>
    <t>Metropolitan Water District of Southern California (MWD)</t>
  </si>
  <si>
    <t>Unit contingent Sepulveda Canyon Hydroelectric Power Plant</t>
  </si>
  <si>
    <t>Sepulveda Canyon Hydroelectric Power Plant</t>
  </si>
  <si>
    <t>60618A</t>
  </si>
  <si>
    <t>Los Angeles, CA</t>
  </si>
  <si>
    <t>Los Angeles Department of Water and Power in LA System</t>
  </si>
  <si>
    <t>Nov., 2008</t>
  </si>
  <si>
    <t>Dec., 2023</t>
  </si>
  <si>
    <t>8.54 MW</t>
  </si>
  <si>
    <t>Unit Commitment Renewable Energy</t>
  </si>
  <si>
    <t xml:space="preserve">7x24 but may not run based on Seller's water needs. </t>
  </si>
  <si>
    <t xml:space="preserve">Can terminate no sooner than five years from start of the contract and upon 2 years' notice thereafter. </t>
  </si>
  <si>
    <t xml:space="preserve">Unit contingent </t>
  </si>
  <si>
    <t>Natural Gas Generator</t>
  </si>
  <si>
    <t>39.9 MW</t>
  </si>
  <si>
    <t>Forward energy purchase.</t>
  </si>
  <si>
    <t>7x24</t>
  </si>
  <si>
    <t>May be Terminated by mutual agreement</t>
  </si>
  <si>
    <t>Information in cell C35 is confidential per 20 C.C.R. 2505B</t>
  </si>
  <si>
    <t>Information in cell H35 is confidential per 20 C.C.R. 2505B</t>
  </si>
  <si>
    <t>Information in cells M9 through M33 are confidential per 20 C.C.R. 2505B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</si>
</sst>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;@"/>
    <numFmt numFmtId="165" formatCode="[$-409]mmmm\ d\,\ yyyy;@"/>
  </numFmts>
  <fonts count="13" x14ac:knownFonts="1">
    <font>
      <sz val="12"/>
      <name val="Times New Roman"/>
    </font>
    <font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sz val="12"/>
      <name val="Arial"/>
      <family val="2"/>
    </font>
    <font>
      <b/>
      <sz val="12"/>
      <color indexed="10"/>
      <name val="Times New Roman"/>
      <family val="1"/>
    </font>
    <font>
      <i/>
      <sz val="12"/>
      <name val="Times New Roman"/>
      <family val="1"/>
    </font>
    <font>
      <sz val="12"/>
      <color rgb="FF0070C0"/>
      <name val="Times New Roman"/>
      <family val="1"/>
    </font>
    <font>
      <b/>
      <u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vertical="center" wrapText="1" indent="1"/>
    </xf>
    <xf numFmtId="0" fontId="4" fillId="0" borderId="0" xfId="1" applyFont="1" applyFill="1" applyBorder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indent="1"/>
    </xf>
    <xf numFmtId="0" fontId="5" fillId="0" borderId="0" xfId="1" applyFont="1" applyFill="1" applyBorder="1" applyAlignment="1">
      <alignment horizontal="left" vertical="center" indent="2"/>
    </xf>
    <xf numFmtId="0" fontId="2" fillId="0" borderId="0" xfId="1" applyFont="1" applyFill="1" applyBorder="1" applyAlignment="1">
      <alignment horizontal="left" vertical="center" wrapText="1" indent="1"/>
    </xf>
    <xf numFmtId="0" fontId="2" fillId="0" borderId="1" xfId="1" applyFont="1" applyFill="1" applyBorder="1" applyAlignment="1">
      <alignment horizontal="left" vertical="center" wrapText="1" indent="1"/>
    </xf>
    <xf numFmtId="0" fontId="4" fillId="0" borderId="0" xfId="1" applyFont="1" applyAlignment="1">
      <alignment horizontal="left" vertical="center" wrapText="1" indent="1"/>
    </xf>
    <xf numFmtId="0" fontId="4" fillId="0" borderId="0" xfId="0" applyFont="1" applyAlignment="1">
      <alignment horizontal="left" vertical="center" wrapText="1" indent="1"/>
    </xf>
    <xf numFmtId="0" fontId="7" fillId="0" borderId="1" xfId="2" applyFont="1" applyFill="1" applyBorder="1" applyAlignment="1" applyProtection="1">
      <alignment horizontal="left" vertical="center" wrapText="1" indent="1"/>
    </xf>
    <xf numFmtId="14" fontId="2" fillId="0" borderId="1" xfId="1" applyNumberFormat="1" applyFont="1" applyFill="1" applyBorder="1" applyAlignment="1">
      <alignment horizontal="left" vertical="center" wrapText="1" indent="1"/>
    </xf>
    <xf numFmtId="14" fontId="2" fillId="0" borderId="0" xfId="1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164" fontId="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horizontal="left" vertical="center" indent="1"/>
    </xf>
    <xf numFmtId="0" fontId="5" fillId="0" borderId="0" xfId="3" applyFont="1" applyBorder="1" applyAlignment="1">
      <alignment horizontal="left" vertical="center" indent="1"/>
    </xf>
    <xf numFmtId="0" fontId="1" fillId="0" borderId="0" xfId="3" applyFont="1" applyBorder="1" applyAlignment="1">
      <alignment horizontal="left" vertical="center" indent="1"/>
    </xf>
    <xf numFmtId="164" fontId="1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0" fillId="0" borderId="2" xfId="3" applyFont="1" applyFill="1" applyBorder="1" applyAlignment="1">
      <alignment horizontal="left" vertical="center" indent="1"/>
    </xf>
    <xf numFmtId="0" fontId="11" fillId="0" borderId="2" xfId="0" applyFont="1" applyFill="1" applyBorder="1" applyAlignment="1">
      <alignment horizontal="left" vertical="center" wrapText="1" indent="1"/>
    </xf>
    <xf numFmtId="0" fontId="1" fillId="2" borderId="0" xfId="0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3" borderId="1" xfId="3" applyFont="1" applyFill="1" applyBorder="1" applyAlignment="1">
      <alignment horizontal="center" vertical="center" wrapText="1"/>
    </xf>
    <xf numFmtId="164" fontId="1" fillId="3" borderId="1" xfId="3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3" applyFont="1" applyFill="1" applyBorder="1" applyAlignment="1">
      <alignment horizontal="left" vertical="center" indent="1"/>
    </xf>
    <xf numFmtId="0" fontId="1" fillId="0" borderId="1" xfId="3" applyFont="1" applyBorder="1" applyAlignment="1">
      <alignment horizontal="left" vertical="center" wrapText="1" indent="1"/>
    </xf>
    <xf numFmtId="0" fontId="1" fillId="2" borderId="1" xfId="3" applyFont="1" applyFill="1" applyBorder="1" applyAlignment="1">
      <alignment horizontal="left" vertical="center" wrapText="1" indent="1"/>
    </xf>
    <xf numFmtId="165" fontId="1" fillId="0" borderId="1" xfId="3" applyNumberFormat="1" applyFont="1" applyBorder="1" applyAlignment="1">
      <alignment horizontal="left" vertical="center" wrapText="1" indent="1"/>
    </xf>
    <xf numFmtId="0" fontId="1" fillId="0" borderId="1" xfId="0" applyFont="1" applyBorder="1" applyAlignment="1">
      <alignment vertical="center" wrapText="1"/>
    </xf>
    <xf numFmtId="0" fontId="1" fillId="0" borderId="1" xfId="3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vertical="center"/>
    </xf>
    <xf numFmtId="0" fontId="1" fillId="4" borderId="1" xfId="3" applyFont="1" applyFill="1" applyBorder="1" applyAlignment="1">
      <alignment horizontal="left" vertical="center" wrapText="1" indent="1"/>
    </xf>
    <xf numFmtId="0" fontId="1" fillId="5" borderId="1" xfId="3" applyFont="1" applyFill="1" applyBorder="1" applyAlignment="1">
      <alignment horizontal="left" vertical="center" wrapText="1" indent="1"/>
    </xf>
    <xf numFmtId="0" fontId="12" fillId="5" borderId="1" xfId="3" applyFont="1" applyFill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vertical="center"/>
    </xf>
    <xf numFmtId="0" fontId="12" fillId="0" borderId="1" xfId="3" applyFont="1" applyFill="1" applyBorder="1" applyAlignment="1">
      <alignment horizontal="left" vertical="center" wrapText="1" indent="1"/>
    </xf>
    <xf numFmtId="0" fontId="1" fillId="0" borderId="1" xfId="3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 wrapText="1" indent="1"/>
    </xf>
  </cellXfs>
  <cellStyles count="4">
    <cellStyle name="Hyperlink" xfId="2" builtinId="8"/>
    <cellStyle name="Normal" xfId="0" builtinId="0"/>
    <cellStyle name="Normal 2" xfId="1"/>
    <cellStyle name="Normal_S-5 Bilateral Contract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15800917" y="52917"/>
          <a:ext cx="1095175" cy="9853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84667</xdr:colOff>
      <xdr:row>0</xdr:row>
      <xdr:rowOff>52917</xdr:rowOff>
    </xdr:from>
    <xdr:to>
      <xdr:col>8</xdr:col>
      <xdr:colOff>1179842</xdr:colOff>
      <xdr:row>5</xdr:row>
      <xdr:rowOff>14305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800917" y="52917"/>
          <a:ext cx="1095175" cy="96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game1\Desktop\CONFIDENTIAL%20-%20LADWP%20Form%20S-5%20-%20April%2020,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 Info"/>
      <sheetName val="S-1 CRATs"/>
      <sheetName val="S-2 Energy Balance"/>
      <sheetName val="S-3 Small POU Hourly Loads"/>
      <sheetName val="S-5 Table"/>
    </sheetNames>
    <sheetDataSet>
      <sheetData sheetId="0">
        <row r="6">
          <cell r="B6" t="str">
            <v>Los Angeles Department of Water and Power</v>
          </cell>
        </row>
      </sheetData>
      <sheetData sheetId="1">
        <row r="8">
          <cell r="B8" t="str">
            <v>Where cell specifies more than one datum, separate data with a semicolon.</v>
          </cell>
        </row>
        <row r="53">
          <cell r="A53" t="str">
            <v>18c</v>
          </cell>
          <cell r="B53" t="str">
            <v>Wind; Linden</v>
          </cell>
        </row>
        <row r="54">
          <cell r="A54" t="str">
            <v>18d</v>
          </cell>
          <cell r="B54" t="str">
            <v>Wind; Windy Point</v>
          </cell>
        </row>
        <row r="55">
          <cell r="A55" t="str">
            <v>18e</v>
          </cell>
          <cell r="B55" t="str">
            <v>Wind; Pebble Springs</v>
          </cell>
        </row>
        <row r="56">
          <cell r="A56" t="str">
            <v>18f</v>
          </cell>
          <cell r="B56" t="str">
            <v>Wind; Willow Creek</v>
          </cell>
        </row>
        <row r="57">
          <cell r="A57" t="str">
            <v>18g</v>
          </cell>
          <cell r="B57" t="str">
            <v>Wind; Milford 1</v>
          </cell>
        </row>
        <row r="58">
          <cell r="A58" t="str">
            <v>18h</v>
          </cell>
          <cell r="B58" t="str">
            <v>Wind; Milford 2</v>
          </cell>
        </row>
        <row r="59">
          <cell r="A59" t="str">
            <v>18i</v>
          </cell>
          <cell r="B59" t="str">
            <v>Wind; SW Wyoming</v>
          </cell>
        </row>
        <row r="60">
          <cell r="A60" t="str">
            <v>18j</v>
          </cell>
          <cell r="B60" t="str">
            <v>Wind; Manzana</v>
          </cell>
        </row>
        <row r="61">
          <cell r="A61" t="str">
            <v>18k</v>
          </cell>
          <cell r="B61" t="str">
            <v>Solar; Moapa Southern Paiute</v>
          </cell>
        </row>
        <row r="62">
          <cell r="A62" t="str">
            <v>18l</v>
          </cell>
          <cell r="B62" t="str">
            <v>Solar; Copper Mountain Solar 3</v>
          </cell>
        </row>
        <row r="63">
          <cell r="A63" t="str">
            <v>18m</v>
          </cell>
          <cell r="B63" t="str">
            <v>Solar; RE Cinco</v>
          </cell>
        </row>
        <row r="64">
          <cell r="A64" t="str">
            <v>18n</v>
          </cell>
          <cell r="B64" t="str">
            <v>Solar; Springbok 1</v>
          </cell>
        </row>
        <row r="65">
          <cell r="A65" t="str">
            <v>18o</v>
          </cell>
          <cell r="B65" t="str">
            <v>Solar; Springbok 2</v>
          </cell>
        </row>
        <row r="66">
          <cell r="A66" t="str">
            <v>18p</v>
          </cell>
          <cell r="B66" t="str">
            <v>Solar; Springbok 3</v>
          </cell>
        </row>
        <row r="67">
          <cell r="A67" t="str">
            <v>18q</v>
          </cell>
          <cell r="B67" t="str">
            <v>Solar; Beacon Solar Project Site 1</v>
          </cell>
        </row>
        <row r="68">
          <cell r="A68" t="str">
            <v>18r</v>
          </cell>
          <cell r="B68" t="str">
            <v>Solar; Beacon Solar Project Site 2</v>
          </cell>
        </row>
        <row r="69">
          <cell r="A69" t="str">
            <v>18s</v>
          </cell>
          <cell r="B69" t="str">
            <v>Solar; Beacon Solar Project Site 3</v>
          </cell>
        </row>
        <row r="70">
          <cell r="A70" t="str">
            <v>18t</v>
          </cell>
          <cell r="B70" t="str">
            <v>Solar; Beacon Solar Project Site 4</v>
          </cell>
        </row>
        <row r="71">
          <cell r="A71" t="str">
            <v>18u</v>
          </cell>
          <cell r="B71" t="str">
            <v>Solar; Beacon Solar Project Site 5</v>
          </cell>
        </row>
        <row r="72">
          <cell r="A72" t="str">
            <v>18v</v>
          </cell>
          <cell r="B72" t="str">
            <v>Geothermal; Don Campbell 1</v>
          </cell>
        </row>
        <row r="73">
          <cell r="A73" t="str">
            <v>18w</v>
          </cell>
          <cell r="B73" t="str">
            <v>Geothermal; Don Campbell 2</v>
          </cell>
        </row>
        <row r="74">
          <cell r="A74" t="str">
            <v>18x</v>
          </cell>
          <cell r="B74" t="str">
            <v>Geothermal; Heber 1</v>
          </cell>
        </row>
        <row r="75">
          <cell r="A75" t="str">
            <v>18y</v>
          </cell>
          <cell r="B75" t="str">
            <v>Geothermal; Hudson Ranch</v>
          </cell>
        </row>
        <row r="76">
          <cell r="A76" t="str">
            <v>18z</v>
          </cell>
          <cell r="B76" t="str">
            <v>Geothermal; Ormesa</v>
          </cell>
        </row>
        <row r="77">
          <cell r="A77" t="str">
            <v>18aa</v>
          </cell>
          <cell r="B77" t="str">
            <v>Goethermal; NV Geothermal Portfolio</v>
          </cell>
        </row>
        <row r="78">
          <cell r="A78" t="str">
            <v>18ab</v>
          </cell>
          <cell r="B78" t="str">
            <v>Hydro; MWD Sepulveda</v>
          </cell>
        </row>
        <row r="81">
          <cell r="A81" t="str">
            <v>19c</v>
          </cell>
          <cell r="B81" t="str">
            <v>Natural Gas; Supplier 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76" sqref="C76"/>
    </sheetView>
  </sheetViews>
  <sheetFormatPr defaultColWidth="9" defaultRowHeight="12.75" x14ac:dyDescent="0.25"/>
  <cols>
    <col min="1" max="1" width="36.625" style="2" customWidth="1"/>
    <col min="2" max="6" width="23.625" style="2" customWidth="1"/>
    <col min="7" max="16384" width="9" style="2"/>
  </cols>
  <sheetData>
    <row r="1" spans="1:6" ht="15.75" x14ac:dyDescent="0.25">
      <c r="A1" s="1" t="s">
        <v>0</v>
      </c>
    </row>
    <row r="2" spans="1:6" ht="15.75" x14ac:dyDescent="0.25">
      <c r="A2" s="1" t="s">
        <v>1</v>
      </c>
      <c r="B2" s="3"/>
    </row>
    <row r="3" spans="1:6" ht="15.75" x14ac:dyDescent="0.25">
      <c r="A3" s="4" t="s">
        <v>2</v>
      </c>
      <c r="B3" s="3"/>
    </row>
    <row r="4" spans="1:6" ht="15.75" x14ac:dyDescent="0.25">
      <c r="A4" s="5" t="s">
        <v>3</v>
      </c>
      <c r="B4" s="3"/>
    </row>
    <row r="5" spans="1:6" x14ac:dyDescent="0.25">
      <c r="A5" s="6"/>
      <c r="B5" s="3"/>
    </row>
    <row r="6" spans="1:6" ht="25.5" x14ac:dyDescent="0.25">
      <c r="A6" s="3" t="s">
        <v>4</v>
      </c>
      <c r="B6" s="7" t="s">
        <v>5</v>
      </c>
    </row>
    <row r="7" spans="1:6" x14ac:dyDescent="0.25">
      <c r="A7" s="3" t="s">
        <v>6</v>
      </c>
      <c r="B7" s="7"/>
    </row>
    <row r="8" spans="1:6" x14ac:dyDescent="0.25">
      <c r="A8" s="3"/>
      <c r="B8" s="6"/>
    </row>
    <row r="9" spans="1:6" x14ac:dyDescent="0.25">
      <c r="A9" s="8"/>
      <c r="B9" s="8"/>
    </row>
    <row r="10" spans="1:6" s="9" customFormat="1" x14ac:dyDescent="0.25">
      <c r="A10" s="3" t="s">
        <v>7</v>
      </c>
      <c r="B10" s="3" t="s">
        <v>8</v>
      </c>
      <c r="C10" s="9" t="s">
        <v>9</v>
      </c>
      <c r="D10" s="9" t="s">
        <v>10</v>
      </c>
      <c r="E10" s="9" t="s">
        <v>11</v>
      </c>
      <c r="F10" s="9" t="s">
        <v>12</v>
      </c>
    </row>
    <row r="11" spans="1:6" x14ac:dyDescent="0.25">
      <c r="A11" s="6" t="s">
        <v>13</v>
      </c>
      <c r="B11" s="7" t="s">
        <v>14</v>
      </c>
      <c r="C11" s="7" t="s">
        <v>14</v>
      </c>
      <c r="D11" s="7"/>
      <c r="E11" s="7" t="s">
        <v>15</v>
      </c>
      <c r="F11" s="7" t="s">
        <v>16</v>
      </c>
    </row>
    <row r="12" spans="1:6" ht="25.5" x14ac:dyDescent="0.25">
      <c r="A12" s="6" t="s">
        <v>17</v>
      </c>
      <c r="B12" s="7" t="s">
        <v>18</v>
      </c>
      <c r="C12" s="7" t="s">
        <v>18</v>
      </c>
      <c r="D12" s="7"/>
      <c r="E12" s="7" t="s">
        <v>19</v>
      </c>
      <c r="F12" s="7" t="s">
        <v>20</v>
      </c>
    </row>
    <row r="13" spans="1:6" x14ac:dyDescent="0.25">
      <c r="A13" s="6" t="s">
        <v>21</v>
      </c>
      <c r="B13" s="10" t="s">
        <v>22</v>
      </c>
      <c r="C13" s="10" t="s">
        <v>22</v>
      </c>
      <c r="D13" s="10"/>
      <c r="E13" s="10" t="s">
        <v>23</v>
      </c>
      <c r="F13" s="10" t="s">
        <v>24</v>
      </c>
    </row>
    <row r="14" spans="1:6" x14ac:dyDescent="0.25">
      <c r="A14" s="6" t="s">
        <v>25</v>
      </c>
      <c r="B14" s="7" t="s">
        <v>26</v>
      </c>
      <c r="C14" s="7" t="s">
        <v>26</v>
      </c>
      <c r="D14" s="7"/>
      <c r="E14" s="7" t="s">
        <v>27</v>
      </c>
      <c r="F14" s="7" t="s">
        <v>28</v>
      </c>
    </row>
    <row r="15" spans="1:6" x14ac:dyDescent="0.25">
      <c r="A15" s="6" t="s">
        <v>29</v>
      </c>
      <c r="B15" s="7" t="s">
        <v>30</v>
      </c>
      <c r="C15" s="7" t="s">
        <v>30</v>
      </c>
      <c r="D15" s="7"/>
      <c r="E15" s="7" t="s">
        <v>30</v>
      </c>
      <c r="F15" s="7" t="s">
        <v>30</v>
      </c>
    </row>
    <row r="16" spans="1:6" x14ac:dyDescent="0.25">
      <c r="A16" s="6" t="s">
        <v>31</v>
      </c>
      <c r="B16" s="7"/>
      <c r="C16" s="7"/>
      <c r="D16" s="7"/>
      <c r="E16" s="7"/>
      <c r="F16" s="7"/>
    </row>
    <row r="17" spans="1:6" x14ac:dyDescent="0.25">
      <c r="A17" s="6" t="s">
        <v>32</v>
      </c>
      <c r="B17" s="7" t="s">
        <v>33</v>
      </c>
      <c r="C17" s="7" t="s">
        <v>33</v>
      </c>
      <c r="D17" s="7"/>
      <c r="E17" s="7" t="s">
        <v>33</v>
      </c>
      <c r="F17" s="7" t="s">
        <v>33</v>
      </c>
    </row>
    <row r="18" spans="1:6" x14ac:dyDescent="0.25">
      <c r="A18" s="6" t="s">
        <v>34</v>
      </c>
      <c r="B18" s="7" t="s">
        <v>35</v>
      </c>
      <c r="C18" s="7" t="s">
        <v>35</v>
      </c>
      <c r="D18" s="7"/>
      <c r="E18" s="7" t="s">
        <v>36</v>
      </c>
      <c r="F18" s="7" t="s">
        <v>36</v>
      </c>
    </row>
    <row r="19" spans="1:6" x14ac:dyDescent="0.25">
      <c r="A19" s="6" t="s">
        <v>37</v>
      </c>
      <c r="B19" s="7">
        <v>90012</v>
      </c>
      <c r="C19" s="7">
        <v>90012</v>
      </c>
      <c r="D19" s="7"/>
      <c r="E19" s="7">
        <v>90012</v>
      </c>
      <c r="F19" s="7">
        <v>90012</v>
      </c>
    </row>
    <row r="20" spans="1:6" x14ac:dyDescent="0.25">
      <c r="A20" s="6" t="s">
        <v>38</v>
      </c>
      <c r="B20" s="11"/>
      <c r="C20" s="11"/>
      <c r="D20" s="11"/>
      <c r="E20" s="11"/>
      <c r="F20" s="11"/>
    </row>
    <row r="21" spans="1:6" x14ac:dyDescent="0.25">
      <c r="A21" s="6" t="s">
        <v>39</v>
      </c>
      <c r="B21" s="11"/>
      <c r="C21" s="11"/>
      <c r="D21" s="11"/>
      <c r="E21" s="11"/>
      <c r="F21" s="11"/>
    </row>
    <row r="22" spans="1:6" x14ac:dyDescent="0.25">
      <c r="A22" s="6"/>
      <c r="B22" s="12"/>
      <c r="C22" s="12"/>
      <c r="D22" s="12"/>
      <c r="E22" s="12"/>
      <c r="F22" s="12"/>
    </row>
    <row r="23" spans="1:6" ht="25.5" x14ac:dyDescent="0.25">
      <c r="A23" s="3" t="s">
        <v>40</v>
      </c>
      <c r="B23" s="6"/>
      <c r="C23" s="6"/>
      <c r="D23" s="6"/>
      <c r="E23" s="6"/>
      <c r="F23" s="6"/>
    </row>
    <row r="24" spans="1:6" x14ac:dyDescent="0.25">
      <c r="A24" s="6" t="s">
        <v>13</v>
      </c>
      <c r="B24" s="7"/>
      <c r="C24" s="7"/>
      <c r="D24" s="7"/>
      <c r="E24" s="7"/>
      <c r="F24" s="7"/>
    </row>
    <row r="25" spans="1:6" x14ac:dyDescent="0.25">
      <c r="A25" s="6" t="s">
        <v>17</v>
      </c>
      <c r="B25" s="7"/>
      <c r="C25" s="7"/>
      <c r="D25" s="7"/>
      <c r="E25" s="7"/>
      <c r="F25" s="7"/>
    </row>
    <row r="26" spans="1:6" x14ac:dyDescent="0.25">
      <c r="A26" s="6" t="s">
        <v>21</v>
      </c>
      <c r="B26" s="10"/>
      <c r="C26" s="10"/>
      <c r="D26" s="10"/>
      <c r="E26" s="10"/>
      <c r="F26" s="10"/>
    </row>
    <row r="27" spans="1:6" x14ac:dyDescent="0.25">
      <c r="A27" s="6" t="s">
        <v>25</v>
      </c>
      <c r="B27" s="7"/>
      <c r="C27" s="7"/>
      <c r="D27" s="7"/>
      <c r="E27" s="7"/>
      <c r="F27" s="7"/>
    </row>
    <row r="28" spans="1:6" x14ac:dyDescent="0.25">
      <c r="A28" s="6" t="s">
        <v>29</v>
      </c>
      <c r="B28" s="7"/>
      <c r="C28" s="7"/>
      <c r="D28" s="7"/>
      <c r="E28" s="7"/>
      <c r="F28" s="7"/>
    </row>
    <row r="29" spans="1:6" x14ac:dyDescent="0.25">
      <c r="A29" s="6" t="s">
        <v>31</v>
      </c>
      <c r="B29" s="7"/>
      <c r="C29" s="7"/>
      <c r="D29" s="7"/>
      <c r="E29" s="7"/>
      <c r="F29" s="7"/>
    </row>
    <row r="30" spans="1:6" x14ac:dyDescent="0.25">
      <c r="A30" s="6" t="s">
        <v>32</v>
      </c>
      <c r="B30" s="7"/>
      <c r="C30" s="7"/>
      <c r="D30" s="7"/>
      <c r="E30" s="7"/>
      <c r="F30" s="7"/>
    </row>
    <row r="31" spans="1:6" x14ac:dyDescent="0.25">
      <c r="A31" s="6" t="s">
        <v>34</v>
      </c>
      <c r="B31" s="7"/>
      <c r="C31" s="7"/>
      <c r="D31" s="7"/>
      <c r="E31" s="7"/>
      <c r="F31" s="7"/>
    </row>
    <row r="32" spans="1:6" x14ac:dyDescent="0.25">
      <c r="A32" s="6" t="s">
        <v>37</v>
      </c>
      <c r="B32" s="7"/>
      <c r="C32" s="7"/>
      <c r="D32" s="7"/>
      <c r="E32" s="7"/>
      <c r="F32" s="7"/>
    </row>
    <row r="33" spans="1:2" x14ac:dyDescent="0.25">
      <c r="A33" s="6"/>
      <c r="B33" s="6"/>
    </row>
  </sheetData>
  <pageMargins left="0.7" right="0.7" top="0.75" bottom="0.75" header="0.3" footer="0.3"/>
  <pageSetup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AG55"/>
  <sheetViews>
    <sheetView showGridLines="0" tabSelected="1" zoomScale="55" zoomScaleNormal="55" zoomScaleSheetLayoutView="70" workbookViewId="0">
      <selection activeCell="W35" sqref="W35"/>
    </sheetView>
  </sheetViews>
  <sheetFormatPr defaultColWidth="23.125" defaultRowHeight="15.75" x14ac:dyDescent="0.25"/>
  <cols>
    <col min="1" max="1" width="11.625" style="33" customWidth="1"/>
    <col min="2" max="2" width="49.375" style="33" customWidth="1"/>
    <col min="3" max="3" width="24.125" style="47" customWidth="1"/>
    <col min="4" max="4" width="20.25" style="33" customWidth="1"/>
    <col min="5" max="5" width="28.25" style="44" customWidth="1"/>
    <col min="6" max="6" width="28.875" style="44" customWidth="1"/>
    <col min="7" max="7" width="20.375" style="44" customWidth="1"/>
    <col min="8" max="8" width="23.375" style="44" customWidth="1"/>
    <col min="9" max="9" width="29" style="44" bestFit="1" customWidth="1"/>
    <col min="10" max="10" width="24" style="44" customWidth="1"/>
    <col min="11" max="11" width="19.125" style="44" customWidth="1"/>
    <col min="12" max="12" width="10.125" style="44" customWidth="1"/>
    <col min="13" max="13" width="31" style="44" customWidth="1"/>
    <col min="14" max="14" width="20.125" style="44" customWidth="1"/>
    <col min="15" max="15" width="20.625" style="44" customWidth="1"/>
    <col min="16" max="16" width="19.25" style="33" bestFit="1" customWidth="1"/>
    <col min="17" max="17" width="20.375" style="33" customWidth="1"/>
    <col min="18" max="18" width="14.875" style="33" customWidth="1"/>
    <col min="19" max="19" width="8.25" style="33" customWidth="1"/>
    <col min="20" max="20" width="7.625" style="33" customWidth="1"/>
    <col min="21" max="21" width="20.5" style="33" customWidth="1"/>
    <col min="22" max="22" width="26.25" style="33" customWidth="1"/>
    <col min="23" max="23" width="13.5" style="33" customWidth="1"/>
    <col min="24" max="27" width="23.125" style="33"/>
    <col min="29" max="16384" width="23.125" style="33"/>
  </cols>
  <sheetData>
    <row r="1" spans="1:33" s="13" customFormat="1" x14ac:dyDescent="0.25">
      <c r="B1" s="14" t="s">
        <v>0</v>
      </c>
      <c r="C1" s="15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33" s="13" customFormat="1" x14ac:dyDescent="0.25">
      <c r="B2" s="14" t="s">
        <v>1</v>
      </c>
      <c r="C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33" s="17" customFormat="1" ht="15.75" customHeight="1" x14ac:dyDescent="0.25">
      <c r="B3" s="4" t="s">
        <v>2</v>
      </c>
      <c r="E3" s="16"/>
      <c r="F3" s="16"/>
      <c r="G3" s="16"/>
      <c r="H3" s="16"/>
      <c r="I3" s="18"/>
      <c r="J3" s="18"/>
      <c r="K3" s="18"/>
      <c r="L3" s="18"/>
      <c r="M3" s="18"/>
      <c r="N3" s="18"/>
      <c r="O3" s="18"/>
      <c r="P3" s="19"/>
      <c r="Q3" s="19"/>
      <c r="R3" s="19"/>
      <c r="S3" s="19"/>
    </row>
    <row r="4" spans="1:33" s="17" customFormat="1" ht="15.75" customHeight="1" x14ac:dyDescent="0.25">
      <c r="B4" s="20" t="s">
        <v>41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33" s="17" customFormat="1" ht="15.75" customHeight="1" x14ac:dyDescent="0.25">
      <c r="B5" s="14" t="s">
        <v>42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33" s="17" customFormat="1" ht="15.75" customHeight="1" x14ac:dyDescent="0.25">
      <c r="B6" s="21" t="str">
        <f>'[1]Admin Info'!B6</f>
        <v>Los Angeles Department of Water and Power</v>
      </c>
      <c r="I6" s="22"/>
      <c r="J6" s="22"/>
      <c r="K6" s="22"/>
      <c r="L6" s="22"/>
      <c r="M6" s="22"/>
      <c r="N6" s="22"/>
      <c r="O6" s="22"/>
      <c r="P6" s="23"/>
      <c r="Q6" s="23"/>
      <c r="R6" s="23"/>
      <c r="S6" s="23"/>
      <c r="T6" s="23"/>
      <c r="U6" s="19"/>
      <c r="V6" s="18"/>
    </row>
    <row r="7" spans="1:33" s="24" customFormat="1" x14ac:dyDescent="0.25">
      <c r="B7" s="25" t="str">
        <f>'[1]S-1 CRATs'!B8</f>
        <v>Where cell specifies more than one datum, separate data with a semicolon.</v>
      </c>
      <c r="C7" s="26"/>
      <c r="E7" s="27" t="s">
        <v>43</v>
      </c>
      <c r="F7" s="27"/>
      <c r="G7" s="27"/>
      <c r="H7" s="27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</row>
    <row r="8" spans="1:33" s="32" customFormat="1" ht="47.25" x14ac:dyDescent="0.25">
      <c r="A8" s="30" t="s">
        <v>44</v>
      </c>
      <c r="B8" s="30" t="s">
        <v>45</v>
      </c>
      <c r="C8" s="30" t="s">
        <v>46</v>
      </c>
      <c r="D8" s="30" t="s">
        <v>47</v>
      </c>
      <c r="E8" s="30" t="s">
        <v>48</v>
      </c>
      <c r="F8" s="30" t="s">
        <v>49</v>
      </c>
      <c r="G8" s="30" t="s">
        <v>50</v>
      </c>
      <c r="H8" s="30" t="s">
        <v>51</v>
      </c>
      <c r="I8" s="30" t="s">
        <v>52</v>
      </c>
      <c r="J8" s="30" t="s">
        <v>53</v>
      </c>
      <c r="K8" s="30" t="s">
        <v>54</v>
      </c>
      <c r="L8" s="30" t="s">
        <v>55</v>
      </c>
      <c r="M8" s="30" t="s">
        <v>56</v>
      </c>
      <c r="N8" s="31" t="s">
        <v>57</v>
      </c>
      <c r="O8" s="31" t="s">
        <v>58</v>
      </c>
      <c r="P8" s="30" t="s">
        <v>59</v>
      </c>
      <c r="Q8" s="30" t="s">
        <v>60</v>
      </c>
      <c r="R8" s="30" t="s">
        <v>61</v>
      </c>
      <c r="S8" s="30" t="s">
        <v>62</v>
      </c>
      <c r="T8" s="30" t="s">
        <v>63</v>
      </c>
      <c r="U8" s="30" t="s">
        <v>64</v>
      </c>
      <c r="V8" s="30" t="s">
        <v>65</v>
      </c>
      <c r="W8" s="30" t="s">
        <v>66</v>
      </c>
      <c r="X8" s="30"/>
      <c r="Y8" s="30"/>
      <c r="AA8" s="30"/>
      <c r="AC8" s="30"/>
      <c r="AD8" s="30"/>
      <c r="AE8" s="30"/>
      <c r="AF8" s="30"/>
      <c r="AG8" s="30"/>
    </row>
    <row r="9" spans="1:33" ht="63" x14ac:dyDescent="0.25">
      <c r="A9" s="33" t="str">
        <f>'[1]S-1 CRATs'!A53</f>
        <v>18c</v>
      </c>
      <c r="B9" s="34" t="str">
        <f>'[1]S-1 CRATs'!B53</f>
        <v>Wind; Linden</v>
      </c>
      <c r="C9" s="35" t="s">
        <v>67</v>
      </c>
      <c r="D9" s="35" t="s">
        <v>68</v>
      </c>
      <c r="E9" s="35" t="s">
        <v>69</v>
      </c>
      <c r="F9" s="35" t="s">
        <v>70</v>
      </c>
      <c r="G9" s="35" t="s">
        <v>71</v>
      </c>
      <c r="H9" s="35">
        <v>57635</v>
      </c>
      <c r="I9" s="35" t="s">
        <v>72</v>
      </c>
      <c r="J9" s="35" t="s">
        <v>73</v>
      </c>
      <c r="K9" s="35" t="s">
        <v>74</v>
      </c>
      <c r="L9" s="35" t="s">
        <v>71</v>
      </c>
      <c r="M9" s="36"/>
      <c r="N9" s="37" t="s">
        <v>75</v>
      </c>
      <c r="O9" s="37" t="s">
        <v>76</v>
      </c>
      <c r="P9" s="35" t="s">
        <v>77</v>
      </c>
      <c r="Q9" s="35" t="s">
        <v>78</v>
      </c>
      <c r="R9" s="35" t="s">
        <v>79</v>
      </c>
      <c r="S9" s="35" t="s">
        <v>80</v>
      </c>
      <c r="T9" s="35" t="s">
        <v>81</v>
      </c>
      <c r="U9" s="35" t="s">
        <v>82</v>
      </c>
    </row>
    <row r="10" spans="1:33" ht="63" x14ac:dyDescent="0.25">
      <c r="A10" s="33" t="str">
        <f>'[1]S-1 CRATs'!A54</f>
        <v>18d</v>
      </c>
      <c r="B10" s="34" t="str">
        <f>'[1]S-1 CRATs'!B54</f>
        <v>Wind; Windy Point</v>
      </c>
      <c r="C10" s="35" t="s">
        <v>83</v>
      </c>
      <c r="D10" s="35" t="s">
        <v>84</v>
      </c>
      <c r="E10" s="35" t="s">
        <v>85</v>
      </c>
      <c r="F10" s="35" t="s">
        <v>70</v>
      </c>
      <c r="G10" s="35" t="s">
        <v>86</v>
      </c>
      <c r="H10" s="35">
        <v>57159</v>
      </c>
      <c r="I10" s="35" t="s">
        <v>72</v>
      </c>
      <c r="J10" s="35" t="s">
        <v>73</v>
      </c>
      <c r="K10" s="35" t="s">
        <v>74</v>
      </c>
      <c r="L10" s="35" t="s">
        <v>86</v>
      </c>
      <c r="M10" s="36"/>
      <c r="N10" s="37" t="s">
        <v>87</v>
      </c>
      <c r="O10" s="37" t="s">
        <v>88</v>
      </c>
      <c r="P10" s="35" t="s">
        <v>89</v>
      </c>
      <c r="Q10" s="35" t="s">
        <v>78</v>
      </c>
      <c r="R10" s="35" t="s">
        <v>79</v>
      </c>
      <c r="S10" s="35" t="s">
        <v>80</v>
      </c>
      <c r="T10" s="35" t="s">
        <v>81</v>
      </c>
      <c r="U10" s="35" t="s">
        <v>82</v>
      </c>
    </row>
    <row r="11" spans="1:33" ht="63" x14ac:dyDescent="0.25">
      <c r="A11" s="33" t="str">
        <f>'[1]S-1 CRATs'!A55</f>
        <v>18e</v>
      </c>
      <c r="B11" s="34" t="str">
        <f>'[1]S-1 CRATs'!B55</f>
        <v>Wind; Pebble Springs</v>
      </c>
      <c r="C11" s="35" t="s">
        <v>90</v>
      </c>
      <c r="D11" s="35" t="s">
        <v>91</v>
      </c>
      <c r="E11" s="35" t="s">
        <v>92</v>
      </c>
      <c r="F11" s="35" t="s">
        <v>70</v>
      </c>
      <c r="G11" s="35" t="s">
        <v>93</v>
      </c>
      <c r="H11" s="35">
        <v>56789</v>
      </c>
      <c r="I11" s="35" t="s">
        <v>72</v>
      </c>
      <c r="J11" s="35" t="s">
        <v>94</v>
      </c>
      <c r="K11" s="35" t="s">
        <v>74</v>
      </c>
      <c r="L11" s="35" t="s">
        <v>93</v>
      </c>
      <c r="M11" s="36"/>
      <c r="N11" s="37" t="s">
        <v>95</v>
      </c>
      <c r="O11" s="37" t="s">
        <v>96</v>
      </c>
      <c r="P11" s="35" t="s">
        <v>97</v>
      </c>
      <c r="Q11" s="35" t="s">
        <v>78</v>
      </c>
      <c r="R11" s="35" t="s">
        <v>79</v>
      </c>
      <c r="S11" s="35" t="s">
        <v>80</v>
      </c>
      <c r="T11" s="35" t="s">
        <v>81</v>
      </c>
      <c r="U11" s="35" t="s">
        <v>82</v>
      </c>
    </row>
    <row r="12" spans="1:33" ht="63" x14ac:dyDescent="0.25">
      <c r="A12" s="33" t="str">
        <f>'[1]S-1 CRATs'!A56</f>
        <v>18f</v>
      </c>
      <c r="B12" s="34" t="str">
        <f>'[1]S-1 CRATs'!B56</f>
        <v>Wind; Willow Creek</v>
      </c>
      <c r="C12" s="35" t="s">
        <v>98</v>
      </c>
      <c r="D12" s="35" t="s">
        <v>99</v>
      </c>
      <c r="E12" s="35" t="s">
        <v>100</v>
      </c>
      <c r="F12" s="35" t="s">
        <v>70</v>
      </c>
      <c r="G12" s="35" t="s">
        <v>101</v>
      </c>
      <c r="H12" s="35">
        <v>56952</v>
      </c>
      <c r="I12" s="35" t="s">
        <v>72</v>
      </c>
      <c r="J12" s="35" t="s">
        <v>102</v>
      </c>
      <c r="K12" s="35" t="s">
        <v>74</v>
      </c>
      <c r="L12" s="35" t="s">
        <v>101</v>
      </c>
      <c r="M12" s="36"/>
      <c r="N12" s="37" t="s">
        <v>95</v>
      </c>
      <c r="O12" s="37" t="s">
        <v>103</v>
      </c>
      <c r="P12" s="35" t="s">
        <v>104</v>
      </c>
      <c r="Q12" s="35" t="s">
        <v>78</v>
      </c>
      <c r="R12" s="35" t="s">
        <v>79</v>
      </c>
      <c r="S12" s="35" t="s">
        <v>80</v>
      </c>
      <c r="T12" s="35" t="s">
        <v>81</v>
      </c>
      <c r="U12" s="35" t="s">
        <v>82</v>
      </c>
    </row>
    <row r="13" spans="1:33" ht="63" x14ac:dyDescent="0.25">
      <c r="A13" s="33" t="str">
        <f>'[1]S-1 CRATs'!A57</f>
        <v>18g</v>
      </c>
      <c r="B13" s="34" t="str">
        <f>'[1]S-1 CRATs'!B57</f>
        <v>Wind; Milford 1</v>
      </c>
      <c r="C13" s="35" t="s">
        <v>105</v>
      </c>
      <c r="D13" s="35" t="s">
        <v>106</v>
      </c>
      <c r="E13" s="35" t="s">
        <v>107</v>
      </c>
      <c r="F13" s="35" t="s">
        <v>70</v>
      </c>
      <c r="G13" s="35" t="s">
        <v>108</v>
      </c>
      <c r="H13" s="35">
        <v>57079</v>
      </c>
      <c r="I13" s="35" t="s">
        <v>72</v>
      </c>
      <c r="J13" s="35" t="s">
        <v>109</v>
      </c>
      <c r="K13" s="35" t="s">
        <v>110</v>
      </c>
      <c r="L13" s="35" t="s">
        <v>108</v>
      </c>
      <c r="M13" s="36"/>
      <c r="N13" s="37" t="s">
        <v>111</v>
      </c>
      <c r="O13" s="37" t="s">
        <v>112</v>
      </c>
      <c r="P13" s="35" t="s">
        <v>113</v>
      </c>
      <c r="Q13" s="35" t="s">
        <v>78</v>
      </c>
      <c r="R13" s="35" t="s">
        <v>79</v>
      </c>
      <c r="S13" s="35" t="s">
        <v>80</v>
      </c>
      <c r="T13" s="35" t="s">
        <v>81</v>
      </c>
      <c r="U13" s="35" t="s">
        <v>82</v>
      </c>
    </row>
    <row r="14" spans="1:33" ht="63" x14ac:dyDescent="0.25">
      <c r="A14" s="33" t="str">
        <f>'[1]S-1 CRATs'!A58</f>
        <v>18h</v>
      </c>
      <c r="B14" s="34" t="str">
        <f>'[1]S-1 CRATs'!B58</f>
        <v>Wind; Milford 2</v>
      </c>
      <c r="C14" s="35" t="s">
        <v>114</v>
      </c>
      <c r="D14" s="35" t="s">
        <v>115</v>
      </c>
      <c r="E14" s="35" t="s">
        <v>116</v>
      </c>
      <c r="F14" s="35" t="s">
        <v>70</v>
      </c>
      <c r="G14" s="35" t="s">
        <v>117</v>
      </c>
      <c r="H14" s="35">
        <v>57107</v>
      </c>
      <c r="I14" s="35" t="s">
        <v>72</v>
      </c>
      <c r="J14" s="35" t="s">
        <v>118</v>
      </c>
      <c r="K14" s="35" t="s">
        <v>110</v>
      </c>
      <c r="L14" s="35" t="s">
        <v>117</v>
      </c>
      <c r="M14" s="36"/>
      <c r="N14" s="37" t="s">
        <v>119</v>
      </c>
      <c r="O14" s="37" t="s">
        <v>120</v>
      </c>
      <c r="P14" s="35" t="s">
        <v>121</v>
      </c>
      <c r="Q14" s="35" t="s">
        <v>78</v>
      </c>
      <c r="R14" s="35" t="s">
        <v>79</v>
      </c>
      <c r="S14" s="35" t="s">
        <v>80</v>
      </c>
      <c r="T14" s="35" t="s">
        <v>81</v>
      </c>
      <c r="U14" s="35" t="s">
        <v>82</v>
      </c>
    </row>
    <row r="15" spans="1:33" ht="63" x14ac:dyDescent="0.25">
      <c r="A15" s="33" t="str">
        <f>'[1]S-1 CRATs'!A59</f>
        <v>18i</v>
      </c>
      <c r="B15" s="34" t="str">
        <f>'[1]S-1 CRATs'!B59</f>
        <v>Wind; SW Wyoming</v>
      </c>
      <c r="C15" s="35" t="s">
        <v>122</v>
      </c>
      <c r="D15" s="35" t="s">
        <v>123</v>
      </c>
      <c r="E15" s="35" t="s">
        <v>124</v>
      </c>
      <c r="F15" s="35" t="s">
        <v>70</v>
      </c>
      <c r="G15" s="35" t="s">
        <v>125</v>
      </c>
      <c r="H15" s="35">
        <v>56093</v>
      </c>
      <c r="I15" s="35" t="s">
        <v>72</v>
      </c>
      <c r="J15" s="35" t="s">
        <v>126</v>
      </c>
      <c r="K15" s="35" t="s">
        <v>110</v>
      </c>
      <c r="L15" s="35" t="s">
        <v>125</v>
      </c>
      <c r="M15" s="36"/>
      <c r="N15" s="37" t="s">
        <v>127</v>
      </c>
      <c r="O15" s="37" t="s">
        <v>128</v>
      </c>
      <c r="P15" s="35" t="s">
        <v>129</v>
      </c>
      <c r="Q15" s="35" t="s">
        <v>78</v>
      </c>
      <c r="R15" s="35" t="s">
        <v>79</v>
      </c>
      <c r="S15" s="35" t="s">
        <v>80</v>
      </c>
      <c r="T15" s="35" t="s">
        <v>81</v>
      </c>
      <c r="U15" s="35" t="s">
        <v>82</v>
      </c>
    </row>
    <row r="16" spans="1:33" ht="63" x14ac:dyDescent="0.25">
      <c r="A16" s="33" t="str">
        <f>'[1]S-1 CRATs'!A60</f>
        <v>18j</v>
      </c>
      <c r="B16" s="34" t="str">
        <f>'[1]S-1 CRATs'!B60</f>
        <v>Wind; Manzana</v>
      </c>
      <c r="C16" s="35" t="s">
        <v>130</v>
      </c>
      <c r="D16" s="35" t="s">
        <v>131</v>
      </c>
      <c r="E16" s="35" t="s">
        <v>132</v>
      </c>
      <c r="F16" s="35" t="s">
        <v>70</v>
      </c>
      <c r="G16" s="35" t="s">
        <v>133</v>
      </c>
      <c r="H16" s="35">
        <v>57484</v>
      </c>
      <c r="I16" s="35" t="s">
        <v>72</v>
      </c>
      <c r="J16" s="35" t="s">
        <v>134</v>
      </c>
      <c r="K16" s="35" t="s">
        <v>135</v>
      </c>
      <c r="L16" s="35" t="s">
        <v>133</v>
      </c>
      <c r="M16" s="36"/>
      <c r="N16" s="37" t="s">
        <v>136</v>
      </c>
      <c r="O16" s="37" t="s">
        <v>137</v>
      </c>
      <c r="P16" s="35" t="s">
        <v>138</v>
      </c>
      <c r="Q16" s="35" t="s">
        <v>78</v>
      </c>
      <c r="R16" s="35" t="s">
        <v>79</v>
      </c>
      <c r="S16" s="35" t="s">
        <v>80</v>
      </c>
      <c r="T16" s="35" t="s">
        <v>81</v>
      </c>
      <c r="U16" s="35" t="s">
        <v>82</v>
      </c>
    </row>
    <row r="17" spans="1:22" ht="63" x14ac:dyDescent="0.25">
      <c r="A17" s="33" t="str">
        <f>'[1]S-1 CRATs'!A61</f>
        <v>18k</v>
      </c>
      <c r="B17" s="34" t="str">
        <f>'[1]S-1 CRATs'!B61</f>
        <v>Solar; Moapa Southern Paiute</v>
      </c>
      <c r="C17" s="35" t="s">
        <v>139</v>
      </c>
      <c r="D17" s="35" t="s">
        <v>140</v>
      </c>
      <c r="E17" s="35" t="s">
        <v>141</v>
      </c>
      <c r="F17" s="35" t="s">
        <v>70</v>
      </c>
      <c r="G17" s="35" t="s">
        <v>142</v>
      </c>
      <c r="H17" s="35" t="s">
        <v>70</v>
      </c>
      <c r="I17" s="35" t="s">
        <v>72</v>
      </c>
      <c r="J17" s="35" t="s">
        <v>143</v>
      </c>
      <c r="K17" s="35" t="s">
        <v>110</v>
      </c>
      <c r="L17" s="35" t="s">
        <v>142</v>
      </c>
      <c r="M17" s="36"/>
      <c r="N17" s="37" t="s">
        <v>144</v>
      </c>
      <c r="O17" s="37" t="s">
        <v>145</v>
      </c>
      <c r="P17" s="35" t="s">
        <v>146</v>
      </c>
      <c r="Q17" s="35" t="s">
        <v>78</v>
      </c>
      <c r="R17" s="35" t="s">
        <v>147</v>
      </c>
      <c r="S17" s="35" t="s">
        <v>80</v>
      </c>
      <c r="T17" s="35" t="s">
        <v>81</v>
      </c>
      <c r="U17" s="35" t="s">
        <v>82</v>
      </c>
      <c r="V17" s="35"/>
    </row>
    <row r="18" spans="1:22" ht="63" x14ac:dyDescent="0.25">
      <c r="A18" s="33" t="str">
        <f>'[1]S-1 CRATs'!A62</f>
        <v>18l</v>
      </c>
      <c r="B18" s="34" t="str">
        <f>'[1]S-1 CRATs'!B62</f>
        <v>Solar; Copper Mountain Solar 3</v>
      </c>
      <c r="C18" s="35" t="s">
        <v>148</v>
      </c>
      <c r="D18" s="35" t="s">
        <v>149</v>
      </c>
      <c r="E18" s="35" t="s">
        <v>141</v>
      </c>
      <c r="F18" s="35" t="s">
        <v>70</v>
      </c>
      <c r="G18" s="35" t="s">
        <v>150</v>
      </c>
      <c r="H18" s="35">
        <v>58915</v>
      </c>
      <c r="I18" s="35" t="s">
        <v>72</v>
      </c>
      <c r="J18" s="35" t="s">
        <v>143</v>
      </c>
      <c r="K18" s="35" t="s">
        <v>110</v>
      </c>
      <c r="L18" s="35" t="s">
        <v>150</v>
      </c>
      <c r="M18" s="36"/>
      <c r="N18" s="37" t="s">
        <v>151</v>
      </c>
      <c r="O18" s="37" t="s">
        <v>152</v>
      </c>
      <c r="P18" s="35" t="s">
        <v>153</v>
      </c>
      <c r="Q18" s="35" t="s">
        <v>78</v>
      </c>
      <c r="R18" s="35" t="s">
        <v>147</v>
      </c>
      <c r="S18" s="35" t="s">
        <v>80</v>
      </c>
      <c r="T18" s="35" t="s">
        <v>81</v>
      </c>
      <c r="U18" s="35" t="s">
        <v>82</v>
      </c>
    </row>
    <row r="19" spans="1:22" ht="47.25" x14ac:dyDescent="0.25">
      <c r="A19" s="33" t="str">
        <f>'[1]S-1 CRATs'!A63</f>
        <v>18m</v>
      </c>
      <c r="B19" s="34" t="str">
        <f>'[1]S-1 CRATs'!B63</f>
        <v>Solar; RE Cinco</v>
      </c>
      <c r="C19" s="35" t="s">
        <v>154</v>
      </c>
      <c r="D19" s="35" t="s">
        <v>155</v>
      </c>
      <c r="E19" s="35" t="s">
        <v>141</v>
      </c>
      <c r="F19" s="35" t="s">
        <v>70</v>
      </c>
      <c r="G19" s="35" t="s">
        <v>156</v>
      </c>
      <c r="H19" s="35" t="s">
        <v>70</v>
      </c>
      <c r="I19" s="35" t="s">
        <v>72</v>
      </c>
      <c r="J19" s="35" t="s">
        <v>134</v>
      </c>
      <c r="K19" s="35" t="s">
        <v>110</v>
      </c>
      <c r="L19" s="35" t="s">
        <v>156</v>
      </c>
      <c r="M19" s="36"/>
      <c r="N19" s="37" t="s">
        <v>157</v>
      </c>
      <c r="O19" s="37" t="s">
        <v>158</v>
      </c>
      <c r="P19" s="35" t="s">
        <v>159</v>
      </c>
      <c r="Q19" s="35" t="s">
        <v>78</v>
      </c>
      <c r="R19" s="35" t="s">
        <v>147</v>
      </c>
      <c r="S19" s="35" t="s">
        <v>80</v>
      </c>
      <c r="T19" s="35" t="s">
        <v>81</v>
      </c>
      <c r="U19" s="35" t="s">
        <v>82</v>
      </c>
      <c r="V19" s="35"/>
    </row>
    <row r="20" spans="1:22" ht="63" x14ac:dyDescent="0.25">
      <c r="A20" s="33" t="str">
        <f>'[1]S-1 CRATs'!A64</f>
        <v>18n</v>
      </c>
      <c r="B20" s="34" t="str">
        <f>'[1]S-1 CRATs'!B64</f>
        <v>Solar; Springbok 1</v>
      </c>
      <c r="C20" s="35" t="s">
        <v>160</v>
      </c>
      <c r="D20" s="35" t="s">
        <v>161</v>
      </c>
      <c r="E20" s="35" t="s">
        <v>141</v>
      </c>
      <c r="F20" s="35" t="s">
        <v>70</v>
      </c>
      <c r="G20" s="35" t="s">
        <v>162</v>
      </c>
      <c r="H20" s="35" t="s">
        <v>70</v>
      </c>
      <c r="I20" s="35" t="s">
        <v>72</v>
      </c>
      <c r="J20" s="35" t="s">
        <v>134</v>
      </c>
      <c r="K20" s="35" t="s">
        <v>110</v>
      </c>
      <c r="L20" s="35" t="s">
        <v>162</v>
      </c>
      <c r="M20" s="36"/>
      <c r="N20" s="37" t="s">
        <v>163</v>
      </c>
      <c r="O20" s="37" t="s">
        <v>164</v>
      </c>
      <c r="P20" s="35" t="s">
        <v>165</v>
      </c>
      <c r="Q20" s="35" t="s">
        <v>78</v>
      </c>
      <c r="R20" s="35" t="s">
        <v>147</v>
      </c>
      <c r="S20" s="35" t="s">
        <v>80</v>
      </c>
      <c r="T20" s="35" t="s">
        <v>81</v>
      </c>
      <c r="U20" s="35" t="s">
        <v>82</v>
      </c>
      <c r="V20" s="35"/>
    </row>
    <row r="21" spans="1:22" ht="63" x14ac:dyDescent="0.25">
      <c r="A21" s="33" t="str">
        <f>'[1]S-1 CRATs'!A65</f>
        <v>18o</v>
      </c>
      <c r="B21" s="34" t="str">
        <f>'[1]S-1 CRATs'!B65</f>
        <v>Solar; Springbok 2</v>
      </c>
      <c r="C21" s="35" t="s">
        <v>166</v>
      </c>
      <c r="D21" s="35" t="s">
        <v>167</v>
      </c>
      <c r="E21" s="35" t="s">
        <v>141</v>
      </c>
      <c r="F21" s="35" t="s">
        <v>70</v>
      </c>
      <c r="G21" s="35" t="s">
        <v>168</v>
      </c>
      <c r="H21" s="35" t="s">
        <v>70</v>
      </c>
      <c r="I21" s="35" t="s">
        <v>72</v>
      </c>
      <c r="J21" s="35" t="s">
        <v>134</v>
      </c>
      <c r="K21" s="35" t="s">
        <v>110</v>
      </c>
      <c r="L21" s="35" t="s">
        <v>168</v>
      </c>
      <c r="M21" s="36"/>
      <c r="N21" s="37" t="s">
        <v>169</v>
      </c>
      <c r="O21" s="37" t="s">
        <v>170</v>
      </c>
      <c r="P21" s="35" t="s">
        <v>171</v>
      </c>
      <c r="Q21" s="35" t="s">
        <v>78</v>
      </c>
      <c r="R21" s="35" t="s">
        <v>147</v>
      </c>
      <c r="S21" s="35" t="s">
        <v>80</v>
      </c>
      <c r="T21" s="35" t="s">
        <v>81</v>
      </c>
      <c r="U21" s="35" t="s">
        <v>82</v>
      </c>
    </row>
    <row r="22" spans="1:22" ht="63" x14ac:dyDescent="0.25">
      <c r="A22" s="33" t="str">
        <f>'[1]S-1 CRATs'!A66</f>
        <v>18p</v>
      </c>
      <c r="B22" s="34" t="str">
        <f>'[1]S-1 CRATs'!B66</f>
        <v>Solar; Springbok 3</v>
      </c>
      <c r="C22" s="35" t="s">
        <v>172</v>
      </c>
      <c r="D22" s="35" t="s">
        <v>173</v>
      </c>
      <c r="E22" s="35" t="s">
        <v>141</v>
      </c>
      <c r="F22" s="35" t="s">
        <v>70</v>
      </c>
      <c r="G22" s="35" t="s">
        <v>174</v>
      </c>
      <c r="H22" s="35" t="s">
        <v>70</v>
      </c>
      <c r="I22" s="35" t="s">
        <v>175</v>
      </c>
      <c r="J22" s="35" t="s">
        <v>134</v>
      </c>
      <c r="K22" s="35" t="s">
        <v>110</v>
      </c>
      <c r="L22" s="35" t="s">
        <v>174</v>
      </c>
      <c r="M22" s="36"/>
      <c r="N22" s="37" t="s">
        <v>176</v>
      </c>
      <c r="O22" s="37" t="s">
        <v>177</v>
      </c>
      <c r="P22" s="35" t="s">
        <v>178</v>
      </c>
      <c r="Q22" s="35" t="s">
        <v>78</v>
      </c>
      <c r="R22" s="35" t="s">
        <v>147</v>
      </c>
      <c r="S22" s="35" t="s">
        <v>80</v>
      </c>
      <c r="T22" s="35" t="s">
        <v>81</v>
      </c>
      <c r="U22" s="35" t="s">
        <v>82</v>
      </c>
      <c r="V22" s="35" t="s">
        <v>179</v>
      </c>
    </row>
    <row r="23" spans="1:22" ht="63" x14ac:dyDescent="0.25">
      <c r="A23" s="33" t="str">
        <f>'[1]S-1 CRATs'!A67</f>
        <v>18q</v>
      </c>
      <c r="B23" s="34" t="str">
        <f>'[1]S-1 CRATs'!B67</f>
        <v>Solar; Beacon Solar Project Site 1</v>
      </c>
      <c r="C23" s="35" t="s">
        <v>180</v>
      </c>
      <c r="D23" s="35" t="s">
        <v>181</v>
      </c>
      <c r="E23" s="35" t="s">
        <v>141</v>
      </c>
      <c r="F23" s="35" t="s">
        <v>70</v>
      </c>
      <c r="G23" s="35" t="s">
        <v>182</v>
      </c>
      <c r="H23" s="35" t="s">
        <v>70</v>
      </c>
      <c r="I23" s="35" t="s">
        <v>183</v>
      </c>
      <c r="J23" s="35" t="s">
        <v>134</v>
      </c>
      <c r="K23" s="35" t="s">
        <v>110</v>
      </c>
      <c r="L23" s="35" t="s">
        <v>182</v>
      </c>
      <c r="M23" s="36"/>
      <c r="N23" s="37" t="s">
        <v>184</v>
      </c>
      <c r="O23" s="37" t="s">
        <v>185</v>
      </c>
      <c r="P23" s="35" t="s">
        <v>186</v>
      </c>
      <c r="Q23" s="35" t="s">
        <v>78</v>
      </c>
      <c r="R23" s="35" t="s">
        <v>147</v>
      </c>
      <c r="S23" s="35" t="s">
        <v>80</v>
      </c>
      <c r="T23" s="35" t="s">
        <v>81</v>
      </c>
      <c r="U23" s="35" t="s">
        <v>82</v>
      </c>
      <c r="V23" s="35" t="s">
        <v>179</v>
      </c>
    </row>
    <row r="24" spans="1:22" ht="63" x14ac:dyDescent="0.25">
      <c r="A24" s="33" t="str">
        <f>'[1]S-1 CRATs'!A68</f>
        <v>18r</v>
      </c>
      <c r="B24" s="34" t="str">
        <f>'[1]S-1 CRATs'!B68</f>
        <v>Solar; Beacon Solar Project Site 2</v>
      </c>
      <c r="C24" s="35" t="s">
        <v>187</v>
      </c>
      <c r="D24" s="35" t="s">
        <v>188</v>
      </c>
      <c r="E24" s="35" t="s">
        <v>141</v>
      </c>
      <c r="F24" s="35" t="s">
        <v>70</v>
      </c>
      <c r="G24" s="35" t="s">
        <v>189</v>
      </c>
      <c r="H24" s="35" t="s">
        <v>70</v>
      </c>
      <c r="I24" s="35" t="s">
        <v>183</v>
      </c>
      <c r="J24" s="35" t="s">
        <v>134</v>
      </c>
      <c r="K24" s="35" t="s">
        <v>110</v>
      </c>
      <c r="L24" s="35" t="s">
        <v>189</v>
      </c>
      <c r="M24" s="36"/>
      <c r="N24" s="37" t="s">
        <v>190</v>
      </c>
      <c r="O24" s="37" t="s">
        <v>191</v>
      </c>
      <c r="P24" s="35" t="s">
        <v>192</v>
      </c>
      <c r="Q24" s="35" t="s">
        <v>78</v>
      </c>
      <c r="R24" s="35" t="s">
        <v>147</v>
      </c>
      <c r="S24" s="35" t="s">
        <v>80</v>
      </c>
      <c r="T24" s="35" t="s">
        <v>81</v>
      </c>
      <c r="U24" s="35" t="s">
        <v>82</v>
      </c>
      <c r="V24" s="35" t="s">
        <v>179</v>
      </c>
    </row>
    <row r="25" spans="1:22" ht="63" x14ac:dyDescent="0.25">
      <c r="A25" s="33" t="str">
        <f>'[1]S-1 CRATs'!A69</f>
        <v>18s</v>
      </c>
      <c r="B25" s="34" t="str">
        <f>'[1]S-1 CRATs'!B69</f>
        <v>Solar; Beacon Solar Project Site 3</v>
      </c>
      <c r="C25" s="35" t="s">
        <v>193</v>
      </c>
      <c r="D25" s="35" t="s">
        <v>194</v>
      </c>
      <c r="E25" s="35" t="s">
        <v>141</v>
      </c>
      <c r="F25" s="35" t="s">
        <v>70</v>
      </c>
      <c r="G25" s="35" t="s">
        <v>195</v>
      </c>
      <c r="H25" s="35" t="s">
        <v>70</v>
      </c>
      <c r="I25" s="35" t="s">
        <v>72</v>
      </c>
      <c r="J25" s="35" t="s">
        <v>134</v>
      </c>
      <c r="K25" s="35" t="s">
        <v>110</v>
      </c>
      <c r="L25" s="35" t="s">
        <v>195</v>
      </c>
      <c r="M25" s="36"/>
      <c r="N25" s="37" t="s">
        <v>144</v>
      </c>
      <c r="O25" s="37" t="s">
        <v>145</v>
      </c>
      <c r="P25" s="35" t="s">
        <v>186</v>
      </c>
      <c r="Q25" s="35" t="s">
        <v>78</v>
      </c>
      <c r="R25" s="35" t="s">
        <v>147</v>
      </c>
      <c r="S25" s="35" t="s">
        <v>80</v>
      </c>
      <c r="T25" s="35" t="s">
        <v>81</v>
      </c>
      <c r="U25" s="35" t="s">
        <v>82</v>
      </c>
      <c r="V25" s="35"/>
    </row>
    <row r="26" spans="1:22" ht="63" x14ac:dyDescent="0.25">
      <c r="A26" s="33" t="str">
        <f>'[1]S-1 CRATs'!A70</f>
        <v>18t</v>
      </c>
      <c r="B26" s="34" t="str">
        <f>'[1]S-1 CRATs'!B70</f>
        <v>Solar; Beacon Solar Project Site 4</v>
      </c>
      <c r="C26" s="35" t="s">
        <v>196</v>
      </c>
      <c r="D26" s="35" t="s">
        <v>197</v>
      </c>
      <c r="E26" s="35" t="s">
        <v>141</v>
      </c>
      <c r="F26" s="35" t="s">
        <v>70</v>
      </c>
      <c r="G26" s="35" t="s">
        <v>198</v>
      </c>
      <c r="H26" s="35" t="s">
        <v>70</v>
      </c>
      <c r="I26" s="35" t="s">
        <v>72</v>
      </c>
      <c r="J26" s="35" t="s">
        <v>134</v>
      </c>
      <c r="K26" s="35" t="s">
        <v>110</v>
      </c>
      <c r="L26" s="35" t="s">
        <v>198</v>
      </c>
      <c r="M26" s="36"/>
      <c r="N26" s="37" t="s">
        <v>144</v>
      </c>
      <c r="O26" s="37" t="s">
        <v>145</v>
      </c>
      <c r="P26" s="35" t="s">
        <v>77</v>
      </c>
      <c r="Q26" s="35" t="s">
        <v>78</v>
      </c>
      <c r="R26" s="35" t="s">
        <v>147</v>
      </c>
      <c r="S26" s="35" t="s">
        <v>80</v>
      </c>
      <c r="T26" s="35" t="s">
        <v>81</v>
      </c>
      <c r="U26" s="35" t="s">
        <v>82</v>
      </c>
      <c r="V26" s="35"/>
    </row>
    <row r="27" spans="1:22" ht="63" x14ac:dyDescent="0.25">
      <c r="A27" s="33" t="str">
        <f>'[1]S-1 CRATs'!A71</f>
        <v>18u</v>
      </c>
      <c r="B27" s="34" t="str">
        <f>'[1]S-1 CRATs'!B71</f>
        <v>Solar; Beacon Solar Project Site 5</v>
      </c>
      <c r="C27" s="35" t="s">
        <v>199</v>
      </c>
      <c r="D27" s="35" t="s">
        <v>200</v>
      </c>
      <c r="E27" s="35" t="s">
        <v>141</v>
      </c>
      <c r="F27" s="35" t="s">
        <v>70</v>
      </c>
      <c r="G27" s="35" t="s">
        <v>201</v>
      </c>
      <c r="H27" s="35" t="s">
        <v>70</v>
      </c>
      <c r="I27" s="35" t="s">
        <v>183</v>
      </c>
      <c r="J27" s="35" t="s">
        <v>134</v>
      </c>
      <c r="K27" s="35" t="s">
        <v>110</v>
      </c>
      <c r="L27" s="35" t="s">
        <v>201</v>
      </c>
      <c r="M27" s="36"/>
      <c r="N27" s="37" t="s">
        <v>190</v>
      </c>
      <c r="O27" s="37" t="s">
        <v>191</v>
      </c>
      <c r="P27" s="35" t="s">
        <v>192</v>
      </c>
      <c r="Q27" s="35" t="s">
        <v>78</v>
      </c>
      <c r="R27" s="35" t="s">
        <v>147</v>
      </c>
      <c r="S27" s="35" t="s">
        <v>80</v>
      </c>
      <c r="T27" s="35" t="s">
        <v>81</v>
      </c>
      <c r="U27" s="35" t="s">
        <v>82</v>
      </c>
      <c r="V27" s="35" t="s">
        <v>179</v>
      </c>
    </row>
    <row r="28" spans="1:22" ht="94.5" x14ac:dyDescent="0.25">
      <c r="A28" s="33" t="str">
        <f>'[1]S-1 CRATs'!A72</f>
        <v>18v</v>
      </c>
      <c r="B28" s="34" t="str">
        <f>'[1]S-1 CRATs'!B72</f>
        <v>Geothermal; Don Campbell 1</v>
      </c>
      <c r="C28" s="35" t="s">
        <v>202</v>
      </c>
      <c r="D28" s="35" t="s">
        <v>203</v>
      </c>
      <c r="E28" s="35" t="s">
        <v>204</v>
      </c>
      <c r="F28" s="35" t="s">
        <v>70</v>
      </c>
      <c r="G28" s="35" t="s">
        <v>205</v>
      </c>
      <c r="H28" s="35">
        <v>58533</v>
      </c>
      <c r="I28" s="35" t="s">
        <v>72</v>
      </c>
      <c r="J28" s="35" t="s">
        <v>206</v>
      </c>
      <c r="K28" s="35" t="s">
        <v>207</v>
      </c>
      <c r="L28" s="35" t="s">
        <v>205</v>
      </c>
      <c r="M28" s="36"/>
      <c r="N28" s="37" t="s">
        <v>208</v>
      </c>
      <c r="O28" s="37" t="s">
        <v>209</v>
      </c>
      <c r="P28" s="35" t="s">
        <v>210</v>
      </c>
      <c r="Q28" s="35" t="s">
        <v>78</v>
      </c>
      <c r="R28" s="35" t="s">
        <v>211</v>
      </c>
      <c r="S28" s="35" t="s">
        <v>80</v>
      </c>
      <c r="T28" s="35" t="s">
        <v>80</v>
      </c>
      <c r="U28" s="35" t="s">
        <v>82</v>
      </c>
    </row>
    <row r="29" spans="1:22" ht="94.5" x14ac:dyDescent="0.25">
      <c r="A29" s="33" t="str">
        <f>'[1]S-1 CRATs'!A73</f>
        <v>18w</v>
      </c>
      <c r="B29" s="34" t="str">
        <f>'[1]S-1 CRATs'!B73</f>
        <v>Geothermal; Don Campbell 2</v>
      </c>
      <c r="C29" s="35" t="s">
        <v>212</v>
      </c>
      <c r="D29" s="35" t="s">
        <v>213</v>
      </c>
      <c r="E29" s="35" t="s">
        <v>214</v>
      </c>
      <c r="F29" s="35" t="s">
        <v>70</v>
      </c>
      <c r="G29" s="35" t="s">
        <v>215</v>
      </c>
      <c r="H29" s="35">
        <v>60419</v>
      </c>
      <c r="I29" s="35" t="s">
        <v>72</v>
      </c>
      <c r="J29" s="35" t="s">
        <v>206</v>
      </c>
      <c r="K29" s="35" t="s">
        <v>207</v>
      </c>
      <c r="L29" s="35" t="s">
        <v>215</v>
      </c>
      <c r="M29" s="36"/>
      <c r="N29" s="37" t="s">
        <v>216</v>
      </c>
      <c r="O29" s="37" t="s">
        <v>217</v>
      </c>
      <c r="P29" s="35" t="s">
        <v>218</v>
      </c>
      <c r="Q29" s="35" t="s">
        <v>78</v>
      </c>
      <c r="R29" s="35" t="s">
        <v>211</v>
      </c>
      <c r="S29" s="35" t="s">
        <v>80</v>
      </c>
      <c r="T29" s="35" t="s">
        <v>80</v>
      </c>
      <c r="U29" s="35" t="s">
        <v>82</v>
      </c>
      <c r="V29" s="35"/>
    </row>
    <row r="30" spans="1:22" ht="94.5" x14ac:dyDescent="0.25">
      <c r="A30" s="33" t="str">
        <f>'[1]S-1 CRATs'!A74</f>
        <v>18x</v>
      </c>
      <c r="B30" s="34" t="str">
        <f>'[1]S-1 CRATs'!B74</f>
        <v>Geothermal; Heber 1</v>
      </c>
      <c r="C30" s="35" t="s">
        <v>219</v>
      </c>
      <c r="D30" s="35" t="s">
        <v>220</v>
      </c>
      <c r="E30" s="35" t="s">
        <v>221</v>
      </c>
      <c r="F30" s="35" t="s">
        <v>70</v>
      </c>
      <c r="G30" s="35" t="s">
        <v>222</v>
      </c>
      <c r="H30" s="35">
        <v>54689</v>
      </c>
      <c r="I30" s="35" t="s">
        <v>72</v>
      </c>
      <c r="J30" s="35" t="s">
        <v>223</v>
      </c>
      <c r="K30" s="35" t="s">
        <v>224</v>
      </c>
      <c r="L30" s="35" t="s">
        <v>222</v>
      </c>
      <c r="M30" s="36"/>
      <c r="N30" s="37" t="s">
        <v>225</v>
      </c>
      <c r="O30" s="37" t="s">
        <v>226</v>
      </c>
      <c r="P30" s="35" t="s">
        <v>227</v>
      </c>
      <c r="Q30" s="35" t="s">
        <v>78</v>
      </c>
      <c r="R30" s="35" t="s">
        <v>211</v>
      </c>
      <c r="S30" s="35" t="s">
        <v>80</v>
      </c>
      <c r="T30" s="35" t="s">
        <v>80</v>
      </c>
      <c r="U30" s="35" t="s">
        <v>82</v>
      </c>
    </row>
    <row r="31" spans="1:22" ht="94.5" x14ac:dyDescent="0.25">
      <c r="A31" s="33" t="str">
        <f>'[1]S-1 CRATs'!A75</f>
        <v>18y</v>
      </c>
      <c r="B31" s="34" t="str">
        <f>'[1]S-1 CRATs'!B75</f>
        <v>Geothermal; Hudson Ranch</v>
      </c>
      <c r="C31" s="35" t="s">
        <v>228</v>
      </c>
      <c r="D31" s="35" t="s">
        <v>229</v>
      </c>
      <c r="E31" s="35" t="s">
        <v>230</v>
      </c>
      <c r="F31" s="35" t="s">
        <v>70</v>
      </c>
      <c r="G31" s="35" t="s">
        <v>231</v>
      </c>
      <c r="H31" s="35">
        <v>57475</v>
      </c>
      <c r="I31" s="35" t="s">
        <v>72</v>
      </c>
      <c r="J31" s="35" t="s">
        <v>223</v>
      </c>
      <c r="K31" s="35" t="s">
        <v>232</v>
      </c>
      <c r="L31" s="35" t="s">
        <v>231</v>
      </c>
      <c r="M31" s="36"/>
      <c r="N31" s="37" t="s">
        <v>233</v>
      </c>
      <c r="O31" s="37" t="s">
        <v>234</v>
      </c>
      <c r="P31" s="35" t="s">
        <v>235</v>
      </c>
      <c r="Q31" s="35" t="s">
        <v>78</v>
      </c>
      <c r="R31" s="35" t="s">
        <v>211</v>
      </c>
      <c r="S31" s="35" t="s">
        <v>80</v>
      </c>
      <c r="T31" s="35" t="s">
        <v>80</v>
      </c>
      <c r="U31" s="35" t="s">
        <v>82</v>
      </c>
    </row>
    <row r="32" spans="1:22" ht="94.5" x14ac:dyDescent="0.25">
      <c r="A32" s="33" t="str">
        <f>'[1]S-1 CRATs'!A76</f>
        <v>18z</v>
      </c>
      <c r="B32" s="34" t="str">
        <f>'[1]S-1 CRATs'!B76</f>
        <v>Geothermal; Ormesa</v>
      </c>
      <c r="C32" s="35" t="s">
        <v>236</v>
      </c>
      <c r="D32" s="35" t="s">
        <v>237</v>
      </c>
      <c r="E32" s="35" t="s">
        <v>238</v>
      </c>
      <c r="F32" s="35" t="s">
        <v>70</v>
      </c>
      <c r="G32" s="35" t="s">
        <v>239</v>
      </c>
      <c r="H32" s="35">
        <v>50766</v>
      </c>
      <c r="I32" s="35" t="s">
        <v>175</v>
      </c>
      <c r="J32" s="35" t="s">
        <v>223</v>
      </c>
      <c r="K32" s="35" t="s">
        <v>224</v>
      </c>
      <c r="L32" s="35" t="s">
        <v>239</v>
      </c>
      <c r="M32" s="36"/>
      <c r="N32" s="37" t="s">
        <v>240</v>
      </c>
      <c r="O32" s="37" t="s">
        <v>241</v>
      </c>
      <c r="P32" s="35" t="s">
        <v>242</v>
      </c>
      <c r="Q32" s="35" t="s">
        <v>78</v>
      </c>
      <c r="R32" s="35" t="s">
        <v>211</v>
      </c>
      <c r="S32" s="35" t="s">
        <v>80</v>
      </c>
      <c r="T32" s="35" t="s">
        <v>80</v>
      </c>
      <c r="U32" s="35" t="s">
        <v>82</v>
      </c>
      <c r="V32" s="35" t="s">
        <v>179</v>
      </c>
    </row>
    <row r="33" spans="1:24" ht="230.25" customHeight="1" x14ac:dyDescent="0.25">
      <c r="A33" s="33" t="str">
        <f>'[1]S-1 CRATs'!A77</f>
        <v>18aa</v>
      </c>
      <c r="B33" s="34" t="str">
        <f>'[1]S-1 CRATs'!B77</f>
        <v>Goethermal; NV Geothermal Portfolio</v>
      </c>
      <c r="C33" s="35" t="s">
        <v>243</v>
      </c>
      <c r="D33" s="35" t="s">
        <v>244</v>
      </c>
      <c r="E33" s="35" t="s">
        <v>245</v>
      </c>
      <c r="F33" s="35" t="s">
        <v>70</v>
      </c>
      <c r="G33" s="35" t="s">
        <v>246</v>
      </c>
      <c r="H33" s="35" t="s">
        <v>70</v>
      </c>
      <c r="I33" s="35" t="s">
        <v>175</v>
      </c>
      <c r="J33" s="35" t="s">
        <v>247</v>
      </c>
      <c r="K33" s="35" t="s">
        <v>207</v>
      </c>
      <c r="L33" s="35" t="s">
        <v>246</v>
      </c>
      <c r="M33" s="36"/>
      <c r="N33" s="37" t="s">
        <v>240</v>
      </c>
      <c r="O33" s="37" t="s">
        <v>248</v>
      </c>
      <c r="P33" s="35" t="s">
        <v>249</v>
      </c>
      <c r="Q33" s="35" t="s">
        <v>78</v>
      </c>
      <c r="R33" s="35" t="s">
        <v>211</v>
      </c>
      <c r="S33" s="35" t="s">
        <v>80</v>
      </c>
      <c r="T33" s="35" t="s">
        <v>80</v>
      </c>
      <c r="U33" s="35" t="s">
        <v>82</v>
      </c>
      <c r="V33" s="35" t="s">
        <v>179</v>
      </c>
      <c r="W33" s="38" t="s">
        <v>250</v>
      </c>
    </row>
    <row r="34" spans="1:24" ht="78.75" x14ac:dyDescent="0.25">
      <c r="A34" s="33" t="str">
        <f>'[1]S-1 CRATs'!A78</f>
        <v>18ab</v>
      </c>
      <c r="B34" s="34" t="str">
        <f>'[1]S-1 CRATs'!B78</f>
        <v>Hydro; MWD Sepulveda</v>
      </c>
      <c r="C34" s="35" t="s">
        <v>251</v>
      </c>
      <c r="D34" s="35" t="s">
        <v>252</v>
      </c>
      <c r="E34" s="35" t="s">
        <v>253</v>
      </c>
      <c r="F34" s="35" t="s">
        <v>70</v>
      </c>
      <c r="G34" s="35" t="s">
        <v>254</v>
      </c>
      <c r="H34" s="35">
        <v>316</v>
      </c>
      <c r="I34" s="35" t="s">
        <v>72</v>
      </c>
      <c r="J34" s="35" t="s">
        <v>255</v>
      </c>
      <c r="K34" s="35" t="s">
        <v>110</v>
      </c>
      <c r="L34" s="35" t="s">
        <v>254</v>
      </c>
      <c r="M34" s="39" t="s">
        <v>256</v>
      </c>
      <c r="N34" s="37" t="s">
        <v>257</v>
      </c>
      <c r="O34" s="37" t="s">
        <v>258</v>
      </c>
      <c r="P34" s="35" t="s">
        <v>259</v>
      </c>
      <c r="Q34" s="35" t="s">
        <v>260</v>
      </c>
      <c r="R34" s="35" t="s">
        <v>261</v>
      </c>
      <c r="S34" s="35" t="s">
        <v>80</v>
      </c>
      <c r="T34" s="35" t="s">
        <v>80</v>
      </c>
      <c r="U34" s="35" t="s">
        <v>262</v>
      </c>
      <c r="X34" s="40"/>
    </row>
    <row r="35" spans="1:24" ht="31.5" x14ac:dyDescent="0.25">
      <c r="A35" s="33" t="str">
        <f>'[1]S-1 CRATs'!A81</f>
        <v>19c</v>
      </c>
      <c r="B35" s="34" t="str">
        <f>'[1]S-1 CRATs'!B81</f>
        <v>Natural Gas; Supplier 1</v>
      </c>
      <c r="C35" s="41"/>
      <c r="D35" s="35" t="s">
        <v>263</v>
      </c>
      <c r="E35" s="35" t="s">
        <v>264</v>
      </c>
      <c r="F35" s="35" t="s">
        <v>70</v>
      </c>
      <c r="G35" s="35" t="s">
        <v>70</v>
      </c>
      <c r="H35" s="42"/>
      <c r="I35" s="35" t="s">
        <v>72</v>
      </c>
      <c r="J35" s="35" t="s">
        <v>255</v>
      </c>
      <c r="K35" s="35" t="s">
        <v>110</v>
      </c>
      <c r="L35" s="35" t="s">
        <v>70</v>
      </c>
      <c r="M35" s="39" t="s">
        <v>256</v>
      </c>
      <c r="N35" s="37">
        <v>31386</v>
      </c>
      <c r="O35" s="37">
        <v>42343</v>
      </c>
      <c r="P35" s="35" t="s">
        <v>265</v>
      </c>
      <c r="Q35" s="35" t="s">
        <v>266</v>
      </c>
      <c r="R35" s="35" t="s">
        <v>267</v>
      </c>
      <c r="S35" s="35" t="s">
        <v>80</v>
      </c>
      <c r="T35" s="35" t="s">
        <v>80</v>
      </c>
      <c r="U35" s="38" t="s">
        <v>268</v>
      </c>
      <c r="V35" s="38"/>
    </row>
    <row r="36" spans="1:24" x14ac:dyDescent="0.25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9"/>
      <c r="N36" s="37"/>
      <c r="O36" s="37"/>
      <c r="P36" s="35"/>
      <c r="Q36" s="35"/>
      <c r="R36" s="35"/>
      <c r="S36" s="35"/>
      <c r="T36" s="35"/>
    </row>
    <row r="37" spans="1:24" ht="73.5" customHeight="1" x14ac:dyDescent="0.25">
      <c r="B37" s="34"/>
      <c r="C37" s="43" t="s">
        <v>269</v>
      </c>
      <c r="D37" s="35"/>
      <c r="E37" s="35"/>
      <c r="F37" s="35"/>
      <c r="G37" s="35"/>
      <c r="H37" s="43" t="s">
        <v>270</v>
      </c>
      <c r="I37" s="35"/>
      <c r="J37" s="35"/>
      <c r="L37" s="35"/>
      <c r="M37" s="43" t="s">
        <v>271</v>
      </c>
      <c r="N37" s="37"/>
      <c r="O37" s="37"/>
      <c r="P37" s="35"/>
      <c r="Q37" s="35"/>
      <c r="R37" s="35"/>
      <c r="S37" s="35"/>
      <c r="T37" s="35"/>
      <c r="V37" s="45"/>
    </row>
    <row r="38" spans="1:24" x14ac:dyDescent="0.25">
      <c r="B38" s="34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7"/>
      <c r="O38" s="37"/>
      <c r="P38" s="35"/>
      <c r="Q38" s="35"/>
      <c r="R38" s="35"/>
      <c r="S38" s="35"/>
      <c r="T38" s="35"/>
      <c r="U38" s="35"/>
      <c r="V38" s="35"/>
      <c r="W38" s="35"/>
    </row>
    <row r="39" spans="1:24" x14ac:dyDescent="0.25">
      <c r="C39" s="35"/>
    </row>
    <row r="40" spans="1:24" ht="15.75" customHeight="1" x14ac:dyDescent="0.25">
      <c r="B40" s="46"/>
      <c r="C40" s="35"/>
    </row>
    <row r="41" spans="1:24" x14ac:dyDescent="0.25">
      <c r="C41" s="35"/>
    </row>
    <row r="42" spans="1:24" x14ac:dyDescent="0.25">
      <c r="C42" s="35"/>
    </row>
    <row r="43" spans="1:24" x14ac:dyDescent="0.25">
      <c r="C43" s="35"/>
    </row>
    <row r="44" spans="1:24" x14ac:dyDescent="0.25">
      <c r="C44" s="35"/>
    </row>
    <row r="45" spans="1:24" x14ac:dyDescent="0.25">
      <c r="C45" s="35"/>
    </row>
    <row r="46" spans="1:24" x14ac:dyDescent="0.25">
      <c r="C46" s="35"/>
    </row>
    <row r="47" spans="1:24" x14ac:dyDescent="0.25">
      <c r="C47" s="35"/>
    </row>
    <row r="48" spans="1:24" x14ac:dyDescent="0.25">
      <c r="C48" s="35"/>
    </row>
    <row r="49" spans="3:3" x14ac:dyDescent="0.25">
      <c r="C49" s="35"/>
    </row>
    <row r="50" spans="3:3" x14ac:dyDescent="0.25">
      <c r="C50" s="35"/>
    </row>
    <row r="51" spans="3:3" x14ac:dyDescent="0.25">
      <c r="C51" s="35"/>
    </row>
    <row r="52" spans="3:3" x14ac:dyDescent="0.25">
      <c r="C52" s="35"/>
    </row>
    <row r="53" spans="3:3" x14ac:dyDescent="0.25">
      <c r="C53" s="35"/>
    </row>
    <row r="54" spans="3:3" x14ac:dyDescent="0.25">
      <c r="C54" s="35"/>
    </row>
    <row r="55" spans="3:3" x14ac:dyDescent="0.25">
      <c r="C55" s="35"/>
    </row>
  </sheetData>
  <printOptions horizontalCentered="1"/>
  <pageMargins left="0.75" right="0.75" top="1" bottom="1" header="0.5" footer="0.5"/>
  <pageSetup scale="20" fitToWidth="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Los Angeles Department of Water and Power</Received_x0020_From>
    <Docket_x0020_Number xmlns="8eef3743-c7b3-4cbe-8837-b6e805be353c">17-IEPR-02</Docket_x0020_Number>
    <TaxCatchAll xmlns="8eef3743-c7b3-4cbe-8837-b6e805be353c">
      <Value>17</Value>
      <Value>6</Value>
      <Value>3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Applicant</TermName>
          <TermId xmlns="http://schemas.microsoft.com/office/infopath/2007/PartnerControls">4465a4af-e8bf-4364-aa61-03361a18ffad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Z5JXHV6S7NA6-3-109329</_dlc_DocId>
    <_dlc_DocIdUrl xmlns="8eef3743-c7b3-4cbe-8837-b6e805be353c">
      <Url>http://efilingspinternal/_layouts/DocIdRedir.aspx?ID=Z5JXHV6S7NA6-3-109329</Url>
      <Description>Z5JXHV6S7NA6-3-109329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4CE7C-2B9F-4F30-B560-0582472641FD}"/>
</file>

<file path=customXml/itemProps2.xml><?xml version="1.0" encoding="utf-8"?>
<ds:datastoreItem xmlns:ds="http://schemas.openxmlformats.org/officeDocument/2006/customXml" ds:itemID="{3C9DB536-20E8-4588-B39C-7DD780450BFE}"/>
</file>

<file path=customXml/itemProps3.xml><?xml version="1.0" encoding="utf-8"?>
<ds:datastoreItem xmlns:ds="http://schemas.openxmlformats.org/officeDocument/2006/customXml" ds:itemID="{14EE9D84-5E05-4BC4-A50F-118C7FAF06FE}"/>
</file>

<file path=customXml/itemProps4.xml><?xml version="1.0" encoding="utf-8"?>
<ds:datastoreItem xmlns:ds="http://schemas.openxmlformats.org/officeDocument/2006/customXml" ds:itemID="{12873164-D78D-4A03-B371-95869D8388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Admin Info</vt:lpstr>
      <vt:lpstr>S-5 Table</vt:lpstr>
      <vt:lpstr>'S-5 Table'!Print_Area</vt:lpstr>
      <vt:lpstr>'S-5 Table'!Print_Titles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LADWP Form S-5 - Public Version</dc:title>
  <dc:creator>Gamez, Ramon</dc:creator>
  <cp:lastModifiedBy>Gamez, Ramon</cp:lastModifiedBy>
  <dcterms:created xsi:type="dcterms:W3CDTF">2017-04-20T22:57:17Z</dcterms:created>
  <dcterms:modified xsi:type="dcterms:W3CDTF">2017-05-10T17:38:31Z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5bd3761e-bf41-408e-babb-8a999530e47c</vt:lpwstr>
  </property>
  <property fmtid="{D5CDD505-2E9C-101B-9397-08002B2CF9AE}" pid="4" name="Subject_x0020_Areas">
    <vt:lpwstr/>
  </property>
  <property fmtid="{D5CDD505-2E9C-101B-9397-08002B2CF9AE}" pid="5" name="_CopySource">
    <vt:lpwstr>http://efilingspinternal/PendingDocuments/17-IEPR-02/20170510T112230_CONFIDENTIAL__LADWP_FORM_S5.xlsx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17;#Applicant|4465a4af-e8bf-4364-aa61-03361a18ffad</vt:lpwstr>
  </property>
  <property fmtid="{D5CDD505-2E9C-101B-9397-08002B2CF9AE}" pid="9" name="Order">
    <vt:r8>2041500</vt:r8>
  </property>
  <property fmtid="{D5CDD505-2E9C-101B-9397-08002B2CF9AE}" pid="10" name="Document Type">
    <vt:lpwstr>3;#Document|f3c81208-9d0f-49cc-afc5-e227f36ec0e7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